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Z:\GOVERNMENT FINANCE SECTOR\17 - GFS Reports\09. Website\2026\"/>
    </mc:Choice>
  </mc:AlternateContent>
  <xr:revisionPtr revIDLastSave="0" documentId="13_ncr:1_{CCD8E662-9E38-40E4-91FD-84B5A89C6CB6}" xr6:coauthVersionLast="47" xr6:coauthVersionMax="47" xr10:uidLastSave="{00000000-0000-0000-0000-000000000000}"/>
  <bookViews>
    <workbookView xWindow="-51705" yWindow="0" windowWidth="26010" windowHeight="20985" activeTab="1" xr2:uid="{B97B0104-4D82-49E1-95DF-E3E48FF24CB4}"/>
  </bookViews>
  <sheets>
    <sheet name="Index" sheetId="14" r:id="rId1"/>
    <sheet name="Tab1.1a" sheetId="20" r:id="rId2"/>
    <sheet name="Tab 1.1b" sheetId="23" r:id="rId3"/>
    <sheet name="Tab 1.2a" sheetId="21" r:id="rId4"/>
    <sheet name="Tab 1.2b" sheetId="24"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s>
  <definedNames>
    <definedName name="\M" localSheetId="2">#REF!</definedName>
    <definedName name="\M" localSheetId="1">#REF!</definedName>
    <definedName name="\M">#REF!</definedName>
    <definedName name="___bas1">[1]Output!$A$1:$I$49</definedName>
    <definedName name="___bas2">[1]Output!$A$1:$H$46</definedName>
    <definedName name="___EXP2">[2]Exp!#REF!</definedName>
    <definedName name="___lo2" localSheetId="2" hidden="1">{"Main Economic Indicators",#N/A,FALSE,"C"}</definedName>
    <definedName name="___lo2" localSheetId="1" hidden="1">{"Main Economic Indicators",#N/A,FALSE,"C"}</definedName>
    <definedName name="___lo2" hidden="1">{"Main Economic Indicators",#N/A,FALSE,"C"}</definedName>
    <definedName name="___loi3" localSheetId="2" hidden="1">{"Main Economic Indicators",#N/A,FALSE,"C"}</definedName>
    <definedName name="___loi3" localSheetId="1" hidden="1">{"Main Economic Indicators",#N/A,FALSE,"C"}</definedName>
    <definedName name="___loi3" hidden="1">{"Main Economic Indicators",#N/A,FALSE,"C"}</definedName>
    <definedName name="___MCV1">[3]Main!$E$64:$AH$64</definedName>
    <definedName name="___prt1">#N/A</definedName>
    <definedName name="___prt2">#N/A</definedName>
    <definedName name="___prt3">#N/A</definedName>
    <definedName name="___prt4">#N/A</definedName>
    <definedName name="___prt5">#N/A</definedName>
    <definedName name="___prt6">#N/A</definedName>
    <definedName name="___prt7">#N/A</definedName>
    <definedName name="___prt8">#N/A</definedName>
    <definedName name="___RED22">[4]red26!$B$122:$F$143</definedName>
    <definedName name="___RED23">[4]red34!$C$1:$M$52</definedName>
    <definedName name="___xr2">[5]CIRRs!#REF!</definedName>
    <definedName name="___xr96">[5]CIRRs!#REF!</definedName>
    <definedName name="___YR0110">[2]Imp:Trade!$O$9:$R$464</definedName>
    <definedName name="___YR89">[2]Imp:Trade!$C$9:$C$464</definedName>
    <definedName name="___YR90">[2]Imp:Trade!$D$9:$D$464</definedName>
    <definedName name="___YR91">[2]Imp:Trade!$E$9:$E$464</definedName>
    <definedName name="___YR92">[2]Imp:Trade!$F$9:$F$464</definedName>
    <definedName name="___YR93">[2]Imp:Trade!$G$9:$G$464</definedName>
    <definedName name="___YR94">[2]Imp:Trade!$H$9:$H$464</definedName>
    <definedName name="___YR95">[2]Imp:Trade!$I$9:$I$464</definedName>
    <definedName name="__123Graph_A" hidden="1">[6]PYRAMID!$A$184:$A$263</definedName>
    <definedName name="__123Graph_AADVANCE" hidden="1">#REF!</definedName>
    <definedName name="__123Graph_AChart1" hidden="1">'[7]2'!#REF!</definedName>
    <definedName name="__123Graph_AChart2" hidden="1">'[7]2'!#REF!</definedName>
    <definedName name="__123Graph_AChart3" hidden="1">'[7]2'!#REF!</definedName>
    <definedName name="__123Graph_AChart4" hidden="1">'[8]BOZ-NDF-OLD'!$B$58:$B$108</definedName>
    <definedName name="__123Graph_AChart5" hidden="1">'[8]BOZ-NDF-OLD'!$B$58:$B$108</definedName>
    <definedName name="__123Graph_AChart6" hidden="1">'[8]BOZ-NDF-OLD'!$B$58:$B$108</definedName>
    <definedName name="__123Graph_AChart7" hidden="1">'[8]BOZ-NDF-OLD'!$B$58:$B$108</definedName>
    <definedName name="__123Graph_AChart8" hidden="1">'[8]BOZ-NDF-OLD'!$B$58:$B$108</definedName>
    <definedName name="__123Graph_ACurrent" hidden="1">'[7]2'!#REF!</definedName>
    <definedName name="__123Graph_ACURRISS" hidden="1">'[9]CBH old'!#REF!</definedName>
    <definedName name="__123Graph_AEXCH" hidden="1">'[9]CBH old'!#REF!</definedName>
    <definedName name="__123Graph_AGRAPH1" hidden="1">[6]PYRAMID!$A$184:$A$263</definedName>
    <definedName name="__123Graph_AGRAPH2" hidden="1">[6]PYRAMID!$A$184:$A$263</definedName>
    <definedName name="__123Graph_AGRAPH3" hidden="1">[6]PYRAMID!$A$184:$A$263</definedName>
    <definedName name="__123Graph_AIBRD_LEND" hidden="1">[10]WB!$Q$13:$AK$13</definedName>
    <definedName name="__123Graph_AMINFEX" hidden="1">'[11]8'!#REF!</definedName>
    <definedName name="__123Graph_APIPELINE" hidden="1">[10]BoP!$U$359:$AQ$359</definedName>
    <definedName name="__123Graph_ARATE" hidden="1">'[11]8'!#REF!</definedName>
    <definedName name="__123Graph_AREER" hidden="1">[10]ER!#REF!</definedName>
    <definedName name="__123Graph_AWEEKLY" hidden="1">#REF!</definedName>
    <definedName name="__123Graph_B" hidden="1">[12]E!#REF!</definedName>
    <definedName name="__123Graph_BChart1" hidden="1">'[7]2'!#REF!</definedName>
    <definedName name="__123Graph_BChart2" hidden="1">'[7]2'!#REF!</definedName>
    <definedName name="__123Graph_BChart3" hidden="1">'[7]2'!#REF!</definedName>
    <definedName name="__123Graph_BCurrent" hidden="1">'[7]2'!#REF!</definedName>
    <definedName name="__123Graph_BEXCH" hidden="1">'[9]CBH old'!#REF!</definedName>
    <definedName name="__123Graph_BGDP" hidden="1">'[13]Quarterly Program'!#REF!</definedName>
    <definedName name="__123Graph_BIBRD_LEND" hidden="1">[10]WB!$Q$61:$AK$61</definedName>
    <definedName name="__123Graph_BMONEY" hidden="1">'[13]Quarterly Program'!#REF!</definedName>
    <definedName name="__123Graph_BPIPELINE" hidden="1">[10]BoP!$U$358:$AQ$358</definedName>
    <definedName name="__123Graph_BREER" hidden="1">[10]ER!#REF!</definedName>
    <definedName name="__123Graph_C" hidden="1">[12]E!#REF!</definedName>
    <definedName name="__123Graph_CChart1" hidden="1">'[7]2'!#REF!</definedName>
    <definedName name="__123Graph_CChart2" hidden="1">'[7]2'!#REF!</definedName>
    <definedName name="__123Graph_CChart3" hidden="1">'[7]2'!#REF!</definedName>
    <definedName name="__123Graph_CCurrent" hidden="1">'[7]2'!#REF!</definedName>
    <definedName name="__123Graph_CREER" hidden="1">[10]ER!#REF!</definedName>
    <definedName name="__123Graph_D" hidden="1">[12]E!#REF!</definedName>
    <definedName name="__123Graph_DChart1" hidden="1">'[7]2'!#REF!</definedName>
    <definedName name="__123Graph_DChart2" hidden="1">'[7]2'!#REF!</definedName>
    <definedName name="__123Graph_DChart3" hidden="1">'[7]2'!#REF!</definedName>
    <definedName name="__123Graph_DCurrent" hidden="1">'[7]2'!#REF!</definedName>
    <definedName name="__123Graph_DEXCH" hidden="1">'[9]CBH old'!#REF!</definedName>
    <definedName name="__123Graph_E" hidden="1">[12]E!#REF!</definedName>
    <definedName name="__123Graph_EChart1" hidden="1">'[7]2'!#REF!</definedName>
    <definedName name="__123Graph_EChart2" hidden="1">'[7]2'!#REF!</definedName>
    <definedName name="__123Graph_EChart3" hidden="1">'[7]2'!#REF!</definedName>
    <definedName name="__123Graph_ECurrent" hidden="1">'[7]2'!#REF!</definedName>
    <definedName name="__123Graph_EEXCH" hidden="1">'[9]CBH old'!#REF!</definedName>
    <definedName name="__123Graph_F" hidden="1">[14]SEI!#REF!</definedName>
    <definedName name="__123Graph_FChart1" hidden="1">'[7]2'!#REF!</definedName>
    <definedName name="__123Graph_FChart2" hidden="1">'[7]2'!#REF!</definedName>
    <definedName name="__123Graph_FChart3" hidden="1">'[7]2'!#REF!</definedName>
    <definedName name="__123Graph_FCurrent" hidden="1">'[7]2'!#REF!</definedName>
    <definedName name="__123Graph_X" hidden="1">[6]PYRAMID!$D$184:$D$263</definedName>
    <definedName name="__123Graph_XChart1" hidden="1">'[15]Summary BOP'!#REF!</definedName>
    <definedName name="__123Graph_XChart2" hidden="1">'[8]BOZ-NDF-OLD'!$B$58:$B$108</definedName>
    <definedName name="__123Graph_XChart3" hidden="1">'[8]BOZ-NDF-OLD'!$B$58:$B$108</definedName>
    <definedName name="__123Graph_XChart4" hidden="1">'[8]BOZ-NDF-OLD'!$B$58:$B$108</definedName>
    <definedName name="__123Graph_XChart5" hidden="1">'[8]BOZ-NDF-OLD'!$B$58:$B$108</definedName>
    <definedName name="__123Graph_XChart6" hidden="1">'[8]BOZ-NDF-OLD'!$B$58:$B$108</definedName>
    <definedName name="__123Graph_XChart7" hidden="1">'[8]BOZ-NDF-OLD'!$B$58:$B$108</definedName>
    <definedName name="__123Graph_XChart8" hidden="1">'[8]BOZ-NDF-OLD'!$B$58:$B$108</definedName>
    <definedName name="__123Graph_XCURRENCY" hidden="1">'[11]8'!#REF!</definedName>
    <definedName name="__123Graph_XCurrent" hidden="1">[16]CPIINDEX!$B$263:$B$310</definedName>
    <definedName name="__123Graph_XGRAPH1" hidden="1">[6]PYRAMID!$B$184:$B$263</definedName>
    <definedName name="__123Graph_XGRAPH2" hidden="1">[6]PYRAMID!$C$184:$C$263</definedName>
    <definedName name="__123Graph_XGRAPH3" hidden="1">[6]PYRAMID!$D$184:$D$263</definedName>
    <definedName name="__123Graph_XIBRD_LEND" hidden="1">[10]WB!$Q$9:$AK$9</definedName>
    <definedName name="__bas1">[1]Output!$A$1:$I$49</definedName>
    <definedName name="__bas2">[1]Output!$A$1:$H$46</definedName>
    <definedName name="__EXP2">[2]Exp!#REF!</definedName>
    <definedName name="__lo2" localSheetId="2" hidden="1">{"Main Economic Indicators",#N/A,FALSE,"C"}</definedName>
    <definedName name="__lo2" localSheetId="1" hidden="1">{"Main Economic Indicators",#N/A,FALSE,"C"}</definedName>
    <definedName name="__lo2" hidden="1">{"Main Economic Indicators",#N/A,FALSE,"C"}</definedName>
    <definedName name="__loi3" localSheetId="2" hidden="1">{"Main Economic Indicators",#N/A,FALSE,"C"}</definedName>
    <definedName name="__loi3" localSheetId="1" hidden="1">{"Main Economic Indicators",#N/A,FALSE,"C"}</definedName>
    <definedName name="__loi3" hidden="1">{"Main Economic Indicators",#N/A,FALSE,"C"}</definedName>
    <definedName name="__MCV1">[3]Main!$E$64:$AH$64</definedName>
    <definedName name="__prt1">#N/A</definedName>
    <definedName name="__prt2">#N/A</definedName>
    <definedName name="__prt3">#N/A</definedName>
    <definedName name="__prt4">#N/A</definedName>
    <definedName name="__prt5">#N/A</definedName>
    <definedName name="__prt6">#N/A</definedName>
    <definedName name="__prt7">#N/A</definedName>
    <definedName name="__prt8">#N/A</definedName>
    <definedName name="__RED22">[4]red26!$B$122:$F$143</definedName>
    <definedName name="__RED23">[4]red34!$C$1:$M$52</definedName>
    <definedName name="__RES2">[17]RES!#REF!</definedName>
    <definedName name="__TAB1">#REF!</definedName>
    <definedName name="__TAB10">#REF!</definedName>
    <definedName name="__TAB12">#REF!</definedName>
    <definedName name="__Tab19">#REF!</definedName>
    <definedName name="__TAB2">#REF!</definedName>
    <definedName name="__Tab20">#REF!</definedName>
    <definedName name="__Tab21">#REF!</definedName>
    <definedName name="__Tab22">#REF!</definedName>
    <definedName name="__Tab23">#REF!</definedName>
    <definedName name="__Tab24">#REF!</definedName>
    <definedName name="__Tab26">#REF!</definedName>
    <definedName name="__Tab27">#REF!</definedName>
    <definedName name="__Tab28">#REF!</definedName>
    <definedName name="__Tab29">#REF!</definedName>
    <definedName name="__TAB3">#REF!</definedName>
    <definedName name="__Tab30">#REF!</definedName>
    <definedName name="__Tab31">#REF!</definedName>
    <definedName name="__Tab32">#REF!</definedName>
    <definedName name="__Tab33">#REF!</definedName>
    <definedName name="__Tab34">#REF!</definedName>
    <definedName name="__Tab35">#REF!</definedName>
    <definedName name="__TAB4">#REF!</definedName>
    <definedName name="__TAB5">#REF!</definedName>
    <definedName name="__TAB7">#REF!</definedName>
    <definedName name="__TAB8">#REF!</definedName>
    <definedName name="__WEO1">#REF!</definedName>
    <definedName name="__WEO2">#REF!</definedName>
    <definedName name="__xr2">[5]CIRRs!#REF!</definedName>
    <definedName name="__xr96">[5]CIRRs!#REF!</definedName>
    <definedName name="__YR0110">[2]Imp:Trade!$O$9:$R$464</definedName>
    <definedName name="__YR89">[2]Imp:Trade!$C$9:$C$464</definedName>
    <definedName name="__YR90">[2]Imp:Trade!$D$9:$D$464</definedName>
    <definedName name="__YR91">[2]Imp:Trade!$E$9:$E$464</definedName>
    <definedName name="__YR92">[2]Imp:Trade!$F$9:$F$464</definedName>
    <definedName name="__YR93">[2]Imp:Trade!$G$9:$G$464</definedName>
    <definedName name="__YR94">[2]Imp:Trade!$H$9:$H$464</definedName>
    <definedName name="__YR95">[2]Imp:Trade!$I$9:$I$464</definedName>
    <definedName name="_1___123Graph_AChart_1A" hidden="1">[16]CPIINDEX!$O$263:$O$310</definedName>
    <definedName name="_10___123Graph_XChart_3A" hidden="1">[16]CPIINDEX!$B$203:$B$310</definedName>
    <definedName name="_11___123Graph_XChart_4A" hidden="1">[16]CPIINDEX!$B$239:$B$298</definedName>
    <definedName name="_11__123Graph_BIBA_IBRD" hidden="1">[10]WB!#REF!</definedName>
    <definedName name="_12__123Graph_AChart_2A" hidden="1">[18]CPIINDEX!$K$203:$K$304</definedName>
    <definedName name="_123graph_b" hidden="1">[19]A!#REF!</definedName>
    <definedName name="_12no" hidden="1">'[20]Dep fonct'!#REF!</definedName>
    <definedName name="_13__123Graph_BWB_ADJ_PRJ" hidden="1">[10]WB!$Q$257:$AK$257</definedName>
    <definedName name="_15__123Graph_XREALEX_WAGE" hidden="1">[21]PRIVATE!#REF!</definedName>
    <definedName name="_16__123Graph_AChart_3A" hidden="1">[18]CPIINDEX!$O$203:$O$304</definedName>
    <definedName name="_1979_168">#REF!</definedName>
    <definedName name="_1979_169">#REF!</definedName>
    <definedName name="_1979_170">#REF!</definedName>
    <definedName name="_1979_171">#REF!</definedName>
    <definedName name="_1979_172">#REF!</definedName>
    <definedName name="_1979_173">#REF!</definedName>
    <definedName name="_1980_168">#REF!</definedName>
    <definedName name="_1980_169">#REF!</definedName>
    <definedName name="_1980_170">#REF!</definedName>
    <definedName name="_1980_171">#REF!</definedName>
    <definedName name="_1980_172">#REF!</definedName>
    <definedName name="_1980_173">#REF!</definedName>
    <definedName name="_1981_168">#REF!</definedName>
    <definedName name="_1981_169">#REF!</definedName>
    <definedName name="_1981_170">#REF!</definedName>
    <definedName name="_1981_171">#REF!</definedName>
    <definedName name="_1981_172">#REF!</definedName>
    <definedName name="_1981_173">#REF!</definedName>
    <definedName name="_1982_168">#REF!</definedName>
    <definedName name="_1982_169">#REF!</definedName>
    <definedName name="_1982_170">#REF!</definedName>
    <definedName name="_1982_171">#REF!</definedName>
    <definedName name="_1982_172">#REF!</definedName>
    <definedName name="_1982_173">#REF!</definedName>
    <definedName name="_1983_168">#REF!</definedName>
    <definedName name="_1983_169">#REF!</definedName>
    <definedName name="_1983_170">#REF!</definedName>
    <definedName name="_1983_171">#REF!</definedName>
    <definedName name="_1983_172">#REF!</definedName>
    <definedName name="_1983_173">#REF!</definedName>
    <definedName name="_1984_168">#REF!</definedName>
    <definedName name="_1984_169">#REF!</definedName>
    <definedName name="_1984_170">#REF!</definedName>
    <definedName name="_1984_171">#REF!</definedName>
    <definedName name="_1984_172">#REF!</definedName>
    <definedName name="_1984_173">#REF!</definedName>
    <definedName name="_1985_168">#REF!</definedName>
    <definedName name="_1985_169">#REF!</definedName>
    <definedName name="_1985_170">#REF!</definedName>
    <definedName name="_1985_171">#REF!</definedName>
    <definedName name="_1985_172">#REF!</definedName>
    <definedName name="_1985_173">#REF!</definedName>
    <definedName name="_1986_168">#REF!</definedName>
    <definedName name="_1986_169">#REF!</definedName>
    <definedName name="_1986_170">#REF!</definedName>
    <definedName name="_1986_171">#REF!</definedName>
    <definedName name="_1986_172">#REF!</definedName>
    <definedName name="_1986_173">#REF!</definedName>
    <definedName name="_1987_168">#REF!</definedName>
    <definedName name="_1987_169">#REF!</definedName>
    <definedName name="_1987_170">#REF!</definedName>
    <definedName name="_1987_171">#REF!</definedName>
    <definedName name="_1987_172">#REF!</definedName>
    <definedName name="_1987_173">#REF!</definedName>
    <definedName name="_1988_168">#REF!</definedName>
    <definedName name="_1988_169">#REF!</definedName>
    <definedName name="_1988_170">#REF!</definedName>
    <definedName name="_1988_171">#REF!</definedName>
    <definedName name="_1988_172">#REF!</definedName>
    <definedName name="_1988_173">#REF!</definedName>
    <definedName name="_1989_168">#REF!</definedName>
    <definedName name="_1989_169">#REF!</definedName>
    <definedName name="_1989_170">#REF!</definedName>
    <definedName name="_1989_171">#REF!</definedName>
    <definedName name="_1989_172">#REF!</definedName>
    <definedName name="_1989_173">#REF!</definedName>
    <definedName name="_1990_168">#REF!</definedName>
    <definedName name="_1990_169">#REF!</definedName>
    <definedName name="_1990_170">#REF!</definedName>
    <definedName name="_1990_171">#REF!</definedName>
    <definedName name="_1990_172">#REF!</definedName>
    <definedName name="_1990_173">#REF!</definedName>
    <definedName name="_1991_168">#REF!</definedName>
    <definedName name="_1991_169">#REF!</definedName>
    <definedName name="_1991_170">#REF!</definedName>
    <definedName name="_1991_171">#REF!</definedName>
    <definedName name="_1991_172">#REF!</definedName>
    <definedName name="_1991_173">#REF!</definedName>
    <definedName name="_1992_168">#REF!</definedName>
    <definedName name="_1992_169">#REF!</definedName>
    <definedName name="_1992_170">#REF!</definedName>
    <definedName name="_1992_171">#REF!</definedName>
    <definedName name="_1992_172">#REF!</definedName>
    <definedName name="_1992_173">#REF!</definedName>
    <definedName name="_1993_168">#REF!</definedName>
    <definedName name="_1993_169">#REF!</definedName>
    <definedName name="_1993_170">#REF!</definedName>
    <definedName name="_1993_171">#REF!</definedName>
    <definedName name="_1993_172">#REF!</definedName>
    <definedName name="_1993_173">#REF!</definedName>
    <definedName name="_1994_168">#REF!</definedName>
    <definedName name="_1994_169">#REF!</definedName>
    <definedName name="_1994_170">#REF!</definedName>
    <definedName name="_1994_171">#REF!</definedName>
    <definedName name="_1994_172">#REF!</definedName>
    <definedName name="_1994_173">#REF!</definedName>
    <definedName name="_1995_168">#REF!</definedName>
    <definedName name="_1995_169">#REF!</definedName>
    <definedName name="_1995_170">#REF!</definedName>
    <definedName name="_1995_171">#REF!</definedName>
    <definedName name="_1995_172">#REF!</definedName>
    <definedName name="_1995_173">#REF!</definedName>
    <definedName name="_1996_168">#REF!</definedName>
    <definedName name="_1996_169">#REF!</definedName>
    <definedName name="_1996_170">#REF!</definedName>
    <definedName name="_1996_171">#REF!</definedName>
    <definedName name="_1996_172">#REF!</definedName>
    <definedName name="_1996_173">#REF!</definedName>
    <definedName name="_1997_168">#REF!</definedName>
    <definedName name="_1997_169">#REF!</definedName>
    <definedName name="_1997_170">#REF!</definedName>
    <definedName name="_1997_171">#REF!</definedName>
    <definedName name="_1997_172">#REF!</definedName>
    <definedName name="_1997_173">#REF!</definedName>
    <definedName name="_1998_168">#REF!</definedName>
    <definedName name="_1998_169">#REF!</definedName>
    <definedName name="_1998_170">#REF!</definedName>
    <definedName name="_1998_171">#REF!</definedName>
    <definedName name="_1998_172">#REF!</definedName>
    <definedName name="_1998_173">#REF!</definedName>
    <definedName name="_1999_168">#REF!</definedName>
    <definedName name="_1999_169">#REF!</definedName>
    <definedName name="_1999_170">#REF!</definedName>
    <definedName name="_1999_171">#REF!</definedName>
    <definedName name="_1999_172">#REF!</definedName>
    <definedName name="_1999_173">#REF!</definedName>
    <definedName name="_2___123Graph_AChart_2A" hidden="1">[16]CPIINDEX!$K$203:$K$304</definedName>
    <definedName name="_20__123Graph_AChart_4A" hidden="1">[18]CPIINDEX!$O$239:$O$298</definedName>
    <definedName name="_2000_168">#REF!</definedName>
    <definedName name="_2000_169">#REF!</definedName>
    <definedName name="_2000_170">#REF!</definedName>
    <definedName name="_2000_171">#REF!</definedName>
    <definedName name="_2000_172">#REF!</definedName>
    <definedName name="_2000_173">#REF!</definedName>
    <definedName name="_2001_168">#REF!</definedName>
    <definedName name="_2001_169">#REF!</definedName>
    <definedName name="_2001_170">#REF!</definedName>
    <definedName name="_2001_171">#REF!</definedName>
    <definedName name="_2001_172">#REF!</definedName>
    <definedName name="_2001_173">#REF!</definedName>
    <definedName name="_2002_168">#REF!</definedName>
    <definedName name="_2002_169">#REF!</definedName>
    <definedName name="_2002_170">#REF!</definedName>
    <definedName name="_2002_171">#REF!</definedName>
    <definedName name="_2002_172">#REF!</definedName>
    <definedName name="_2002_173">#REF!</definedName>
    <definedName name="_2003_168">#REF!</definedName>
    <definedName name="_2003_169">#REF!</definedName>
    <definedName name="_2003_170">#REF!</definedName>
    <definedName name="_2003_171">#REF!</definedName>
    <definedName name="_2003_172">#REF!</definedName>
    <definedName name="_2003_173">#REF!</definedName>
    <definedName name="_2004_168">#REF!</definedName>
    <definedName name="_2004_169">#REF!</definedName>
    <definedName name="_2004_170">#REF!</definedName>
    <definedName name="_2004_171">#REF!</definedName>
    <definedName name="_2004_172">#REF!</definedName>
    <definedName name="_2004_173">#REF!</definedName>
    <definedName name="_2005_168">#REF!</definedName>
    <definedName name="_2005_169">#REF!</definedName>
    <definedName name="_2005_170">#REF!</definedName>
    <definedName name="_2005_171">#REF!</definedName>
    <definedName name="_2005_172">#REF!</definedName>
    <definedName name="_2005_173">#REF!</definedName>
    <definedName name="_2006_168">#REF!</definedName>
    <definedName name="_2006_169">#REF!</definedName>
    <definedName name="_2006_170">#REF!</definedName>
    <definedName name="_2006_171">#REF!</definedName>
    <definedName name="_2006_172">#REF!</definedName>
    <definedName name="_2006_173">#REF!</definedName>
    <definedName name="_2007_168">#REF!</definedName>
    <definedName name="_2007_169">#REF!</definedName>
    <definedName name="_2007_170">#REF!</definedName>
    <definedName name="_2007_171">#REF!</definedName>
    <definedName name="_2007_172">#REF!</definedName>
    <definedName name="_2007_173">#REF!</definedName>
    <definedName name="_2008_168">#REF!</definedName>
    <definedName name="_2008_169">#REF!</definedName>
    <definedName name="_2008_170">#REF!</definedName>
    <definedName name="_2008_171">#REF!</definedName>
    <definedName name="_2008_172">#REF!</definedName>
    <definedName name="_2008_173">#REF!</definedName>
    <definedName name="_2009_168">#REF!</definedName>
    <definedName name="_2009_169">#REF!</definedName>
    <definedName name="_2009_170">#REF!</definedName>
    <definedName name="_2009_171">#REF!</definedName>
    <definedName name="_2009_172">#REF!</definedName>
    <definedName name="_2009_173">#REF!</definedName>
    <definedName name="_2010_168">#REF!</definedName>
    <definedName name="_2010_169">#REF!</definedName>
    <definedName name="_2010_170">#REF!</definedName>
    <definedName name="_2010_171">#REF!</definedName>
    <definedName name="_2010_172">#REF!</definedName>
    <definedName name="_2010_173">#REF!</definedName>
    <definedName name="_2011_168">#REF!</definedName>
    <definedName name="_2011_169">#REF!</definedName>
    <definedName name="_2011_170">#REF!</definedName>
    <definedName name="_2011_171">#REF!</definedName>
    <definedName name="_2011_172">#REF!</definedName>
    <definedName name="_2011_173">#REF!</definedName>
    <definedName name="_2012_168">#REF!</definedName>
    <definedName name="_2012_169">#REF!</definedName>
    <definedName name="_2012_170">#REF!</definedName>
    <definedName name="_2012_171">#REF!</definedName>
    <definedName name="_2012_172">#REF!</definedName>
    <definedName name="_2012_173">#REF!</definedName>
    <definedName name="_21__123Graph_ACHART_8" hidden="1">#REF!</definedName>
    <definedName name="_27__123Graph_ACPI_ER_LOG" hidden="1">[22]ER!#REF!</definedName>
    <definedName name="_28__123Graph_AGROWTH_CPI" hidden="1">[23]Data!#REF!</definedName>
    <definedName name="_29__123Graph_ANDA_2" hidden="1">[24]A!#REF!</definedName>
    <definedName name="_3___123Graph_AChart_3A" hidden="1">[16]CPIINDEX!$O$203:$O$304</definedName>
    <definedName name="_3__123Graph_ACHART_1" hidden="1">[25]A!$C$31:$AJ$31</definedName>
    <definedName name="_3__123Graph_ACPI_ER_LOG" hidden="1">[10]ER!#REF!</definedName>
    <definedName name="_30__123Graph_ANDA_NIR" hidden="1">[24]A!#REF!</definedName>
    <definedName name="_31__123Graph_BCHART_1" hidden="1">[25]A!$C$28:$AJ$28</definedName>
    <definedName name="_35__123Graph_BChart_1A" hidden="1">[18]CPIINDEX!$S$263:$S$310</definedName>
    <definedName name="_36__123Graph_BCHART_2" hidden="1">[25]A!$C$36:$AJ$36</definedName>
    <definedName name="_3Macros_Import_.qbop" localSheetId="2">[26]!'[Macros Import].qbop'</definedName>
    <definedName name="_3Macros_Import_.qbop" localSheetId="3">[26]!'[Macros Import].qbop'</definedName>
    <definedName name="_3Macros_Import_.qbop" localSheetId="4">[26]!'[Macros Import].qbop'</definedName>
    <definedName name="_3Macros_Import_.qbop" localSheetId="1">[26]!'[Macros Import].qbop'</definedName>
    <definedName name="_3Macros_Import_.qbop">[26]!'[Macros Import].qbop'</definedName>
    <definedName name="_4___123Graph_AChart_4A" hidden="1">[16]CPIINDEX!$O$239:$O$298</definedName>
    <definedName name="_4__123Graph_BCPI_ER_LOG" hidden="1">[22]ER!#REF!</definedName>
    <definedName name="_40__123Graph_BChart_3A" hidden="1">[18]CPIINDEX!#REF!</definedName>
    <definedName name="_44__123Graph_BChart_4A" hidden="1">[18]CPIINDEX!#REF!</definedName>
    <definedName name="_45__123Graph_BCHART_8" hidden="1">#REF!</definedName>
    <definedName name="_5___123Graph_BChart_1A" hidden="1">[16]CPIINDEX!$S$263:$S$310</definedName>
    <definedName name="_5__123Graph_AIBA_IBRD" hidden="1">[10]WB!$Q$62:$AK$62</definedName>
    <definedName name="_5__123Graph_BIBA_IBRD" hidden="1">[22]WB!#REF!</definedName>
    <definedName name="_51__123Graph_BCPI_ER_LOG" hidden="1">[22]ER!#REF!</definedName>
    <definedName name="_57__123Graph_BIBA_IBRD" hidden="1">[22]WB!#REF!</definedName>
    <definedName name="_58__123Graph_CCHART_1" hidden="1">[25]A!$C$24:$AJ$24</definedName>
    <definedName name="_59__123Graph_CCHART_2" hidden="1">[25]A!$C$38:$AJ$38</definedName>
    <definedName name="_6___123Graph_BChart_3A" hidden="1">[16]CPIINDEX!#REF!</definedName>
    <definedName name="_60__123Graph_CCHART_8" hidden="1">#REF!</definedName>
    <definedName name="_61__123Graph_DCHART_8" hidden="1">#REF!</definedName>
    <definedName name="_62__123Graph_DGROWTH_CPI" hidden="1">[23]Data!#REF!</definedName>
    <definedName name="_63__123Graph_DNDA_NIR" hidden="1">[24]A!#REF!</definedName>
    <definedName name="_64__123Graph_XCHART_1" hidden="1">[25]A!$C$5:$AJ$5</definedName>
    <definedName name="_68__123Graph_XChart_1A" hidden="1">[18]CPIINDEX!$B$263:$B$310</definedName>
    <definedName name="_69__123Graph_XCHART_2" hidden="1">[25]A!$C$39:$AJ$39</definedName>
    <definedName name="_7___123Graph_BChart_4A" hidden="1">[16]CPIINDEX!#REF!</definedName>
    <definedName name="_7__123Graph_AChart_1A" hidden="1">[18]CPIINDEX!$O$263:$O$310</definedName>
    <definedName name="_7__123Graph_AWB_ADJ_PRJ" hidden="1">[10]WB!$Q$255:$AK$255</definedName>
    <definedName name="_73__123Graph_XChart_2A" hidden="1">[18]CPIINDEX!$B$203:$B$310</definedName>
    <definedName name="_77__123Graph_XChart_3A" hidden="1">[18]CPIINDEX!$B$203:$B$310</definedName>
    <definedName name="_8___123Graph_XChart_1A" hidden="1">[16]CPIINDEX!$B$263:$B$310</definedName>
    <definedName name="_8__123Graph_ACHART_2" hidden="1">[25]A!$C$31:$AJ$31</definedName>
    <definedName name="_81__123Graph_XChart_4A" hidden="1">[18]CPIINDEX!$B$239:$B$298</definedName>
    <definedName name="_82__123Graph_XCHART_8" hidden="1">#REF!</definedName>
    <definedName name="_83__123Graph_XNDA_2" hidden="1">[24]A!#REF!</definedName>
    <definedName name="_84__123Graph_XNDA_NIR" hidden="1">[24]A!#REF!</definedName>
    <definedName name="_9___123Graph_XChart_2A" hidden="1">[16]CPIINDEX!$B$203:$B$310</definedName>
    <definedName name="_9__123Graph_BCPI_ER_LOG" hidden="1">[10]ER!#REF!</definedName>
    <definedName name="_90__123Graph_XREALEX_WAGE" hidden="1">[27]PRIVATE!#REF!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tdRecalcBehavior" hidden="1">0</definedName>
    <definedName name="_AtRisk_SimSetting_StdRecalcWithoutRiskStatic" hidden="1">0</definedName>
    <definedName name="_AtRisk_SimSetting_StdRecalcWithoutRiskStaticPercentile" hidden="1">0.5</definedName>
    <definedName name="_bas1">[1]Output!$A$1:$I$49</definedName>
    <definedName name="_bas2">[1]Output!$A$1:$H$46</definedName>
    <definedName name="_BOP2">[28]BoP!#REF!</definedName>
    <definedName name="_Dist_Bin" hidden="1">#REF!</definedName>
    <definedName name="_Dist_Values" hidden="1">#REF!</definedName>
    <definedName name="_DLX2.USE">#REF!</definedName>
    <definedName name="_EXP2">[2]Exp!#REF!</definedName>
    <definedName name="_Fill" hidden="1">#REF!</definedName>
    <definedName name="_Fill1" hidden="1">#REF!</definedName>
    <definedName name="_Filler" hidden="1">[29]A!$A$43:$A$598</definedName>
    <definedName name="_filterd" hidden="1">[30]C!$P$428:$T$428</definedName>
    <definedName name="_xlnm._FilterDatabase" hidden="1">[31]C!$P$428:$T$428</definedName>
    <definedName name="_Key1" hidden="1">#REF!</definedName>
    <definedName name="_Key2" hidden="1">[32]Contents!#REF!</definedName>
    <definedName name="_lo2" localSheetId="2" hidden="1">{"Main Economic Indicators",#N/A,FALSE,"C"}</definedName>
    <definedName name="_lo2" localSheetId="1" hidden="1">{"Main Economic Indicators",#N/A,FALSE,"C"}</definedName>
    <definedName name="_lo2" hidden="1">{"Main Economic Indicators",#N/A,FALSE,"C"}</definedName>
    <definedName name="_loi3" localSheetId="2" hidden="1">{"Main Economic Indicators",#N/A,FALSE,"C"}</definedName>
    <definedName name="_loi3" localSheetId="1" hidden="1">{"Main Economic Indicators",#N/A,FALSE,"C"}</definedName>
    <definedName name="_loi3" hidden="1">{"Main Economic Indicators",#N/A,FALSE,"C"}</definedName>
    <definedName name="_Macros_Import_.qbop">#N/A</definedName>
    <definedName name="_MCV1">[3]Main!$E$64:$AH$64</definedName>
    <definedName name="_MTS2">'[33]Annual Tables'!#REF!</definedName>
    <definedName name="_Order1" hidden="1">255</definedName>
    <definedName name="_Order2" hidden="1">255</definedName>
    <definedName name="_PAG2">[33]Index!#REF!</definedName>
    <definedName name="_PAG3">[33]Index!#REF!</definedName>
    <definedName name="_PAG4">[33]Index!#REF!</definedName>
    <definedName name="_PAG5">[33]Index!#REF!</definedName>
    <definedName name="_PAG6">[33]Index!#REF!</definedName>
    <definedName name="_Parse_In" hidden="1">#REF!</definedName>
    <definedName name="_Parse_Out" hidden="1">#REF!</definedName>
    <definedName name="_pro2001">[34]pro2001!$A$1:$B$72</definedName>
    <definedName name="_prt1">#N/A</definedName>
    <definedName name="_prt2">#N/A</definedName>
    <definedName name="_prt3">#N/A</definedName>
    <definedName name="_prt4">#N/A</definedName>
    <definedName name="_prt5">#N/A</definedName>
    <definedName name="_prt6">#N/A</definedName>
    <definedName name="_prt7">#N/A</definedName>
    <definedName name="_prt8">#N/A</definedName>
    <definedName name="_RED22">[4]red26!$B$122:$F$143</definedName>
    <definedName name="_RED23">[4]red34!$C$1:$M$52</definedName>
    <definedName name="_Regression_Int" hidden="1">1</definedName>
    <definedName name="_Regression_Out" hidden="1">#REF!</definedName>
    <definedName name="_Regression_X" hidden="1">#REF!</definedName>
    <definedName name="_Regression_Y" hidden="1">#REF!</definedName>
    <definedName name="_RES2">[28]RES!#REF!</definedName>
    <definedName name="_Sort" hidden="1">#REF!</definedName>
    <definedName name="_tab1">[35]B!$B$1:$AR$48</definedName>
    <definedName name="_Table10_" hidden="1">#REF!</definedName>
    <definedName name="_TB1">[36]SummaryCG!$A$4:$CL$77</definedName>
    <definedName name="_TB2">[36]CGRev!$A$4:$CL$43</definedName>
    <definedName name="_TB3">[36]CGExp!$A$4:$CL$86</definedName>
    <definedName name="_TB4">[36]CGExternal!$B$4:$CL$55</definedName>
    <definedName name="_TB5">[36]CGAuthMeth!$B$4:$CL$55</definedName>
    <definedName name="_TB6">[36]CGAuthMeth!$B$64:$CL$131</definedName>
    <definedName name="_TB7">[36]CGFin_Monthly!$B$4:$AC$73</definedName>
    <definedName name="_TB8">[36]CGFin_Monthly!$B$174:$AC$234</definedName>
    <definedName name="_xr2">[5]CIRRs!#REF!</definedName>
    <definedName name="_xr96">[5]CIRRs!#REF!</definedName>
    <definedName name="_YR0110">[2]Imp:Trade!$O$9:$R$464</definedName>
    <definedName name="_YR89">[2]Imp:Trade!$C$9:$C$464</definedName>
    <definedName name="_YR90">[2]Imp:Trade!$D$9:$D$464</definedName>
    <definedName name="_YR91">[2]Imp:Trade!$E$9:$E$464</definedName>
    <definedName name="_YR92">[2]Imp:Trade!$F$9:$F$464</definedName>
    <definedName name="_YR93">[2]Imp:Trade!$G$9:$G$464</definedName>
    <definedName name="_YR94">[2]Imp:Trade!$H$9:$H$464</definedName>
    <definedName name="_YR95">[2]Imp:Trade!$I$9:$I$464</definedName>
    <definedName name="_Z">[2]Imp!#REF!</definedName>
    <definedName name="A_pricesarea">[37]Prices!$BA$9:$CA$600</definedName>
    <definedName name="A_priceslabels">[37]Prices!$BA$9:$CA$9</definedName>
    <definedName name="A_pricesyear">[37]Prices!$BA$9:$BA$600</definedName>
    <definedName name="A1_">[38]Sum1!#REF!</definedName>
    <definedName name="A20Table">#REF!</definedName>
    <definedName name="aaaa" localSheetId="2" hidden="1">{"Main Economic Indicators",#N/A,FALSE,"C"}</definedName>
    <definedName name="aaaa" localSheetId="1" hidden="1">{"Main Economic Indicators",#N/A,FALSE,"C"}</definedName>
    <definedName name="aaaa" hidden="1">{"Main Economic Indicators",#N/A,FALSE,"C"}</definedName>
    <definedName name="aaaaaaa" localSheetId="2" hidden="1">{"Main Economic Indicators",#N/A,FALSE,"C"}</definedName>
    <definedName name="aaaaaaa" localSheetId="1" hidden="1">{"Main Economic Indicators",#N/A,FALSE,"C"}</definedName>
    <definedName name="aaaaaaa" hidden="1">{"Main Economic Indicators",#N/A,FALSE,"C"}</definedName>
    <definedName name="aad" localSheetId="2" hidden="1">{"Main Economic Indicators",#N/A,FALSE,"C"}</definedName>
    <definedName name="aad" localSheetId="1" hidden="1">{"Main Economic Indicators",#N/A,FALSE,"C"}</definedName>
    <definedName name="aad" hidden="1">{"Main Economic Indicators",#N/A,FALSE,"C"}</definedName>
    <definedName name="aas" localSheetId="2" hidden="1">{"Main Economic Indicators",#N/A,FALSE,"C"}</definedName>
    <definedName name="aas" localSheetId="1" hidden="1">{"Main Economic Indicators",#N/A,FALSE,"C"}</definedName>
    <definedName name="aas" hidden="1">{"Main Economic Indicators",#N/A,FALSE,"C"}</definedName>
    <definedName name="aax" localSheetId="2" hidden="1">{"Main Economic Indicators",#N/A,FALSE,"C"}</definedName>
    <definedName name="aax" localSheetId="1" hidden="1">{"Main Economic Indicators",#N/A,FALSE,"C"}</definedName>
    <definedName name="aax" hidden="1">{"Main Economic Indicators",#N/A,FALSE,"C"}</definedName>
    <definedName name="ab.dr" localSheetId="2" hidden="1">{"Main Economic Indicators",#N/A,FALSE,"C"}</definedName>
    <definedName name="ab.dr" localSheetId="1" hidden="1">{"Main Economic Indicators",#N/A,FALSE,"C"}</definedName>
    <definedName name="ab.dr" hidden="1">{"Main Economic Indicators",#N/A,FALSE,"C"}</definedName>
    <definedName name="ACCESS">'[39]Access Sum'!$G$6:$W$92</definedName>
    <definedName name="Accrual">'[40]CODE LIST'!$M$3:$M$497</definedName>
    <definedName name="ACwvu.PLA1." hidden="1">'[41]COP FED'!#REF!</definedName>
    <definedName name="ACwvu.PLA2." hidden="1">'[41]COP FED'!$A$1:$N$49</definedName>
    <definedName name="ACwvu.Print." hidden="1">[42]Med!#REF!</definedName>
    <definedName name="ACwvu.snh." hidden="1">#REF!</definedName>
    <definedName name="ADB">[43]CIRRs!$C$59</definedName>
    <definedName name="ADF">[43]CIRRs!$C$60</definedName>
    <definedName name="adssdd" localSheetId="2" hidden="1">{"Main Economic Indicators",#N/A,FALSE,"C"}</definedName>
    <definedName name="adssdd" localSheetId="1" hidden="1">{"Main Economic Indicators",#N/A,FALSE,"C"}</definedName>
    <definedName name="adssdd" hidden="1">{"Main Economic Indicators",#N/A,FALSE,"C"}</definedName>
    <definedName name="afd" localSheetId="2">[44]!afd</definedName>
    <definedName name="afd" localSheetId="3">[44]!afd</definedName>
    <definedName name="afd" localSheetId="4">[44]!afd</definedName>
    <definedName name="afd" localSheetId="1">[44]!afd</definedName>
    <definedName name="afd">[44]!afd</definedName>
    <definedName name="ALTBCA">#REF!</definedName>
    <definedName name="ALTBCA_173">#REF!</definedName>
    <definedName name="ALTENDA">#REF!</definedName>
    <definedName name="ALTGGB">#REF!</definedName>
    <definedName name="ALTGGD">#REF!</definedName>
    <definedName name="ALTGGND">#REF!</definedName>
    <definedName name="ALTLE">#REF!</definedName>
    <definedName name="ALTLP">#REF!</definedName>
    <definedName name="ALTLUR">#REF!</definedName>
    <definedName name="ALTNGDP">#REF!</definedName>
    <definedName name="ALTNGDP_R">#REF!</definedName>
    <definedName name="ALTNGDP_R_168">#REF!</definedName>
    <definedName name="ALTNGS">#REF!</definedName>
    <definedName name="ALTNI">#REF!</definedName>
    <definedName name="ALTPCPI">#REF!</definedName>
    <definedName name="ALTPCPI_170">#REF!</definedName>
    <definedName name="ALTPCPIE">#REF!</definedName>
    <definedName name="amort">[45]info!$A$5:$AP$18</definedName>
    <definedName name="Amorti">[46]info!#REF!</definedName>
    <definedName name="anndisb_country_fin">'[47]Ann. Disb. CR1'!$A$5:$X$78</definedName>
    <definedName name="anscount" hidden="1">1</definedName>
    <definedName name="ar_ind">[48]Arrangement!$B$101:$T$186</definedName>
    <definedName name="arr_date">[48]Arrangement!$B$10:$T$95</definedName>
    <definedName name="as">'[49]i-REER'!$A$2:$F$104</definedName>
    <definedName name="asd" localSheetId="2" hidden="1">{"Main Economic Indicators",#N/A,FALSE,"C"}</definedName>
    <definedName name="asd" localSheetId="1" hidden="1">{"Main Economic Indicators",#N/A,FALSE,"C"}</definedName>
    <definedName name="asd" hidden="1">{"Main Economic Indicators",#N/A,FALSE,"C"}</definedName>
    <definedName name="ASNEED">[50]Assumptions!#REF!</definedName>
    <definedName name="asofdt">[51]Assumptions!$G$19</definedName>
    <definedName name="AssetSales2001">[52]Input!#REF!</definedName>
    <definedName name="AssetSales2002">[52]Input!#REF!</definedName>
    <definedName name="AssetSales2003">[52]Input!#REF!</definedName>
    <definedName name="AssetSales2004">[52]Input!#REF!</definedName>
    <definedName name="AssetSales2005">[52]Input!#REF!</definedName>
    <definedName name="AssetSales2006">[52]Input!#REF!</definedName>
    <definedName name="ASSUMPB">[53]E!#REF!</definedName>
    <definedName name="atrade" localSheetId="2">[26]!atrade</definedName>
    <definedName name="atrade" localSheetId="3">[26]!atrade</definedName>
    <definedName name="atrade" localSheetId="4">[26]!atrade</definedName>
    <definedName name="atrade" localSheetId="1">[26]!atrade</definedName>
    <definedName name="atrade">[26]!atrade</definedName>
    <definedName name="ATS">[43]CIRRs!$C$77</definedName>
    <definedName name="BADEA">[43]CIRRs!$C$67</definedName>
    <definedName name="basass">[54]assumptions!$A$2:$M$34</definedName>
    <definedName name="basass2">[55]assumptions!$A$2:$M$34</definedName>
    <definedName name="BASDAT">'[33]Annual Tables'!#REF!</definedName>
    <definedName name="bb" localSheetId="2" hidden="1">{"Riqfin97",#N/A,FALSE,"Tran";"Riqfinpro",#N/A,FALSE,"Tran"}</definedName>
    <definedName name="bb" localSheetId="1" hidden="1">{"Riqfin97",#N/A,FALSE,"Tran";"Riqfinpro",#N/A,FALSE,"Tran"}</definedName>
    <definedName name="bb" hidden="1">{"Riqfin97",#N/A,FALSE,"Tran";"Riqfinpro",#N/A,FALSE,"Tran"}</definedName>
    <definedName name="bbb" localSheetId="2" hidden="1">{"Riqfin97",#N/A,FALSE,"Tran";"Riqfinpro",#N/A,FALSE,"Tran"}</definedName>
    <definedName name="bbb" localSheetId="1" hidden="1">{"Riqfin97",#N/A,FALSE,"Tran";"Riqfinpro",#N/A,FALSE,"Tran"}</definedName>
    <definedName name="bbb" hidden="1">{"Riqfin97",#N/A,FALSE,"Tran";"Riqfinpro",#N/A,FALSE,"Tran"}</definedName>
    <definedName name="bbbbbbg" localSheetId="2" hidden="1">{"Main Economic Indicators",#N/A,FALSE,"C"}</definedName>
    <definedName name="bbbbbbg" localSheetId="1" hidden="1">{"Main Economic Indicators",#N/A,FALSE,"C"}</definedName>
    <definedName name="bbbbbbg" hidden="1">{"Main Economic Indicators",#N/A,FALSE,"C"}</definedName>
    <definedName name="BCA">#REF!</definedName>
    <definedName name="BCA_173">#REF!</definedName>
    <definedName name="BCA_GDP">#N/A</definedName>
    <definedName name="BCA_GDP_173">#REF!</definedName>
    <definedName name="BCEAO" localSheetId="2">#REF!,#REF!,#REF!,#REF!,#REF!,#REF!</definedName>
    <definedName name="BCEAO" localSheetId="1">#REF!,#REF!,#REF!,#REF!,#REF!,#REF!</definedName>
    <definedName name="BCEAO">#REF!,#REF!,#REF!,#REF!,#REF!,#REF!</definedName>
    <definedName name="BDEAC">[43]CIRRs!$C$70</definedName>
    <definedName name="BE">#N/A</definedName>
    <definedName name="BEA">#REF!</definedName>
    <definedName name="BEA_173">#REF!</definedName>
    <definedName name="BEAI">#N/A</definedName>
    <definedName name="BEAIB">#N/A</definedName>
    <definedName name="BEAIG">#N/A</definedName>
    <definedName name="BEAP">#N/A</definedName>
    <definedName name="BEAPB">#N/A</definedName>
    <definedName name="BEAPG">#N/A</definedName>
    <definedName name="BEF">[43]CIRRs!$C$79</definedName>
    <definedName name="Bei">[46]terms!#REF!</definedName>
    <definedName name="BEO">#REF!</definedName>
    <definedName name="BER">#REF!</definedName>
    <definedName name="BER_173">#REF!</definedName>
    <definedName name="BERI">#N/A</definedName>
    <definedName name="BERIB">#N/A</definedName>
    <definedName name="BERIG">#N/A</definedName>
    <definedName name="BERP">#N/A</definedName>
    <definedName name="BERPB">#N/A</definedName>
    <definedName name="BERPG">#N/A</definedName>
    <definedName name="BF">#REF!</definedName>
    <definedName name="BF_173">#REF!</definedName>
    <definedName name="BFD">#REF!</definedName>
    <definedName name="BFD_173">#REF!</definedName>
    <definedName name="BFDA">#REF!</definedName>
    <definedName name="BFDI">#REF!</definedName>
    <definedName name="BFDIL">#REF!</definedName>
    <definedName name="BFDIL_173">#REF!</definedName>
    <definedName name="BFL">#N/A</definedName>
    <definedName name="BFL_D">#N/A</definedName>
    <definedName name="BFL_DF">#N/A</definedName>
    <definedName name="BFLB">#N/A</definedName>
    <definedName name="BFLB_D">#N/A</definedName>
    <definedName name="BFLB_DF">#N/A</definedName>
    <definedName name="BFLD_DF">[56]!BFLD_DF</definedName>
    <definedName name="BFLD_DF_126">#N/A</definedName>
    <definedName name="BFLD_DF_135">#N/A</definedName>
    <definedName name="BFLD_DF_136">#N/A</definedName>
    <definedName name="BFLD_DF_137">#N/A</definedName>
    <definedName name="BFLD_DF_138">#N/A</definedName>
    <definedName name="BFLD_DF_149">#N/A</definedName>
    <definedName name="BFLD_DF_150">#N/A</definedName>
    <definedName name="BFLD_DF_161">#N/A</definedName>
    <definedName name="BFLD_DF_38">#N/A</definedName>
    <definedName name="BFLD_DF_42">#N/A</definedName>
    <definedName name="BFLD_DF_64">#N/A</definedName>
    <definedName name="BFLG">#N/A</definedName>
    <definedName name="BFLG_D">#N/A</definedName>
    <definedName name="BFLG_DF">#N/A</definedName>
    <definedName name="BFO">#REF!</definedName>
    <definedName name="BFO_173">#REF!</definedName>
    <definedName name="BFOA">#REF!</definedName>
    <definedName name="BFOAG">#REF!</definedName>
    <definedName name="BFOAG_173">#REF!</definedName>
    <definedName name="BFOAP">#REF!</definedName>
    <definedName name="BFOG">#REF!</definedName>
    <definedName name="BFOL">#REF!</definedName>
    <definedName name="BFOL_173">#REF!</definedName>
    <definedName name="BFOL_B">#REF!</definedName>
    <definedName name="BFOL_B_173">#REF!</definedName>
    <definedName name="BFOL_G">#REF!</definedName>
    <definedName name="BFOL_G_173">#REF!</definedName>
    <definedName name="BFOL_O">#REF!</definedName>
    <definedName name="BFOLG">#REF!</definedName>
    <definedName name="BFOLP">#REF!</definedName>
    <definedName name="BFOP">#REF!</definedName>
    <definedName name="BFP">#REF!</definedName>
    <definedName name="BFP_173">#REF!</definedName>
    <definedName name="BFPA">#REF!</definedName>
    <definedName name="BFPAG">#REF!</definedName>
    <definedName name="BFPAG_173">#REF!</definedName>
    <definedName name="BFPG">#REF!</definedName>
    <definedName name="BFPL">#REF!</definedName>
    <definedName name="BFPLD">#REF!</definedName>
    <definedName name="BFPLD_173">#REF!</definedName>
    <definedName name="BFPLDG">#REF!</definedName>
    <definedName name="BFPLDP">#REF!</definedName>
    <definedName name="BFPLE">#REF!</definedName>
    <definedName name="BFPP">#REF!</definedName>
    <definedName name="BFRA">#REF!</definedName>
    <definedName name="BFRA_173">#REF!</definedName>
    <definedName name="BFUND">#REF!</definedName>
    <definedName name="BGS">#REF!</definedName>
    <definedName name="BI">#N/A</definedName>
    <definedName name="BIC">#REF!</definedName>
    <definedName name="BID">#REF!</definedName>
    <definedName name="BII">NA()</definedName>
    <definedName name="BK">#REF!</definedName>
    <definedName name="BKF">#N/A</definedName>
    <definedName name="BKF_173">#REF!</definedName>
    <definedName name="BKF_6">#REF!</definedName>
    <definedName name="BKO">#REF!</definedName>
    <definedName name="BKOFUND">#REF!</definedName>
    <definedName name="BKOFUND_173">#REF!</definedName>
    <definedName name="BKOFUND_6">#REF!</definedName>
    <definedName name="BLPH1" hidden="1">#REF!</definedName>
    <definedName name="BLPH10" hidden="1">#REF!</definedName>
    <definedName name="BLPH100" hidden="1">[57]SpotExchangeRates!#REF!</definedName>
    <definedName name="BLPH101" hidden="1">[57]SpotExchangeRates!#REF!</definedName>
    <definedName name="BLPH102" hidden="1">[57]SpotExchangeRates!#REF!</definedName>
    <definedName name="BLPH103" hidden="1">[57]SpotExchangeRates!#REF!</definedName>
    <definedName name="BLPH104" hidden="1">[57]SpotExchangeRates!#REF!</definedName>
    <definedName name="BLPH105" hidden="1">[57]SpotExchangeRates!#REF!</definedName>
    <definedName name="BLPH106" hidden="1">[57]SpotExchangeRates!#REF!</definedName>
    <definedName name="BLPH107" hidden="1">[57]SpotExchangeRates!#REF!</definedName>
    <definedName name="BLPH108" hidden="1">[57]SpotExchangeRates!#REF!</definedName>
    <definedName name="BLPH109" hidden="1">[57]SpotExchangeRates!#REF!</definedName>
    <definedName name="BLPH11" hidden="1">#REF!</definedName>
    <definedName name="BLPH110" hidden="1">[57]SpotExchangeRates!#REF!</definedName>
    <definedName name="BLPH111" hidden="1">[57]SpotExchangeRates!#REF!</definedName>
    <definedName name="BLPH112" hidden="1">[57]SpotExchangeRates!#REF!</definedName>
    <definedName name="BLPH113" hidden="1">[57]SpotExchangeRates!#REF!</definedName>
    <definedName name="BLPH114" hidden="1">[57]SpotExchangeRates!#REF!</definedName>
    <definedName name="BLPH115" hidden="1">[57]SpotExchangeRates!#REF!</definedName>
    <definedName name="BLPH116" hidden="1">[57]SpotExchangeRates!#REF!</definedName>
    <definedName name="BLPH117" hidden="1">[57]SpotExchangeRates!#REF!</definedName>
    <definedName name="BLPH118" hidden="1">[57]SpotExchangeRates!#REF!</definedName>
    <definedName name="BLPH119" hidden="1">[57]SpotExchangeRates!#REF!</definedName>
    <definedName name="BLPH12" hidden="1">#REF!</definedName>
    <definedName name="BLPH120" hidden="1">[57]SpotExchangeRates!#REF!</definedName>
    <definedName name="BLPH121" hidden="1">[57]SpotExchangeRates!#REF!</definedName>
    <definedName name="BLPH122" hidden="1">[57]SpotExchangeRates!#REF!</definedName>
    <definedName name="BLPH123" hidden="1">[57]SpotExchangeRates!#REF!</definedName>
    <definedName name="BLPH124" hidden="1">[57]SpotExchangeRates!#REF!</definedName>
    <definedName name="BLPH125" hidden="1">[57]SpotExchangeRates!#REF!</definedName>
    <definedName name="BLPH126" hidden="1">[57]SpotExchangeRates!#REF!</definedName>
    <definedName name="BLPH127" hidden="1">[57]SpotExchangeRates!#REF!</definedName>
    <definedName name="BLPH128" hidden="1">[57]SpotExchangeRates!#REF!</definedName>
    <definedName name="BLPH129" hidden="1">[57]SpotExchangeRates!#REF!</definedName>
    <definedName name="BLPH13" hidden="1">#REF!</definedName>
    <definedName name="BLPH130" hidden="1">[57]SpotExchangeRates!#REF!</definedName>
    <definedName name="BLPH131" hidden="1">[57]SpotExchangeRates!#REF!</definedName>
    <definedName name="BLPH132" hidden="1">[57]SpotExchangeRates!#REF!</definedName>
    <definedName name="BLPH133" hidden="1">[57]SpotExchangeRates!#REF!</definedName>
    <definedName name="BLPH134" hidden="1">[57]SpotExchangeRates!#REF!</definedName>
    <definedName name="BLPH135" hidden="1">[57]SpotExchangeRates!#REF!</definedName>
    <definedName name="BLPH136" hidden="1">[57]SpotExchangeRates!#REF!</definedName>
    <definedName name="BLPH137" hidden="1">[57]SpotExchangeRates!#REF!</definedName>
    <definedName name="BLPH138" hidden="1">[57]SpotExchangeRates!#REF!</definedName>
    <definedName name="BLPH139" hidden="1">[57]SpotExchangeRates!#REF!</definedName>
    <definedName name="BLPH14" hidden="1">#REF!</definedName>
    <definedName name="BLPH140" hidden="1">[57]SpotExchangeRates!#REF!</definedName>
    <definedName name="BLPH141" hidden="1">[57]SpotExchangeRates!#REF!</definedName>
    <definedName name="BLPH142" hidden="1">[57]SpotExchangeRates!#REF!</definedName>
    <definedName name="BLPH143" hidden="1">[57]SpotExchangeRates!#REF!</definedName>
    <definedName name="BLPH144" hidden="1">[57]SpotExchangeRates!#REF!</definedName>
    <definedName name="BLPH145" hidden="1">[57]SpotExchangeRates!#REF!</definedName>
    <definedName name="BLPH146" hidden="1">[57]SpotExchangeRates!#REF!</definedName>
    <definedName name="BLPH147" hidden="1">[57]SpotExchangeRates!#REF!</definedName>
    <definedName name="BLPH148" hidden="1">[57]SpotExchangeRates!#REF!</definedName>
    <definedName name="BLPH149" hidden="1">[57]SpotExchangeRates!#REF!</definedName>
    <definedName name="BLPH15" hidden="1">[57]SpotExchangeRates!#REF!</definedName>
    <definedName name="BLPH150" hidden="1">[57]SpotExchangeRates!#REF!</definedName>
    <definedName name="BLPH151" hidden="1">[57]SpotExchangeRates!#REF!</definedName>
    <definedName name="BLPH152" hidden="1">[57]SpotExchangeRates!#REF!</definedName>
    <definedName name="BLPH153" hidden="1">[57]SpotExchangeRates!#REF!</definedName>
    <definedName name="BLPH154" hidden="1">[57]SpotExchangeRates!#REF!</definedName>
    <definedName name="BLPH155" hidden="1">[57]SpotExchangeRates!#REF!</definedName>
    <definedName name="BLPH156" hidden="1">[57]SpotExchangeRates!#REF!</definedName>
    <definedName name="BLPH157" hidden="1">[57]SpotExchangeRates!#REF!</definedName>
    <definedName name="BLPH158" hidden="1">[57]SpotExchangeRates!#REF!</definedName>
    <definedName name="BLPH159" hidden="1">[57]SpotExchangeRates!#REF!</definedName>
    <definedName name="BLPH16" hidden="1">[57]SpotExchangeRates!#REF!</definedName>
    <definedName name="BLPH160" hidden="1">[57]SpotExchangeRates!#REF!</definedName>
    <definedName name="BLPH161" hidden="1">[57]SpotExchangeRates!#REF!</definedName>
    <definedName name="BLPH162" hidden="1">[57]SpotExchangeRates!#REF!</definedName>
    <definedName name="BLPH163" hidden="1">[57]SpotExchangeRates!#REF!</definedName>
    <definedName name="BLPH164" hidden="1">[57]StockMarketIndices!#REF!</definedName>
    <definedName name="BLPH165" hidden="1">[57]StockMarketIndices!#REF!</definedName>
    <definedName name="BLPH166" hidden="1">[57]StockMarketIndices!$J$7</definedName>
    <definedName name="BLPH167" hidden="1">[57]StockMarketIndices!$I$7</definedName>
    <definedName name="BLPH168" hidden="1">[57]StockMarketIndices!$H$7</definedName>
    <definedName name="BLPH169" hidden="1">[57]StockMarketIndices!#REF!</definedName>
    <definedName name="BLPH17" hidden="1">[57]SpotExchangeRates!#REF!</definedName>
    <definedName name="BLPH170" hidden="1">[57]StockMarketIndices!#REF!</definedName>
    <definedName name="BLPH171" hidden="1">[57]StockMarketIndices!$G$7</definedName>
    <definedName name="BLPH172" hidden="1">[57]StockMarketIndices!$F$7</definedName>
    <definedName name="BLPH173" hidden="1">[57]StockMarketIndices!#REF!</definedName>
    <definedName name="BLPH174" hidden="1">[57]StockMarketIndices!$E$7</definedName>
    <definedName name="BLPH175" hidden="1">[57]StockMarketIndices!#REF!</definedName>
    <definedName name="BLPH176" hidden="1">[57]StockMarketIndices!$D$7</definedName>
    <definedName name="BLPH177" hidden="1">[57]StockMarketIndices!$B$7</definedName>
    <definedName name="BLPH18" hidden="1">[57]SpotExchangeRates!#REF!</definedName>
    <definedName name="BLPH19" hidden="1">[57]SpotExchangeRates!#REF!</definedName>
    <definedName name="BLPH1D5">#REF!</definedName>
    <definedName name="BLPH1E5">#REF!</definedName>
    <definedName name="BLPH1F5">#REF!</definedName>
    <definedName name="BLPH1G5">#REF!</definedName>
    <definedName name="BLPH2" hidden="1">#REF!</definedName>
    <definedName name="BLPH20" hidden="1">[57]SpotExchangeRates!#REF!</definedName>
    <definedName name="BLPH20023" hidden="1">#REF!</definedName>
    <definedName name="BLPH21" hidden="1">[57]SpotExchangeRates!#REF!</definedName>
    <definedName name="BLPH22" hidden="1">[57]SpotExchangeRates!#REF!</definedName>
    <definedName name="BLPH23" hidden="1">[57]SpotExchangeRates!#REF!</definedName>
    <definedName name="BLPH24" hidden="1">[57]SpotExchangeRates!#REF!</definedName>
    <definedName name="BLPH25" hidden="1">[57]SpotExchangeRates!#REF!</definedName>
    <definedName name="BLPH26" hidden="1">[57]SpotExchangeRates!#REF!</definedName>
    <definedName name="BLPH27" hidden="1">[57]SpotExchangeRates!#REF!</definedName>
    <definedName name="BLPH28" hidden="1">[57]SpotExchangeRates!#REF!</definedName>
    <definedName name="BLPH29" hidden="1">[57]SpotExchangeRates!#REF!</definedName>
    <definedName name="BLPH2A8">#REF!</definedName>
    <definedName name="BLPH2B8">#REF!</definedName>
    <definedName name="BLPH2C8">#REF!</definedName>
    <definedName name="BLPH2E10">[58]embi_day!#REF!</definedName>
    <definedName name="BLPH2F10">[58]embi_day!#REF!</definedName>
    <definedName name="BLPH2G10">[58]embi_day!#REF!</definedName>
    <definedName name="BLPH2K10">[58]embi_day!#REF!</definedName>
    <definedName name="BLPH2L10">[58]embi_day!#REF!</definedName>
    <definedName name="BLPH2M10">[58]embi_day!#REF!</definedName>
    <definedName name="BLPH2N10">[58]embi_day!#REF!</definedName>
    <definedName name="BLPH2O10">[58]embi_day!#REF!</definedName>
    <definedName name="BLPH2P10">[58]embi_day!#REF!</definedName>
    <definedName name="BLPH2Q10">[58]embi_day!#REF!</definedName>
    <definedName name="BLPH3" hidden="1">#REF!</definedName>
    <definedName name="BLPH30" hidden="1">[57]SpotExchangeRates!#REF!</definedName>
    <definedName name="BLPH31" hidden="1">[57]SpotExchangeRates!#REF!</definedName>
    <definedName name="BLPH32" hidden="1">[57]SpotExchangeRates!#REF!</definedName>
    <definedName name="BLPH33" hidden="1">[57]SpotExchangeRates!#REF!</definedName>
    <definedName name="BLPH34" hidden="1">[57]SpotExchangeRates!#REF!</definedName>
    <definedName name="BLPH35" hidden="1">[57]SpotExchangeRates!#REF!</definedName>
    <definedName name="BLPH36" hidden="1">[57]SpotExchangeRates!#REF!</definedName>
    <definedName name="BLPH37" hidden="1">[57]SpotExchangeRates!#REF!</definedName>
    <definedName name="BLPH38" hidden="1">[57]SpotExchangeRates!#REF!</definedName>
    <definedName name="BLPH39" hidden="1">[57]SpotExchangeRates!#REF!</definedName>
    <definedName name="BLPH3A6">#REF!</definedName>
    <definedName name="BLPH3AA6">#REF!</definedName>
    <definedName name="BLPH3AB6">#REF!</definedName>
    <definedName name="BLPH3AC6">#REF!</definedName>
    <definedName name="BLPH3AD6">#REF!</definedName>
    <definedName name="BLPH3AE6">#REF!</definedName>
    <definedName name="BLPH3AF6">#REF!</definedName>
    <definedName name="BLPH3AG6">#REF!</definedName>
    <definedName name="BLPH3AH6">#REF!</definedName>
    <definedName name="BLPH3AI6">#REF!</definedName>
    <definedName name="BLPH3AJ6">#REF!</definedName>
    <definedName name="BLPH3AK6">#REF!</definedName>
    <definedName name="BLPH3AL6">#REF!</definedName>
    <definedName name="BLPH3AM6">#REF!</definedName>
    <definedName name="BLPH3AN6">#REF!</definedName>
    <definedName name="BLPH3AO6">#REF!</definedName>
    <definedName name="BLPH3AP6">#REF!</definedName>
    <definedName name="BLPH3AQ6">#REF!</definedName>
    <definedName name="BLPH3AR6">#REF!</definedName>
    <definedName name="BLPH3AS6">#REF!</definedName>
    <definedName name="BLPH3AT6">#REF!</definedName>
    <definedName name="BLPH3AU6">#REF!</definedName>
    <definedName name="BLPH3AV6">#REF!</definedName>
    <definedName name="BLPH3AW6">#REF!</definedName>
    <definedName name="BLPH3AX6">#REF!</definedName>
    <definedName name="BLPH3AY6">#REF!</definedName>
    <definedName name="BLPH3AZ6">#REF!</definedName>
    <definedName name="BLPH3B6">#REF!</definedName>
    <definedName name="BLPH3BA6">#REF!</definedName>
    <definedName name="BLPH3BB6">#REF!</definedName>
    <definedName name="BLPH3BC6">#REF!</definedName>
    <definedName name="BLPH3BD6">#REF!</definedName>
    <definedName name="BLPH3BE6">#REF!</definedName>
    <definedName name="BLPH3BF6">#REF!</definedName>
    <definedName name="BLPH3BG6">#REF!</definedName>
    <definedName name="BLPH3BH6">#REF!</definedName>
    <definedName name="BLPH3BI6">#REF!</definedName>
    <definedName name="BLPH3BJ6">#REF!</definedName>
    <definedName name="BLPH3BK6">#REF!</definedName>
    <definedName name="BLPH3BL6">#REF!</definedName>
    <definedName name="BLPH3BM6">#REF!</definedName>
    <definedName name="BLPH3BN6">#REF!</definedName>
    <definedName name="BLPH3BO6">#REF!</definedName>
    <definedName name="BLPH3BP6">#REF!</definedName>
    <definedName name="BLPH3BQ6">#REF!</definedName>
    <definedName name="BLPH3BR6">#REF!</definedName>
    <definedName name="BLPH3BS6">#REF!</definedName>
    <definedName name="BLPH3BT6">#REF!</definedName>
    <definedName name="BLPH3BU6">#REF!</definedName>
    <definedName name="BLPH3BV6">#REF!</definedName>
    <definedName name="BLPH3BW6">#REF!</definedName>
    <definedName name="BLPH3BX6">#REF!</definedName>
    <definedName name="BLPH3BY6">#REF!</definedName>
    <definedName name="BLPH3BZ6">#REF!</definedName>
    <definedName name="BLPH3C6">#REF!</definedName>
    <definedName name="BLPH3CA6">#REF!</definedName>
    <definedName name="BLPH3CB6">#REF!</definedName>
    <definedName name="BLPH3CC6">#REF!</definedName>
    <definedName name="BLPH3CD6">#REF!</definedName>
    <definedName name="BLPH3CE6">#REF!</definedName>
    <definedName name="BLPH3CF6">#REF!</definedName>
    <definedName name="BLPH3CG6">#REF!</definedName>
    <definedName name="BLPH3CH6">#REF!</definedName>
    <definedName name="BLPH3CI6">#REF!</definedName>
    <definedName name="BLPH3CJ6">#REF!</definedName>
    <definedName name="BLPH3CK6">#REF!</definedName>
    <definedName name="BLPH3CL6">#REF!</definedName>
    <definedName name="BLPH3CM6">#REF!</definedName>
    <definedName name="BLPH3CN6">#REF!</definedName>
    <definedName name="BLPH3CO6">#REF!</definedName>
    <definedName name="BLPH3CP6">#REF!</definedName>
    <definedName name="BLPH3CQ6">#REF!</definedName>
    <definedName name="BLPH3CR6">#REF!</definedName>
    <definedName name="BLPH3CS6">#REF!</definedName>
    <definedName name="BLPH3CT6">#REF!</definedName>
    <definedName name="BLPH3CU6">#REF!</definedName>
    <definedName name="BLPH3CV6">#REF!</definedName>
    <definedName name="BLPH3CW6">#REF!</definedName>
    <definedName name="BLPH3CX6">#REF!</definedName>
    <definedName name="BLPH3CY6">#REF!</definedName>
    <definedName name="BLPH3CZ6">#REF!</definedName>
    <definedName name="BLPH3D6">#REF!</definedName>
    <definedName name="BLPH3DA6">#REF!</definedName>
    <definedName name="BLPH3DB6">#REF!</definedName>
    <definedName name="BLPH3DC6">#REF!</definedName>
    <definedName name="BLPH3DD6">#REF!</definedName>
    <definedName name="BLPH3DE6">#REF!</definedName>
    <definedName name="BLPH3DF6">#REF!</definedName>
    <definedName name="BLPH3DG6">#REF!</definedName>
    <definedName name="BLPH3DH6">#REF!</definedName>
    <definedName name="BLPH3DI6">#REF!</definedName>
    <definedName name="BLPH3DJ6">#REF!</definedName>
    <definedName name="BLPH3DK6">#REF!</definedName>
    <definedName name="BLPH3DL6">#REF!</definedName>
    <definedName name="BLPH3DM6">#REF!</definedName>
    <definedName name="BLPH3DN6">#REF!</definedName>
    <definedName name="BLPH3DO6">#REF!</definedName>
    <definedName name="BLPH3DP6">#REF!</definedName>
    <definedName name="BLPH3DQ6">#REF!</definedName>
    <definedName name="BLPH3DR6">#REF!</definedName>
    <definedName name="BLPH3DS6">#REF!</definedName>
    <definedName name="BLPH3DT6">#REF!</definedName>
    <definedName name="BLPH3DU6">#REF!</definedName>
    <definedName name="BLPH3DV6">#REF!</definedName>
    <definedName name="BLPH3DW6">#REF!</definedName>
    <definedName name="BLPH3E6">#REF!</definedName>
    <definedName name="BLPH3F6">#REF!</definedName>
    <definedName name="BLPH3G6">#REF!</definedName>
    <definedName name="BLPH3H6">#REF!</definedName>
    <definedName name="BLPH3I6">#REF!</definedName>
    <definedName name="BLPH3J6">#REF!</definedName>
    <definedName name="BLPH3K6">#REF!</definedName>
    <definedName name="BLPH3L6">#REF!</definedName>
    <definedName name="BLPH3M6">#REF!</definedName>
    <definedName name="BLPH3N6">#REF!</definedName>
    <definedName name="BLPH3O6">#REF!</definedName>
    <definedName name="BLPH3P6">#REF!</definedName>
    <definedName name="BLPH3Q6">#REF!</definedName>
    <definedName name="BLPH3R6">#REF!</definedName>
    <definedName name="BLPH3S6">#REF!</definedName>
    <definedName name="BLPH3T6">#REF!</definedName>
    <definedName name="BLPH3U6">#REF!</definedName>
    <definedName name="BLPH3V6">#REF!</definedName>
    <definedName name="BLPH3W6">#REF!</definedName>
    <definedName name="BLPH3X6">#REF!</definedName>
    <definedName name="BLPH3Y6">#REF!</definedName>
    <definedName name="BLPH3Z6">#REF!</definedName>
    <definedName name="BLPH4" hidden="1">#REF!</definedName>
    <definedName name="BLPH40" hidden="1">[57]SpotExchangeRates!#REF!</definedName>
    <definedName name="BLPH4000002" hidden="1">[58]embi_day!#REF!</definedName>
    <definedName name="BLPH4000003" hidden="1">[58]embi_day!#REF!</definedName>
    <definedName name="BLPH4000004" hidden="1">[58]embi_day!#REF!</definedName>
    <definedName name="BLPH4000005" hidden="1">[58]embi_day!#REF!</definedName>
    <definedName name="BLPH4000006" hidden="1">[58]embi_day!#REF!</definedName>
    <definedName name="BLPH4000007" hidden="1">[58]embi_day!#REF!</definedName>
    <definedName name="BLPH4000008" hidden="1">[58]embi_day!#REF!</definedName>
    <definedName name="BLPH4000009" hidden="1">[58]embi_day!#REF!</definedName>
    <definedName name="BLPH4000011" hidden="1">[58]embi_day!#REF!</definedName>
    <definedName name="BLPH4000012" hidden="1">[58]embi_day!#REF!</definedName>
    <definedName name="BLPH4000014" hidden="1">[58]embi_day!#REF!</definedName>
    <definedName name="BLPH4000015" hidden="1">[58]embi_day!#REF!</definedName>
    <definedName name="BLPH41" hidden="1">[57]SpotExchangeRates!#REF!</definedName>
    <definedName name="BLPH42" hidden="1">[57]SpotExchangeRates!#REF!</definedName>
    <definedName name="BLPH43" hidden="1">[57]SpotExchangeRates!#REF!</definedName>
    <definedName name="BLPH44" hidden="1">[57]SpotExchangeRates!#REF!</definedName>
    <definedName name="BLPH45" hidden="1">[57]SpotExchangeRates!#REF!</definedName>
    <definedName name="BLPH46" hidden="1">[57]SpotExchangeRates!#REF!</definedName>
    <definedName name="BLPH4D6">[58]embi_day!#REF!</definedName>
    <definedName name="BLPH4E10">[58]embi_day!#REF!</definedName>
    <definedName name="BLPH4E6">[58]embi_day!#REF!</definedName>
    <definedName name="BLPH4F10">[58]embi_day!#REF!</definedName>
    <definedName name="BLPH4F6">[58]embi_day!#REF!</definedName>
    <definedName name="BLPH4G10">[58]embi_day!#REF!</definedName>
    <definedName name="BLPH4G6">[58]embi_day!#REF!</definedName>
    <definedName name="BLPH4H6">[58]embi_day!#REF!</definedName>
    <definedName name="BLPH4I6">[58]embi_day!#REF!</definedName>
    <definedName name="BLPH4J6">[58]embi_day!#REF!</definedName>
    <definedName name="BLPH4K10">[58]embi_day!#REF!</definedName>
    <definedName name="BLPH4K6">[58]embi_day!#REF!</definedName>
    <definedName name="BLPH4L10">[58]embi_day!#REF!</definedName>
    <definedName name="BLPH4L6">[58]embi_day!#REF!</definedName>
    <definedName name="BLPH4M10">[58]embi_day!#REF!</definedName>
    <definedName name="BLPH4M6">[58]embi_day!#REF!</definedName>
    <definedName name="BLPH4N10">[58]embi_day!#REF!</definedName>
    <definedName name="BLPH4N6">[58]embi_day!#REF!</definedName>
    <definedName name="BLPH4O10">[58]embi_day!#REF!</definedName>
    <definedName name="BLPH4O6">[58]embi_day!#REF!</definedName>
    <definedName name="BLPH4P10">[58]embi_day!#REF!</definedName>
    <definedName name="BLPH4Q10">[58]embi_day!#REF!</definedName>
    <definedName name="BLPH4Q6">[58]embi_day!#REF!</definedName>
    <definedName name="BLPH4R6">[58]embi_day!#REF!</definedName>
    <definedName name="BLPH4S6">[58]embi_day!#REF!</definedName>
    <definedName name="BLPH4T6">[58]embi_day!#REF!</definedName>
    <definedName name="BLPH4U6">[58]embi_day!#REF!</definedName>
    <definedName name="BLPH4W6">[58]embi_day!#REF!</definedName>
    <definedName name="BLPH4X6">[58]embi_day!#REF!</definedName>
    <definedName name="BLPH4Z6">[58]embi_day!#REF!</definedName>
    <definedName name="BLPH5" hidden="1">#REF!</definedName>
    <definedName name="BLPH56" hidden="1">[57]SpotExchangeRates!#REF!</definedName>
    <definedName name="BLPH57" hidden="1">[57]SpotExchangeRates!#REF!</definedName>
    <definedName name="BLPH58" hidden="1">[57]SpotExchangeRates!#REF!</definedName>
    <definedName name="BLPH6" hidden="1">#REF!</definedName>
    <definedName name="BLPH7" hidden="1">[57]SpotExchangeRates!#REF!</definedName>
    <definedName name="BLPH78" hidden="1">[58]GenericIR!#REF!</definedName>
    <definedName name="BLPH8" hidden="1">#REF!</definedName>
    <definedName name="BLPH86" hidden="1">[57]SpotExchangeRates!#REF!</definedName>
    <definedName name="BLPH87" hidden="1">[57]SpotExchangeRates!#REF!</definedName>
    <definedName name="BLPH88" hidden="1">[57]SpotExchangeRates!$D$10</definedName>
    <definedName name="BLPH89" hidden="1">[57]SpotExchangeRates!#REF!</definedName>
    <definedName name="BLPH9" hidden="1">#REF!</definedName>
    <definedName name="BLPH90" hidden="1">[57]SpotExchangeRates!$E$10</definedName>
    <definedName name="BLPH91" hidden="1">[57]SpotExchangeRates!$F$10</definedName>
    <definedName name="BLPH92" hidden="1">[57]SpotExchangeRates!#REF!</definedName>
    <definedName name="BLPH93" hidden="1">[57]SpotExchangeRates!#REF!</definedName>
    <definedName name="BLPH94" hidden="1">[57]SpotExchangeRates!$G$10</definedName>
    <definedName name="BLPH95" hidden="1">[57]SpotExchangeRates!$H$10</definedName>
    <definedName name="BLPH96" hidden="1">[57]SpotExchangeRates!$I$10</definedName>
    <definedName name="BLPH97" hidden="1">[57]SpotExchangeRates!#REF!</definedName>
    <definedName name="BLPH98" hidden="1">[57]SpotExchangeRates!#REF!</definedName>
    <definedName name="BLPH99" hidden="1">[57]SpotExchangeRates!#REF!</definedName>
    <definedName name="BM">#REF!</definedName>
    <definedName name="BMG">[59]Q6!$E$28:$AH$28</definedName>
    <definedName name="BMG_173">#REF!</definedName>
    <definedName name="BMII">[60]Q6!$G$34:$AJ$34</definedName>
    <definedName name="BMII_173">#REF!</definedName>
    <definedName name="BMIIB">#N/A</definedName>
    <definedName name="BMIIG">#N/A</definedName>
    <definedName name="BMS">#REF!</definedName>
    <definedName name="BMS_173">#REF!</definedName>
    <definedName name="Bolivia">#REF!</definedName>
    <definedName name="BondSDtable">#REF!</definedName>
    <definedName name="BonsIssuanceTable">#REF!</definedName>
    <definedName name="BOP">#N/A</definedName>
    <definedName name="BOP_GDP">#REF!</definedName>
    <definedName name="bopcredAarea">#REF!</definedName>
    <definedName name="bopcredAlabels">#REF!</definedName>
    <definedName name="bopcredAyear">#REF!</definedName>
    <definedName name="bopcredQarea">#REF!</definedName>
    <definedName name="bopcredQyear">#REF!</definedName>
    <definedName name="BOPDATES">[61]BOP!$F$18:$Y$18</definedName>
    <definedName name="bopdebAarea">#REF!</definedName>
    <definedName name="bopdebAlabels">#REF!</definedName>
    <definedName name="bopdebAyear">#REF!</definedName>
    <definedName name="bopdebQarea">#REF!</definedName>
    <definedName name="bopdebQyear">#REF!</definedName>
    <definedName name="BOPNAMES">[61]BOP!$D$22:$D$114</definedName>
    <definedName name="bopnetAarea">#REF!</definedName>
    <definedName name="bopnetAlabels">#REF!</definedName>
    <definedName name="bopnetAyear">#REF!</definedName>
    <definedName name="bopnetQarea">#REF!</definedName>
    <definedName name="bopnetQyear">#REF!</definedName>
    <definedName name="BottomRight_168">#REF!</definedName>
    <definedName name="BottomRight_169">#REF!</definedName>
    <definedName name="BottomRight_170">#REF!</definedName>
    <definedName name="BottomRight_171">#REF!</definedName>
    <definedName name="BottomRight_172">#REF!</definedName>
    <definedName name="BottomRight_173">#REF!</definedName>
    <definedName name="BRASS">#REF!</definedName>
    <definedName name="BRASS_173">#REF!</definedName>
    <definedName name="BRASS_6">#REF!</definedName>
    <definedName name="Brazil">#REF!</definedName>
    <definedName name="BS">#REF!</definedName>
    <definedName name="BT">[62]Q6!$E$28:$AH$28</definedName>
    <definedName name="BTR">#REF!</definedName>
    <definedName name="BTRG">#REF!</definedName>
    <definedName name="BTRP">#REF!</definedName>
    <definedName name="Budget_expenditure">#REF!</definedName>
    <definedName name="Budget_revenue">#REF!</definedName>
    <definedName name="BX">#REF!</definedName>
    <definedName name="BXG">[59]Q6!$E$26:$AH$26</definedName>
    <definedName name="BXG_173">#REF!</definedName>
    <definedName name="BXS">#REF!</definedName>
    <definedName name="BXS_173">#REF!</definedName>
    <definedName name="CAD">[43]CIRRs!$C$80</definedName>
    <definedName name="CalcBCA">[62]Q2!$E$92:$AH$92</definedName>
    <definedName name="CalcMCV_4">#REF!</definedName>
    <definedName name="CalcNGS">[62]Q2!$E$95:$AH$95</definedName>
    <definedName name="calcNGS_NGDP">#N/A</definedName>
    <definedName name="CalcNGSG">[62]Q2!$E$98:$AH$98</definedName>
    <definedName name="CalcNGSP">[62]Q2!$E$99:$AH$99</definedName>
    <definedName name="CalcNI">[62]Q2!$E$82:$AH$82</definedName>
    <definedName name="CAPDATES">[61]Cap!$F$19:$Y$19</definedName>
    <definedName name="CAPNAMES">[61]Cap!$D$22:$D$41</definedName>
    <definedName name="Cash">'[40]CODE LIST'!$O$3:$O$497</definedName>
    <definedName name="CategoryList">#REF!</definedName>
    <definedName name="cc" localSheetId="2" hidden="1">{"Riqfin97",#N/A,FALSE,"Tran";"Riqfinpro",#N/A,FALSE,"Tran"}</definedName>
    <definedName name="cc" localSheetId="1" hidden="1">{"Riqfin97",#N/A,FALSE,"Tran";"Riqfinpro",#N/A,FALSE,"Tran"}</definedName>
    <definedName name="cc" hidden="1">{"Riqfin97",#N/A,FALSE,"Tran";"Riqfinpro",#N/A,FALSE,"Tran"}</definedName>
    <definedName name="ccc" localSheetId="2" hidden="1">{"Riqfin97",#N/A,FALSE,"Tran";"Riqfinpro",#N/A,FALSE,"Tran"}</definedName>
    <definedName name="ccc" localSheetId="1" hidden="1">{"Riqfin97",#N/A,FALSE,"Tran";"Riqfinpro",#N/A,FALSE,"Tran"}</definedName>
    <definedName name="ccc" hidden="1">{"Riqfin97",#N/A,FALSE,"Tran";"Riqfinpro",#N/A,FALSE,"Tran"}</definedName>
    <definedName name="CCode">[63]Codes!$A$2</definedName>
    <definedName name="ccode_14">[64]Sheet2!$A$1:$D$393</definedName>
    <definedName name="ccode_53">[64]Sheet2!$A$1:$D$393</definedName>
    <definedName name="CD_ESP">[65]Overview!$C$4</definedName>
    <definedName name="CDDB">CONCATENATE([66]Contents!$C$12,[66]Contents!$B$20)</definedName>
    <definedName name="CFA">[43]CIRRs!$C$81</definedName>
    <definedName name="CH">[67]BP99Exp!$A$16:$A$22</definedName>
    <definedName name="ChannelList">#REF!</definedName>
    <definedName name="chart4" localSheetId="2" hidden="1">{#N/A,#N/A,FALSE,"CB";#N/A,#N/A,FALSE,"CMB";#N/A,#N/A,FALSE,"NBFI"}</definedName>
    <definedName name="chart4" localSheetId="1" hidden="1">{#N/A,#N/A,FALSE,"CB";#N/A,#N/A,FALSE,"CMB";#N/A,#N/A,FALSE,"NBFI"}</definedName>
    <definedName name="chart4" hidden="1">{#N/A,#N/A,FALSE,"CB";#N/A,#N/A,FALSE,"CMB";#N/A,#N/A,FALSE,"NBFI"}</definedName>
    <definedName name="ChartA" localSheetId="2" hidden="1">{#N/A,#N/A,FALSE,"CB";#N/A,#N/A,FALSE,"CMB";#N/A,#N/A,FALSE,"NBFI"}</definedName>
    <definedName name="ChartA" localSheetId="1" hidden="1">{#N/A,#N/A,FALSE,"CB";#N/A,#N/A,FALSE,"CMB";#N/A,#N/A,FALSE,"NBFI"}</definedName>
    <definedName name="ChartA" hidden="1">{#N/A,#N/A,FALSE,"CB";#N/A,#N/A,FALSE,"CMB";#N/A,#N/A,FALSE,"NBFI"}</definedName>
    <definedName name="Chartvel" localSheetId="2" hidden="1">{#N/A,#N/A,FALSE,"CB";#N/A,#N/A,FALSE,"CMB";#N/A,#N/A,FALSE,"BSYS";#N/A,#N/A,FALSE,"NBFI";#N/A,#N/A,FALSE,"FSYS"}</definedName>
    <definedName name="Chartvel" localSheetId="1" hidden="1">{#N/A,#N/A,FALSE,"CB";#N/A,#N/A,FALSE,"CMB";#N/A,#N/A,FALSE,"BSYS";#N/A,#N/A,FALSE,"NBFI";#N/A,#N/A,FALSE,"FSYS"}</definedName>
    <definedName name="Chartvel" hidden="1">{#N/A,#N/A,FALSE,"CB";#N/A,#N/A,FALSE,"CMB";#N/A,#N/A,FALSE,"BSYS";#N/A,#N/A,FALSE,"NBFI";#N/A,#N/A,FALSE,"FSYS"}</definedName>
    <definedName name="CHDT">[67]BP99Exp!$C$7:$F$7</definedName>
    <definedName name="CHF">[43]CIRRs!$C$82</definedName>
    <definedName name="CHILE">#REF!</definedName>
    <definedName name="China">[57]SpotExchangeRates!#REF!</definedName>
    <definedName name="China1" localSheetId="2" hidden="1">{#N/A,#N/A,FALSE,"BOP"}</definedName>
    <definedName name="China1" localSheetId="1" hidden="1">{#N/A,#N/A,FALSE,"BOP"}</definedName>
    <definedName name="China1" hidden="1">{#N/A,#N/A,FALSE,"BOP"}</definedName>
    <definedName name="CHK">#REF!</definedName>
    <definedName name="CHK1.1">#REF!</definedName>
    <definedName name="CHK2.1">#REF!</definedName>
    <definedName name="CHK2.2">#REF!</definedName>
    <definedName name="CHK2.3">#REF!</definedName>
    <definedName name="CHK3.1">#REF!</definedName>
    <definedName name="CHK4.1">#REF!</definedName>
    <definedName name="CHK4.2">#REF!</definedName>
    <definedName name="CHK4.3">#REF!</definedName>
    <definedName name="CHK4.4">#REF!</definedName>
    <definedName name="CHK4.5">#REF!</definedName>
    <definedName name="CHK5.1">#REF!</definedName>
    <definedName name="cntryname">'[68]country name lookup'!$A$1:$B$50</definedName>
    <definedName name="CODE">[69]CONTENTS!$H$1</definedName>
    <definedName name="COL">[38]Projections!#REF!</definedName>
    <definedName name="CONCK">#REF!</definedName>
    <definedName name="Conflict" localSheetId="2" hidden="1">{"Main Economic Indicators",#N/A,FALSE,"C"}</definedName>
    <definedName name="Conflict" localSheetId="1" hidden="1">{"Main Economic Indicators",#N/A,FALSE,"C"}</definedName>
    <definedName name="Conflict" hidden="1">{"Main Economic Indicators",#N/A,FALSE,"C"}</definedName>
    <definedName name="Cons">#REF!</definedName>
    <definedName name="cont">#REF!</definedName>
    <definedName name="CONTENTS">#REF!</definedName>
    <definedName name="contents2" hidden="1">[70]MSRV!#REF!</definedName>
    <definedName name="copy" localSheetId="2" hidden="1">{"Main Economic Indicators",#N/A,FALSE,"C"}</definedName>
    <definedName name="copy" localSheetId="1" hidden="1">{"Main Economic Indicators",#N/A,FALSE,"C"}</definedName>
    <definedName name="copy" hidden="1">{"Main Economic Indicators",#N/A,FALSE,"C"}</definedName>
    <definedName name="CountryName">[71]REER!$A$6</definedName>
    <definedName name="Coverage">'[40]CODE LIST'!$E$512:$E$520</definedName>
    <definedName name="cp" hidden="1">'[72]C Summary'!#REF!</definedName>
    <definedName name="creditro" localSheetId="2" hidden="1">{"Main Economic Indicators",#N/A,FALSE,"C"}</definedName>
    <definedName name="creditro" localSheetId="1" hidden="1">{"Main Economic Indicators",#N/A,FALSE,"C"}</definedName>
    <definedName name="creditro" hidden="1">{"Main Economic Indicators",#N/A,FALSE,"C"}</definedName>
    <definedName name="credout">'[47]Bal All @ end year'!$A$4:$L$324</definedName>
    <definedName name="credout_country">'[47]Credit Out. CR1'!$B$4:$GH$79</definedName>
    <definedName name="credout_country_fin">'[47]Credit Out CR2'!$A$3:$S$76</definedName>
    <definedName name="critf">'[73]Bench - 99'!#REF!</definedName>
    <definedName name="CSC">[62]Q3!$E$39:$AH$39</definedName>
    <definedName name="csjsj" localSheetId="2" hidden="1">{"Main Economic Indicators",#N/A,FALSE,"C"}</definedName>
    <definedName name="csjsj" localSheetId="1" hidden="1">{"Main Economic Indicators",#N/A,FALSE,"C"}</definedName>
    <definedName name="csjsj" hidden="1">{"Main Economic Indicators",#N/A,FALSE,"C"}</definedName>
    <definedName name="cum_prgf_disb">'[74]Table 1'!#REF!</definedName>
    <definedName name="Currencies">#REF!</definedName>
    <definedName name="currency">[75]Reference!$B$39:$F$69</definedName>
    <definedName name="Currency_List">'[76]GE Calculation'!$B$41:$B$52</definedName>
    <definedName name="CurrVintage">[77]Current!$D$66</definedName>
    <definedName name="Cwvu.a." localSheetId="2" hidden="1">[78]BOP!$A$36:$IV$36,[78]BOP!$A$44:$IV$44,[78]BOP!$A$59:$IV$59,[78]BOP!#REF!,[78]BOP!#REF!,[78]BOP!$A$81:$IV$88</definedName>
    <definedName name="Cwvu.a." localSheetId="1" hidden="1">[78]BOP!$A$36:$IV$36,[78]BOP!$A$44:$IV$44,[78]BOP!$A$59:$IV$59,[78]BOP!#REF!,[78]BOP!#REF!,[78]BOP!$A$81:$IV$88</definedName>
    <definedName name="Cwvu.a." hidden="1">[78]BOP!$A$36:$IV$36,[78]BOP!$A$44:$IV$44,[78]BOP!$A$59:$IV$59,[78]BOP!#REF!,[78]BOP!#REF!,[78]BOP!$A$81:$IV$88</definedName>
    <definedName name="Cwvu.bop." localSheetId="2" hidden="1">[78]BOP!$A$36:$IV$36,[78]BOP!$A$44:$IV$44,[78]BOP!$A$59:$IV$59,[78]BOP!#REF!,[78]BOP!#REF!,[78]BOP!$A$81:$IV$88</definedName>
    <definedName name="Cwvu.bop." localSheetId="1" hidden="1">[78]BOP!$A$36:$IV$36,[78]BOP!$A$44:$IV$44,[78]BOP!$A$59:$IV$59,[78]BOP!#REF!,[78]BOP!#REF!,[78]BOP!$A$81:$IV$88</definedName>
    <definedName name="Cwvu.bop." hidden="1">[78]BOP!$A$36:$IV$36,[78]BOP!$A$44:$IV$44,[78]BOP!$A$59:$IV$59,[78]BOP!#REF!,[78]BOP!#REF!,[78]BOP!$A$81:$IV$88</definedName>
    <definedName name="Cwvu.bop.sr." localSheetId="2" hidden="1">[78]BOP!$A$36:$IV$36,[78]BOP!$A$44:$IV$44,[78]BOP!$A$59:$IV$59,[78]BOP!#REF!,[78]BOP!#REF!,[78]BOP!$A$81:$IV$88</definedName>
    <definedName name="Cwvu.bop.sr." localSheetId="1" hidden="1">[78]BOP!$A$36:$IV$36,[78]BOP!$A$44:$IV$44,[78]BOP!$A$59:$IV$59,[78]BOP!#REF!,[78]BOP!#REF!,[78]BOP!$A$81:$IV$88</definedName>
    <definedName name="Cwvu.bop.sr." hidden="1">[78]BOP!$A$36:$IV$36,[78]BOP!$A$44:$IV$44,[78]BOP!$A$59:$IV$59,[78]BOP!#REF!,[78]BOP!#REF!,[78]BOP!$A$81:$IV$88</definedName>
    <definedName name="Cwvu.bopsdr.sr." localSheetId="2" hidden="1">[78]BOP!$A$36:$IV$36,[78]BOP!$A$44:$IV$44,[78]BOP!$A$59:$IV$59,[78]BOP!#REF!,[78]BOP!#REF!,[78]BOP!$A$81:$IV$88</definedName>
    <definedName name="Cwvu.bopsdr.sr." localSheetId="1" hidden="1">[78]BOP!$A$36:$IV$36,[78]BOP!$A$44:$IV$44,[78]BOP!$A$59:$IV$59,[78]BOP!#REF!,[78]BOP!#REF!,[78]BOP!$A$81:$IV$88</definedName>
    <definedName name="Cwvu.bopsdr.sr." hidden="1">[78]BOP!$A$36:$IV$36,[78]BOP!$A$44:$IV$44,[78]BOP!$A$59:$IV$59,[78]BOP!#REF!,[78]BOP!#REF!,[78]BOP!$A$81:$IV$88</definedName>
    <definedName name="Cwvu.cotton." localSheetId="2" hidden="1">[78]BOP!$A$36:$IV$36,[78]BOP!$A$44:$IV$44,[78]BOP!$A$59:$IV$59,[78]BOP!#REF!,[78]BOP!#REF!,[78]BOP!$A$79:$IV$79,[78]BOP!$A$81:$IV$88,[78]BOP!#REF!</definedName>
    <definedName name="Cwvu.cotton." localSheetId="1" hidden="1">[78]BOP!$A$36:$IV$36,[78]BOP!$A$44:$IV$44,[78]BOP!$A$59:$IV$59,[78]BOP!#REF!,[78]BOP!#REF!,[78]BOP!$A$79:$IV$79,[78]BOP!$A$81:$IV$88,[78]BOP!#REF!</definedName>
    <definedName name="Cwvu.cotton." hidden="1">[78]BOP!$A$36:$IV$36,[78]BOP!$A$44:$IV$44,[78]BOP!$A$59:$IV$59,[78]BOP!#REF!,[78]BOP!#REF!,[78]BOP!$A$79:$IV$79,[78]BOP!$A$81:$IV$88,[78]BOP!#REF!</definedName>
    <definedName name="Cwvu.cottonall." localSheetId="2" hidden="1">[78]BOP!$A$36:$IV$36,[78]BOP!$A$44:$IV$44,[78]BOP!$A$59:$IV$59,[78]BOP!#REF!,[78]BOP!#REF!,[78]BOP!$A$79:$IV$79,[78]BOP!$A$81:$IV$88</definedName>
    <definedName name="Cwvu.cottonall." localSheetId="1" hidden="1">[78]BOP!$A$36:$IV$36,[78]BOP!$A$44:$IV$44,[78]BOP!$A$59:$IV$59,[78]BOP!#REF!,[78]BOP!#REF!,[78]BOP!$A$79:$IV$79,[78]BOP!$A$81:$IV$88</definedName>
    <definedName name="Cwvu.cottonall." hidden="1">[78]BOP!$A$36:$IV$36,[78]BOP!$A$44:$IV$44,[78]BOP!$A$59:$IV$59,[78]BOP!#REF!,[78]BOP!#REF!,[78]BOP!$A$79:$IV$79,[78]BOP!$A$81:$IV$88</definedName>
    <definedName name="Cwvu.exportdetails." hidden="1">[78]BOP!$A$36:$IV$36,[78]BOP!$A$44:$IV$44,[78]BOP!$A$59:$IV$59,[78]BOP!#REF!,[78]BOP!#REF!,[78]BOP!$A$79:$IV$79,[78]BOP!#REF!</definedName>
    <definedName name="Cwvu.exports." hidden="1">[78]BOP!$A$36:$IV$36,[78]BOP!$A$44:$IV$44,[78]BOP!$A$59:$IV$59,[78]BOP!#REF!,[78]BOP!#REF!,[78]BOP!$A$79:$IV$79,[78]BOP!$A$81:$IV$88,[78]BOP!#REF!</definedName>
    <definedName name="Cwvu.gold." hidden="1">[78]BOP!$A$36:$IV$36,[78]BOP!$A$44:$IV$44,[78]BOP!$A$59:$IV$59,[78]BOP!#REF!,[78]BOP!#REF!,[78]BOP!$A$79:$IV$79,[78]BOP!$A$81:$IV$88,[78]BOP!#REF!</definedName>
    <definedName name="Cwvu.goldall." hidden="1">[78]BOP!$A$36:$IV$36,[78]BOP!$A$44:$IV$44,[78]BOP!$A$59:$IV$59,[78]BOP!#REF!,[78]BOP!#REF!,[78]BOP!$A$79:$IV$79,[78]BOP!$A$81:$IV$88,[78]BOP!#REF!</definedName>
    <definedName name="Cwvu.IMPORT." hidden="1">#REF!</definedName>
    <definedName name="Cwvu.imports." hidden="1">[78]BOP!$A$36:$IV$36,[78]BOP!$A$44:$IV$44,[78]BOP!$A$59:$IV$59,[78]BOP!#REF!,[78]BOP!#REF!,[78]BOP!$A$79:$IV$79,[78]BOP!$A$81:$IV$88,[78]BOP!#REF!,[78]BOP!#REF!</definedName>
    <definedName name="Cwvu.importsall." hidden="1">[78]BOP!$A$36:$IV$36,[78]BOP!$A$44:$IV$44,[78]BOP!$A$59:$IV$59,[78]BOP!#REF!,[78]BOP!#REF!,[78]BOP!$A$79:$IV$79,[78]BOP!$A$81:$IV$88,[78]BOP!#REF!,[78]BOP!#REF!</definedName>
    <definedName name="Cwvu.Print." hidden="1">[79]Indic!$A$109:$IV$109,[79]Indic!$A$196:$IV$197,[79]Indic!$A$208:$IV$209,[79]Indic!$A$217:$IV$218</definedName>
    <definedName name="Cwvu.snh." hidden="1">#REF!,#REF!,#REF!,#REF!,#REF!,#REF!,#REF!</definedName>
    <definedName name="Cwvu.tot." hidden="1">[78]BOP!$A$36:$IV$36,[78]BOP!$A$44:$IV$44,[78]BOP!$A$59:$IV$59,[78]BOP!#REF!,[78]BOP!#REF!,[78]BOP!$A$79:$IV$79</definedName>
    <definedName name="D02HIST.XLS">#REF!</definedName>
    <definedName name="DABproj">#N/A</definedName>
    <definedName name="DAGproj">#N/A</definedName>
    <definedName name="DAproj">#N/A</definedName>
    <definedName name="DASD">#N/A</definedName>
    <definedName name="DASDB">#N/A</definedName>
    <definedName name="DASDG">#N/A</definedName>
    <definedName name="DATA">'[80]Page 7'!#REF!</definedName>
    <definedName name="data_comm">[39]data!$M$5:$AE$61</definedName>
    <definedName name="_xlnm.Database">#REF!</definedName>
    <definedName name="Database_MI">#REF!</definedName>
    <definedName name="Date">'[63]A Current Data'!$D$61</definedName>
    <definedName name="date_EXP">[81]Sheet1!$B$1:$G$1</definedName>
    <definedName name="DATE_G542">#REF!</definedName>
    <definedName name="DATE_GAS">#REF!</definedName>
    <definedName name="DATE_KOREX">#REF!</definedName>
    <definedName name="DATE_KORGM">#REF!</definedName>
    <definedName name="DATE_KORIR">#REF!</definedName>
    <definedName name="DATE_KORLP">#REF!</definedName>
    <definedName name="DATE_KORNA">#REF!</definedName>
    <definedName name="DATEA">[82]GDP_QTR!#REF!</definedName>
    <definedName name="DATEA_P">[82]GDP_QTR!#REF!</definedName>
    <definedName name="DATEM">#REF!</definedName>
    <definedName name="DATEM2">#REF!</definedName>
    <definedName name="DATEQ">[82]GDP_QTR!#REF!</definedName>
    <definedName name="DATEQ_P">[82]GDP_QTR!#REF!</definedName>
    <definedName name="DATES">#REF!</definedName>
    <definedName name="DATES_90">#REF!</definedName>
    <definedName name="Dates_RawData">#REF!</definedName>
    <definedName name="Dates_SAData">#REF!</definedName>
    <definedName name="dates_w">#REF!</definedName>
    <definedName name="datesweo">#REF!</definedName>
    <definedName name="datesweo1">#REF!</definedName>
    <definedName name="datesweo2">#REF!</definedName>
    <definedName name="DBproj">#N/A</definedName>
    <definedName name="dd" localSheetId="2" hidden="1">{"Riqfin97",#N/A,FALSE,"Tran";"Riqfinpro",#N/A,FALSE,"Tran"}</definedName>
    <definedName name="dd" localSheetId="1" hidden="1">{"Riqfin97",#N/A,FALSE,"Tran";"Riqfinpro",#N/A,FALSE,"Tran"}</definedName>
    <definedName name="dd" hidden="1">{"Riqfin97",#N/A,FALSE,"Tran";"Riqfinpro",#N/A,FALSE,"Tran"}</definedName>
    <definedName name="ddd" localSheetId="2" hidden="1">{"Riqfin97",#N/A,FALSE,"Tran";"Riqfinpro",#N/A,FALSE,"Tran"}</definedName>
    <definedName name="ddd" localSheetId="1" hidden="1">{"Riqfin97",#N/A,FALSE,"Tran";"Riqfinpro",#N/A,FALSE,"Tran"}</definedName>
    <definedName name="ddd" hidden="1">{"Riqfin97",#N/A,FALSE,"Tran";"Riqfinpro",#N/A,FALSE,"Tran"}</definedName>
    <definedName name="DDDD" localSheetId="2" hidden="1">{"TRADE_COMP",#N/A,FALSE,"TAB23APP";"BOP",#N/A,FALSE,"TAB6";"DOT",#N/A,FALSE,"TAB24APP";"EXTDEBT",#N/A,FALSE,"TAB25APP"}</definedName>
    <definedName name="DDDD" localSheetId="1" hidden="1">{"TRADE_COMP",#N/A,FALSE,"TAB23APP";"BOP",#N/A,FALSE,"TAB6";"DOT",#N/A,FALSE,"TAB24APP";"EXTDEBT",#N/A,FALSE,"TAB25APP"}</definedName>
    <definedName name="DDDD" hidden="1">{"TRADE_COMP",#N/A,FALSE,"TAB23APP";"BOP",#N/A,FALSE,"TAB6";"DOT",#N/A,FALSE,"TAB24APP";"EXTDEBT",#N/A,FALSE,"TAB25APP"}</definedName>
    <definedName name="dddddddd" localSheetId="2" hidden="1">{"Main Economic Indicators",#N/A,FALSE,"C"}</definedName>
    <definedName name="dddddddd" localSheetId="1" hidden="1">{"Main Economic Indicators",#N/A,FALSE,"C"}</definedName>
    <definedName name="dddddddd" hidden="1">{"Main Economic Indicators",#N/A,FALSE,"C"}</definedName>
    <definedName name="ddddddr" localSheetId="2" hidden="1">{"Main Economic Indicators",#N/A,FALSE,"C"}</definedName>
    <definedName name="ddddddr" localSheetId="1" hidden="1">{"Main Economic Indicators",#N/A,FALSE,"C"}</definedName>
    <definedName name="ddddddr" hidden="1">{"Main Economic Indicators",#N/A,FALSE,"C"}</definedName>
    <definedName name="dddf" localSheetId="2" hidden="1">{"Main Economic Indicators",#N/A,FALSE,"C"}</definedName>
    <definedName name="dddf" localSheetId="1" hidden="1">{"Main Economic Indicators",#N/A,FALSE,"C"}</definedName>
    <definedName name="dddf" hidden="1">{"Main Economic Indicators",#N/A,FALSE,"C"}</definedName>
    <definedName name="dddg" localSheetId="2" hidden="1">{"Main Economic Indicators",#N/A,FALSE,"C"}</definedName>
    <definedName name="dddg" localSheetId="1" hidden="1">{"Main Economic Indicators",#N/A,FALSE,"C"}</definedName>
    <definedName name="dddg" hidden="1">{"Main Economic Indicators",#N/A,FALSE,"C"}</definedName>
    <definedName name="ddfghg" localSheetId="2" hidden="1">{"Main Economic Indicators",#N/A,FALSE,"C"}</definedName>
    <definedName name="ddfghg" localSheetId="1" hidden="1">{"Main Economic Indicators",#N/A,FALSE,"C"}</definedName>
    <definedName name="ddfghg" hidden="1">{"Main Economic Indicators",#N/A,FALSE,"C"}</definedName>
    <definedName name="Debt">[83]!Table29[#All]</definedName>
    <definedName name="DEBT1">#REF!</definedName>
    <definedName name="DEBT10">#REF!</definedName>
    <definedName name="DEBT11">#REF!</definedName>
    <definedName name="DEBT12">#REF!</definedName>
    <definedName name="DEBT13">#REF!</definedName>
    <definedName name="DEBT14">#REF!</definedName>
    <definedName name="DEBT15">#REF!</definedName>
    <definedName name="DEBT16">#REF!</definedName>
    <definedName name="DEBT2">#REF!</definedName>
    <definedName name="DEBT3">#REF!</definedName>
    <definedName name="DEBT4">#REF!</definedName>
    <definedName name="DEBT5">#REF!</definedName>
    <definedName name="DEBT6">#REF!</definedName>
    <definedName name="DEBT7">#REF!</definedName>
    <definedName name="DEBT8">#REF!</definedName>
    <definedName name="DEBT9">#REF!</definedName>
    <definedName name="DEM">[43]CIRRs!$C$84</definedName>
    <definedName name="Department">[71]REER!$B$2</definedName>
    <definedName name="DES">#REF!</definedName>
    <definedName name="df" localSheetId="2" hidden="1">{#N/A,#N/A,FALSE,"STATE"}</definedName>
    <definedName name="df" localSheetId="1" hidden="1">{#N/A,#N/A,FALSE,"STATE"}</definedName>
    <definedName name="df" hidden="1">{#N/A,#N/A,FALSE,"STATE"}</definedName>
    <definedName name="dfghg3" localSheetId="2" hidden="1">{"Main Economic Indicators",#N/A,FALSE,"C"}</definedName>
    <definedName name="dfghg3" localSheetId="1" hidden="1">{"Main Economic Indicators",#N/A,FALSE,"C"}</definedName>
    <definedName name="dfghg3" hidden="1">{"Main Economic Indicators",#N/A,FALSE,"C"}</definedName>
    <definedName name="DGproj">#N/A</definedName>
    <definedName name="DIRDATES">[61]Dir!$F$19:$Y$19</definedName>
    <definedName name="DIRNAMES">[61]Dir!$D$22:$D$65</definedName>
    <definedName name="Discount_Rate_GE">#REF!</definedName>
    <definedName name="DLCABOI">#REF!</definedName>
    <definedName name="DLCACBN">#REF!</definedName>
    <definedName name="DLCACBS">#REF!</definedName>
    <definedName name="DLCACIHN">#REF!</definedName>
    <definedName name="DLCACIHS">#REF!</definedName>
    <definedName name="DLCACN">#REF!</definedName>
    <definedName name="DLCACNSA">#REF!</definedName>
    <definedName name="DLCACOHN">#REF!</definedName>
    <definedName name="DLCACOHS">#REF!</definedName>
    <definedName name="DLCACOPN">#REF!</definedName>
    <definedName name="DLCACOPS">#REF!</definedName>
    <definedName name="DLCACS">#REF!</definedName>
    <definedName name="DLCACSA">#REF!</definedName>
    <definedName name="DLCAHNSA">#REF!</definedName>
    <definedName name="DLCAHSA">#REF!</definedName>
    <definedName name="DLCALAAFI">#REF!</definedName>
    <definedName name="DLCALAB">#REF!</definedName>
    <definedName name="DLCALANBFI">#REF!</definedName>
    <definedName name="DLCALGAFI">#REF!</definedName>
    <definedName name="DLCALTGAFI">#REF!</definedName>
    <definedName name="DLCANCN">#REF!</definedName>
    <definedName name="DLCANCS">#REF!</definedName>
    <definedName name="DLCAOMBNSA">#REF!</definedName>
    <definedName name="DLCAOMBSA">#REF!</definedName>
    <definedName name="DLCAOPNSA">#REF!</definedName>
    <definedName name="DLCAOPSA">#REF!</definedName>
    <definedName name="DLX6.USE">#REF!</definedName>
    <definedName name="DMXHIST">[84]Contents!$J$10</definedName>
    <definedName name="DMXMACRO">[84]Contents!$J$11</definedName>
    <definedName name="DMXWEO">[84]Contents!$J$12</definedName>
    <definedName name="doit">#REF!</definedName>
    <definedName name="dp">[85]DP!$A$1:$E$65536</definedName>
    <definedName name="Dproj">#N/A</definedName>
    <definedName name="drs">'[86]Scheduled Repayment'!$E$2:$AV$2</definedName>
    <definedName name="drt">[87]Constants!$C$2</definedName>
    <definedName name="dsaf">'[88]Table 1'!#REF!</definedName>
    <definedName name="DSD">#N/A</definedName>
    <definedName name="DSD_S">#N/A</definedName>
    <definedName name="DSDB">#N/A</definedName>
    <definedName name="DSDG">#N/A</definedName>
    <definedName name="DSIBproj">#N/A</definedName>
    <definedName name="DSIGproj">#N/A</definedName>
    <definedName name="DSIproj">#N/A</definedName>
    <definedName name="DSISD">#N/A</definedName>
    <definedName name="DSISDB">#N/A</definedName>
    <definedName name="DSISDG">#N/A</definedName>
    <definedName name="DSPBproj">#N/A</definedName>
    <definedName name="DSPGproj">#N/A</definedName>
    <definedName name="DSPproj">#N/A</definedName>
    <definedName name="DSPSD">#N/A</definedName>
    <definedName name="DSPSDB">#N/A</definedName>
    <definedName name="DSPSDG">#N/A</definedName>
    <definedName name="DXY">'[89]Dollar Index Data'!$A$8:$B$4794</definedName>
    <definedName name="e9db">[90]e9!$A$1:$V$49</definedName>
    <definedName name="Ecowas">[46]terms!#REF!</definedName>
    <definedName name="ecrit">'[91]NPV-DP'!#REF!</definedName>
    <definedName name="EDNA">#N/A</definedName>
    <definedName name="EDNA_173">#REF!</definedName>
    <definedName name="EDNA_pch">#REF!</definedName>
    <definedName name="ee" localSheetId="2" hidden="1">{"Tab1",#N/A,FALSE,"P";"Tab2",#N/A,FALSE,"P"}</definedName>
    <definedName name="ee" localSheetId="1" hidden="1">{"Tab1",#N/A,FALSE,"P";"Tab2",#N/A,FALSE,"P"}</definedName>
    <definedName name="ee" hidden="1">{"Tab1",#N/A,FALSE,"P";"Tab2",#N/A,FALSE,"P"}</definedName>
    <definedName name="eee" localSheetId="2" hidden="1">{"Tab1",#N/A,FALSE,"P";"Tab2",#N/A,FALSE,"P"}</definedName>
    <definedName name="eee" localSheetId="1" hidden="1">{"Tab1",#N/A,FALSE,"P";"Tab2",#N/A,FALSE,"P"}</definedName>
    <definedName name="eee" hidden="1">{"Tab1",#N/A,FALSE,"P";"Tab2",#N/A,FALSE,"P"}</definedName>
    <definedName name="eee.rvbn" localSheetId="2" hidden="1">{"Main Economic Indicators",#N/A,FALSE,"C"}</definedName>
    <definedName name="eee.rvbn" localSheetId="1" hidden="1">{"Main Economic Indicators",#N/A,FALSE,"C"}</definedName>
    <definedName name="eee.rvbn" hidden="1">{"Main Economic Indicators",#N/A,FALSE,"C"}</definedName>
    <definedName name="eeet" localSheetId="2" hidden="1">{"Main Economic Indicators",#N/A,FALSE,"C"}</definedName>
    <definedName name="eeet" localSheetId="1" hidden="1">{"Main Economic Indicators",#N/A,FALSE,"C"}</definedName>
    <definedName name="eeet" hidden="1">{"Main Economic Indicators",#N/A,FALSE,"C"}</definedName>
    <definedName name="egf">[3]Main!$E$47:$AH$47</definedName>
    <definedName name="EIB">[43]CIRRs!$C$61</definedName>
    <definedName name="elect">#REF!</definedName>
    <definedName name="EMETEL">#REF!</definedName>
    <definedName name="empty">#REF!</definedName>
    <definedName name="Empty_168">#REF!</definedName>
    <definedName name="Empty_169">#REF!</definedName>
    <definedName name="Empty_170">#REF!</definedName>
    <definedName name="Empty_171">#REF!</definedName>
    <definedName name="Empty_172">#REF!</definedName>
    <definedName name="Empty_173">#REF!</definedName>
    <definedName name="ENC96_TO_BOP">'[92]Links-Out'!$B$4:$U$13</definedName>
    <definedName name="end.usd">[5]CIRRs!#REF!</definedName>
    <definedName name="ENDA">#N/A</definedName>
    <definedName name="ENDA_173">#REF!</definedName>
    <definedName name="ENDA_pch">#REF!</definedName>
    <definedName name="EquityFlowsTable">#REF!</definedName>
    <definedName name="ERDATES">[61]ER!$F$17:$Y$17</definedName>
    <definedName name="erg" localSheetId="2" hidden="1">{"Main Economic Indicators",#N/A,FALSE,"C"}</definedName>
    <definedName name="erg" localSheetId="1" hidden="1">{"Main Economic Indicators",#N/A,FALSE,"C"}</definedName>
    <definedName name="erg" hidden="1">{"Main Economic Indicators",#N/A,FALSE,"C"}</definedName>
    <definedName name="ergf" localSheetId="2" hidden="1">{"Main Economic Indicators",#N/A,FALSE,"C"}</definedName>
    <definedName name="ergf" localSheetId="1" hidden="1">{"Main Economic Indicators",#N/A,FALSE,"C"}</definedName>
    <definedName name="ergf" hidden="1">{"Main Economic Indicators",#N/A,FALSE,"C"}</definedName>
    <definedName name="ergferger" localSheetId="2" hidden="1">{"Main Economic Indicators",#N/A,FALSE,"C"}</definedName>
    <definedName name="ergferger" localSheetId="1" hidden="1">{"Main Economic Indicators",#N/A,FALSE,"C"}</definedName>
    <definedName name="ergferger" hidden="1">{"Main Economic Indicators",#N/A,FALSE,"C"}</definedName>
    <definedName name="ERMDATES">[61]ER_M!$A$25:$A$273</definedName>
    <definedName name="ERMNAMES">[61]ER_M!$V$23:$W$23</definedName>
    <definedName name="ERNAMES">[61]ER!$D$21:$D$45</definedName>
    <definedName name="erwre" localSheetId="2" hidden="1">{"'Resources'!$A$1:$W$34","'Balance Sheet'!$A$1:$W$58","'SFD'!$A$1:$J$52"}</definedName>
    <definedName name="erwre" localSheetId="1" hidden="1">{"'Resources'!$A$1:$W$34","'Balance Sheet'!$A$1:$W$58","'SFD'!$A$1:$J$52"}</definedName>
    <definedName name="erwre" hidden="1">{"'Resources'!$A$1:$W$34","'Balance Sheet'!$A$1:$W$58","'SFD'!$A$1:$J$52"}</definedName>
    <definedName name="erwt" localSheetId="2" hidden="1">{"Main Economic Indicators",#N/A,FALSE,"C"}</definedName>
    <definedName name="erwt" localSheetId="1" hidden="1">{"Main Economic Indicators",#N/A,FALSE,"C"}</definedName>
    <definedName name="erwt" hidden="1">{"Main Economic Indicators",#N/A,FALSE,"C"}</definedName>
    <definedName name="EU">[43]CIRRs!$C$62</definedName>
    <definedName name="EUR">[43]CIRRs!$C$87</definedName>
    <definedName name="EURO">[57]SpotExchangeRates!#REF!</definedName>
    <definedName name="ExitWRS">[93]Main!$AB$25</definedName>
    <definedName name="exp" localSheetId="2">[94]exports!#REF!,[94]exports!#REF!,[94]exports!#REF!</definedName>
    <definedName name="exp" localSheetId="1">[94]exports!#REF!,[94]exports!#REF!,[94]exports!#REF!</definedName>
    <definedName name="exp">[94]exports!#REF!,[94]exports!#REF!,[94]exports!#REF!</definedName>
    <definedName name="EXPORTS">[94]exports!#REF!</definedName>
    <definedName name="exports_cma">'[48]Exports G+S'!$C$174:$IU$256</definedName>
    <definedName name="External_debt_indicators">[95]Table3!$F$8:$AB$437:'[95]Table3'!$AB$9</definedName>
    <definedName name="ExUSKinaQ42000">[52]Input!#REF!</definedName>
    <definedName name="f" localSheetId="2" hidden="1">{"Main Economic Indicators",#N/A,FALSE,"C"}</definedName>
    <definedName name="f" localSheetId="1" hidden="1">{"Main Economic Indicators",#N/A,FALSE,"C"}</definedName>
    <definedName name="f" hidden="1">{"Main Economic Indicators",#N/A,FALSE,"C"}</definedName>
    <definedName name="fabien" localSheetId="2" hidden="1">{"Main Economic Indicators",#N/A,FALSE,"C"}</definedName>
    <definedName name="fabien" localSheetId="1" hidden="1">{"Main Economic Indicators",#N/A,FALSE,"C"}</definedName>
    <definedName name="fabien" hidden="1">{"Main Economic Indicators",#N/A,FALSE,"C"}</definedName>
    <definedName name="fcrit">'[91]NPV-DP'!#REF!</definedName>
    <definedName name="ff" localSheetId="2" hidden="1">{"Tab1",#N/A,FALSE,"P";"Tab2",#N/A,FALSE,"P"}</definedName>
    <definedName name="ff" localSheetId="1" hidden="1">{"Tab1",#N/A,FALSE,"P";"Tab2",#N/A,FALSE,"P"}</definedName>
    <definedName name="ff" hidden="1">{"Tab1",#N/A,FALSE,"P";"Tab2",#N/A,FALSE,"P"}</definedName>
    <definedName name="fff" localSheetId="2" hidden="1">{"Tab1",#N/A,FALSE,"P";"Tab2",#N/A,FALSE,"P"}</definedName>
    <definedName name="fff" localSheetId="1" hidden="1">{"Tab1",#N/A,FALSE,"P";"Tab2",#N/A,FALSE,"P"}</definedName>
    <definedName name="fff" hidden="1">{"Tab1",#N/A,FALSE,"P";"Tab2",#N/A,FALSE,"P"}</definedName>
    <definedName name="FFFF" localSheetId="2" hidden="1">{#N/A,#N/A,FALSE,"DOC";"TB_28",#N/A,FALSE,"FITB_28";"TB_91",#N/A,FALSE,"FITB_91";"TB_182",#N/A,FALSE,"FITB_182";"TB_273",#N/A,FALSE,"FITB_273";"TB_364",#N/A,FALSE,"FITB_364 ";"SUMMARY",#N/A,FALSE,"Summary"}</definedName>
    <definedName name="FFFF" localSheetId="1" hidden="1">{#N/A,#N/A,FALSE,"DOC";"TB_28",#N/A,FALSE,"FITB_28";"TB_91",#N/A,FALSE,"FITB_91";"TB_182",#N/A,FALSE,"FITB_182";"TB_273",#N/A,FALSE,"FITB_273";"TB_364",#N/A,FALSE,"FITB_364 ";"SUMMARY",#N/A,FALSE,"Summary"}</definedName>
    <definedName name="FFFF" hidden="1">{#N/A,#N/A,FALSE,"DOC";"TB_28",#N/A,FALSE,"FITB_28";"TB_91",#N/A,FALSE,"FITB_91";"TB_182",#N/A,FALSE,"FITB_182";"TB_273",#N/A,FALSE,"FITB_273";"TB_364",#N/A,FALSE,"FITB_364 ";"SUMMARY",#N/A,FALSE,"Summary"}</definedName>
    <definedName name="fffffft" localSheetId="2" hidden="1">{"Main Economic Indicators",#N/A,FALSE,"C"}</definedName>
    <definedName name="fffffft" localSheetId="1" hidden="1">{"Main Economic Indicators",#N/A,FALSE,"C"}</definedName>
    <definedName name="fffffft" hidden="1">{"Main Economic Indicators",#N/A,FALSE,"C"}</definedName>
    <definedName name="fg" localSheetId="2" hidden="1">{"TRADE_COMP",#N/A,FALSE,"TAB23APP";"BOP",#N/A,FALSE,"TAB6";"DOT",#N/A,FALSE,"TAB24APP";"EXTDEBT",#N/A,FALSE,"TAB25APP"}</definedName>
    <definedName name="fg" localSheetId="1" hidden="1">{"TRADE_COMP",#N/A,FALSE,"TAB23APP";"BOP",#N/A,FALSE,"TAB6";"DOT",#N/A,FALSE,"TAB24APP";"EXTDEBT",#N/A,FALSE,"TAB25APP"}</definedName>
    <definedName name="fg" hidden="1">{"TRADE_COMP",#N/A,FALSE,"TAB23APP";"BOP",#N/A,FALSE,"TAB6";"DOT",#N/A,FALSE,"TAB24APP";"EXTDEBT",#N/A,FALSE,"TAB25APP"}</definedName>
    <definedName name="FIDR">#REF!</definedName>
    <definedName name="FIGB">#REF!</definedName>
    <definedName name="fill" hidden="1">'[96]Macroframework-Ver.1'!$A$1:$A$267</definedName>
    <definedName name="finan">#REF!</definedName>
    <definedName name="finan1">#REF!</definedName>
    <definedName name="Financing" localSheetId="2" hidden="1">{"Tab1",#N/A,FALSE,"P";"Tab2",#N/A,FALSE,"P"}</definedName>
    <definedName name="Financing" localSheetId="1" hidden="1">{"Tab1",#N/A,FALSE,"P";"Tab2",#N/A,FALSE,"P"}</definedName>
    <definedName name="Financing" hidden="1">{"Tab1",#N/A,FALSE,"P";"Tab2",#N/A,FALSE,"P"}</definedName>
    <definedName name="Fiscal_data">[83]!Table4[#Data]</definedName>
    <definedName name="FISINP">[54]fiscal!$B$6:$M$45</definedName>
    <definedName name="FISUM">#REF!</definedName>
    <definedName name="FLOPEC">#REF!</definedName>
    <definedName name="flows_print_area">'[97]Balance Sheet'!$A$1:$N$1</definedName>
    <definedName name="flows_print_area_141">'[98]Balance Sheet'!$A$1:$N$1</definedName>
    <definedName name="flows_print_area_28">'[98]Balance Sheet'!$A$1:$N$1</definedName>
    <definedName name="FMN">[62]Q4!$E$63:$AH$63</definedName>
    <definedName name="FODESEC">#REF!</definedName>
    <definedName name="fr">'[99]Table 1'!#REF!</definedName>
    <definedName name="French">[100]cirr_series!$AI$102:$AI$107</definedName>
    <definedName name="FRF">[43]CIRRs!$C$90</definedName>
    <definedName name="FUNHOLD">#REF!</definedName>
    <definedName name="G">'[101]D-Output'!$AE$334</definedName>
    <definedName name="GB_PR">#REF!</definedName>
    <definedName name="GBP">[43]CIRRs!$C$91</definedName>
    <definedName name="GCB">#REF!</definedName>
    <definedName name="GCB_NGDP">#N/A</definedName>
    <definedName name="GCB_NGDP_171">#REF!</definedName>
    <definedName name="GCD">#REF!</definedName>
    <definedName name="GCEI">#REF!</definedName>
    <definedName name="GCENL">#REF!</definedName>
    <definedName name="GCND">#REF!</definedName>
    <definedName name="GCND_NGDP">#REF!</definedName>
    <definedName name="GCRG">#REF!</definedName>
    <definedName name="GCXCNL">#REF!</definedName>
    <definedName name="GCXCNL_GDP">#REF!</definedName>
    <definedName name="gdp_cma">'[48]Nom GDP'!$C$174:$IU$256</definedName>
    <definedName name="gedr">'[102]Basic Data'!#REF!</definedName>
    <definedName name="German">[100]cirr_series!$AJ$102:$AJ$107</definedName>
    <definedName name="Gfs">#REF!</definedName>
    <definedName name="GFSLIST">'[103]CODE LIST'!$A$3:$A$513</definedName>
    <definedName name="GGAAF_T">#REF!</definedName>
    <definedName name="GGAAFPL_T">#REF!</definedName>
    <definedName name="GGAAN_T">#REF!</definedName>
    <definedName name="GGAL_T">#REF!</definedName>
    <definedName name="GGB">#REF!</definedName>
    <definedName name="GGB_NGDP">#N/A</definedName>
    <definedName name="GGB_NGDP_171">#REF!</definedName>
    <definedName name="GGCB">#REF!</definedName>
    <definedName name="GGD">#REF!</definedName>
    <definedName name="GGDS">#REF!</definedName>
    <definedName name="GGE">#REF!</definedName>
    <definedName name="GGECE">#REF!</definedName>
    <definedName name="GGED">#REF!</definedName>
    <definedName name="GGEEC">#REF!</definedName>
    <definedName name="GGEGS">#REF!</definedName>
    <definedName name="GGEI">#REF!</definedName>
    <definedName name="GGENL">#REF!</definedName>
    <definedName name="GGEO">#REF!</definedName>
    <definedName name="GGES">#REF!</definedName>
    <definedName name="GGESS">#REF!</definedName>
    <definedName name="ggg" localSheetId="2" hidden="1">{"Riqfin97",#N/A,FALSE,"Tran";"Riqfinpro",#N/A,FALSE,"Tran"}</definedName>
    <definedName name="ggg" localSheetId="1" hidden="1">{"Riqfin97",#N/A,FALSE,"Tran";"Riqfinpro",#N/A,FALSE,"Tran"}</definedName>
    <definedName name="ggg" hidden="1">{"Riqfin97",#N/A,FALSE,"Tran";"Riqfinpro",#N/A,FALSE,"Tran"}</definedName>
    <definedName name="ggggg" hidden="1">'[104]J(Priv.Cap)'!#REF!</definedName>
    <definedName name="gggs" localSheetId="2" hidden="1">{"SR_tbs",#N/A,FALSE,"MGSSEI";"SR_tbs",#N/A,FALSE,"MGSBOX";"SR_tbs",#N/A,FALSE,"MGSOCIND"}</definedName>
    <definedName name="gggs" localSheetId="1" hidden="1">{"SR_tbs",#N/A,FALSE,"MGSSEI";"SR_tbs",#N/A,FALSE,"MGSBOX";"SR_tbs",#N/A,FALSE,"MGSOCIND"}</definedName>
    <definedName name="gggs" hidden="1">{"SR_tbs",#N/A,FALSE,"MGSSEI";"SR_tbs",#N/A,FALSE,"MGSBOX";"SR_tbs",#N/A,FALSE,"MGSOCIND"}</definedName>
    <definedName name="GGND">#REF!</definedName>
    <definedName name="GGR">#REF!</definedName>
    <definedName name="GGRC">#REF!</definedName>
    <definedName name="GGRG">#REF!</definedName>
    <definedName name="GGRO">#REF!</definedName>
    <definedName name="GGROPI">#REF!</definedName>
    <definedName name="GGRP">#REF!</definedName>
    <definedName name="GGRS">#REF!</definedName>
    <definedName name="GGRSS">#REF!</definedName>
    <definedName name="GGRT">#REF!</definedName>
    <definedName name="GGRTGS">#REF!</definedName>
    <definedName name="GGRTI">#REF!</definedName>
    <definedName name="GGRTIC">#REF!</definedName>
    <definedName name="GGRTII">#REF!</definedName>
    <definedName name="GGRTO">#REF!</definedName>
    <definedName name="GGRTOE">#REF!</definedName>
    <definedName name="GGRTT">#REF!</definedName>
    <definedName name="GGSB">#REF!</definedName>
    <definedName name="GGX">#REF!</definedName>
    <definedName name="GGXCBN">#REF!</definedName>
    <definedName name="GGXCNL">#REF!</definedName>
    <definedName name="GGXCNL_GDP">#REF!</definedName>
    <definedName name="GGXCNLXS">#REF!</definedName>
    <definedName name="GGXCNLXS_GDP">#REF!</definedName>
    <definedName name="GGXOFB">#REF!</definedName>
    <definedName name="GGXONLB">#REF!</definedName>
    <definedName name="GGXWDG">#REF!</definedName>
    <definedName name="GGXWDGCD">#REF!</definedName>
    <definedName name="GGXWDGCF">#REF!</definedName>
    <definedName name="GGXWDN">#REF!</definedName>
    <definedName name="gh" localSheetId="2" hidden="1">{TRUE,TRUE,-0.5,-14.75,603,365.25,FALSE,TRUE,TRUE,TRUE,0,1,#N/A,1,#N/A,35.1857142857143,25.2777777777778,1,FALSE,FALSE,3,TRUE,1,FALSE,100,"Swvu.a.","ACwvu.a.",#N/A,FALSE,FALSE,0.75,0.5,0.5,0.75,1,"","",FALSE,FALSE,FALSE,FALSE,1,#N/A,1,1,"=R20C2:R127C52",FALSE,"Rwvu.a.","Cwvu.a.",FALSE,FALSE,FALSE,1,300,300,FALSE,FALSE,TRUE,TRUE,TRUE}</definedName>
    <definedName name="gh" localSheetId="1" hidden="1">{TRUE,TRUE,-0.5,-14.75,603,365.25,FALSE,TRUE,TRUE,TRUE,0,1,#N/A,1,#N/A,35.1857142857143,25.2777777777778,1,FALSE,FALSE,3,TRUE,1,FALSE,100,"Swvu.a.","ACwvu.a.",#N/A,FALSE,FALSE,0.75,0.5,0.5,0.75,1,"","",FALSE,FALSE,FALSE,FALSE,1,#N/A,1,1,"=R20C2:R127C52",FALSE,"Rwvu.a.","Cwvu.a.",FALSE,FALSE,FALSE,1,300,300,FALSE,FALSE,TRUE,TRUE,TRUE}</definedName>
    <definedName name="gh" hidden="1">{TRUE,TRUE,-0.5,-14.75,603,365.25,FALSE,TRUE,TRUE,TRUE,0,1,#N/A,1,#N/A,35.1857142857143,25.2777777777778,1,FALSE,FALSE,3,TRUE,1,FALSE,100,"Swvu.a.","ACwvu.a.",#N/A,FALSE,FALSE,0.75,0.5,0.5,0.75,1,"","",FALSE,FALSE,FALSE,FALSE,1,#N/A,1,1,"=R20C2:R127C52",FALSE,"Rwvu.a.","Cwvu.a.",FALSE,FALSE,FALSE,1,300,300,FALSE,FALSE,TRUE,TRUE,TRUE}</definedName>
    <definedName name="GOO" localSheetId="2" hidden="1">{#N/A,#N/A,FALSE,"SimInp1";#N/A,#N/A,FALSE,"SimInp2";#N/A,#N/A,FALSE,"SimOut1";#N/A,#N/A,FALSE,"SimOut2";#N/A,#N/A,FALSE,"SimOut3";#N/A,#N/A,FALSE,"SimOut4";#N/A,#N/A,FALSE,"SimOut5"}</definedName>
    <definedName name="GOO" localSheetId="1" hidden="1">{#N/A,#N/A,FALSE,"SimInp1";#N/A,#N/A,FALSE,"SimInp2";#N/A,#N/A,FALSE,"SimOut1";#N/A,#N/A,FALSE,"SimOut2";#N/A,#N/A,FALSE,"SimOut3";#N/A,#N/A,FALSE,"SimOut4";#N/A,#N/A,FALSE,"SimOut5"}</definedName>
    <definedName name="GOO" hidden="1">{#N/A,#N/A,FALSE,"SimInp1";#N/A,#N/A,FALSE,"SimInp2";#N/A,#N/A,FALSE,"SimOut1";#N/A,#N/A,FALSE,"SimOut2";#N/A,#N/A,FALSE,"SimOut3";#N/A,#N/A,FALSE,"SimOut4";#N/A,#N/A,FALSE,"SimOut5"}</definedName>
    <definedName name="gov">'[86]Scheduled Repayment'!$E$1:$AV$1</definedName>
    <definedName name="Gra_IDA">'[105]new multi borr (Sce 2)'!$C$14</definedName>
    <definedName name="GRA_Total_Undrawn">'[106]Table 2a'!#REF!</definedName>
    <definedName name="GROWTH">'[107]Old Table'!$A$53:$L$61</definedName>
    <definedName name="guyana1003" localSheetId="2" hidden="1">{"Main Economic Indicators",#N/A,FALSE,"C"}</definedName>
    <definedName name="guyana1003" localSheetId="1" hidden="1">{"Main Economic Indicators",#N/A,FALSE,"C"}</definedName>
    <definedName name="guyana1003" hidden="1">{"Main Economic Indicators",#N/A,FALSE,"C"}</definedName>
    <definedName name="Heading39">'[108]#REF'!$A$1:$G$5</definedName>
    <definedName name="hello" localSheetId="2" hidden="1">{#N/A,#N/A,FALSE,"CB";#N/A,#N/A,FALSE,"CMB";#N/A,#N/A,FALSE,"BSYS";#N/A,#N/A,FALSE,"NBFI";#N/A,#N/A,FALSE,"FSYS"}</definedName>
    <definedName name="hello" localSheetId="1" hidden="1">{#N/A,#N/A,FALSE,"CB";#N/A,#N/A,FALSE,"CMB";#N/A,#N/A,FALSE,"BSYS";#N/A,#N/A,FALSE,"NBFI";#N/A,#N/A,FALSE,"FSYS"}</definedName>
    <definedName name="hello" hidden="1">{#N/A,#N/A,FALSE,"CB";#N/A,#N/A,FALSE,"CMB";#N/A,#N/A,FALSE,"BSYS";#N/A,#N/A,FALSE,"NBFI";#N/A,#N/A,FALSE,"FSYS"}</definedName>
    <definedName name="hhh" hidden="1">'[109]J(Priv.Cap)'!#REF!</definedName>
    <definedName name="hicpAavgarea_64">#REF!</definedName>
    <definedName name="hicpAavglabels_64">#REF!</definedName>
    <definedName name="hicpAavgyear_64">#REF!</definedName>
    <definedName name="hicpAeoparea_64">#REF!</definedName>
    <definedName name="hicpAeoplabels_64">#REF!</definedName>
    <definedName name="hicpAeopyear_64">#REF!</definedName>
    <definedName name="HIPC">'[110]HIPC relief '!$A$4:$M$28</definedName>
    <definedName name="His_DB">[111]Contents!$H$4</definedName>
    <definedName name="Hist_DB">#REF!</definedName>
    <definedName name="hj" localSheetId="2">[44]!hj</definedName>
    <definedName name="hj" localSheetId="3">[44]!hj</definedName>
    <definedName name="hj" localSheetId="4">[44]!hj</definedName>
    <definedName name="hj" localSheetId="1">[44]!hj</definedName>
    <definedName name="hj">[44]!hj</definedName>
    <definedName name="HONGKONG">[57]SpotExchangeRates!#REF!</definedName>
    <definedName name="HTML_CodePage" hidden="1">1252</definedName>
    <definedName name="HTML_Control" localSheetId="2" hidden="1">{"'Resources'!$A$1:$W$34","'Balance Sheet'!$A$1:$W$58","'SFD'!$A$1:$J$52"}</definedName>
    <definedName name="HTML_Control" localSheetId="1"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i">#REF!</definedName>
    <definedName name="IBRD">[43]CIRRs!$C$63</definedName>
    <definedName name="IDA">[43]CIRRs!$C$64</definedName>
    <definedName name="IDA_assistance">'[112]tab 14'!$B$6:$U$25</definedName>
    <definedName name="IDS">#REF!</definedName>
    <definedName name="IESS">#REF!</definedName>
    <definedName name="IFAD">[43]CIRRs!$C$65</definedName>
    <definedName name="ii" localSheetId="2" hidden="1">{"Tab1",#N/A,FALSE,"P";"Tab2",#N/A,FALSE,"P"}</definedName>
    <definedName name="ii" localSheetId="1" hidden="1">{"Tab1",#N/A,FALSE,"P";"Tab2",#N/A,FALSE,"P"}</definedName>
    <definedName name="ii" hidden="1">{"Tab1",#N/A,FALSE,"P";"Tab2",#N/A,FALSE,"P"}</definedName>
    <definedName name="ima">#REF!</definedName>
    <definedName name="Image_Date">'[113]Input &amp; Model Setup'!$C$20</definedName>
    <definedName name="impact">[114]Impact!$A$60:$AQ$81</definedName>
    <definedName name="IN">#REF!</definedName>
    <definedName name="ind">#REF!</definedName>
    <definedName name="Index_of_Leading_Economic_Indicators">#REF!</definedName>
    <definedName name="INDIA">[57]SpotExchangeRates!#REF!</definedName>
    <definedName name="indic.french" localSheetId="2" hidden="1">{"Main Economic Indicators",#N/A,FALSE,"C"}</definedName>
    <definedName name="indic.french" localSheetId="1" hidden="1">{"Main Economic Indicators",#N/A,FALSE,"C"}</definedName>
    <definedName name="indic.french" hidden="1">{"Main Economic Indicators",#N/A,FALSE,"C"}</definedName>
    <definedName name="indic.french1" localSheetId="2" hidden="1">{"Main Economic Indicators",#N/A,FALSE,"C"}</definedName>
    <definedName name="indic.french1" localSheetId="1" hidden="1">{"Main Economic Indicators",#N/A,FALSE,"C"}</definedName>
    <definedName name="indic.french1" hidden="1">{"Main Economic Indicators",#N/A,FALSE,"C"}</definedName>
    <definedName name="INDONESIA">[57]SpotExchangeRates!#REF!</definedName>
    <definedName name="INECEL">#REF!</definedName>
    <definedName name="INPUT_2">[28]Input!#REF!</definedName>
    <definedName name="INPUT_4">[28]Input!#REF!</definedName>
    <definedName name="Inputlabels_161">[84]weoA!#REF!</definedName>
    <definedName name="inter3" localSheetId="2" hidden="1">{"Main Economic Indicators",#N/A,FALSE,"C"}</definedName>
    <definedName name="inter3" localSheetId="1" hidden="1">{"Main Economic Indicators",#N/A,FALSE,"C"}</definedName>
    <definedName name="inter3" hidden="1">{"Main Economic Indicators",#N/A,FALSE,"C"}</definedName>
    <definedName name="interrelations3" localSheetId="2" hidden="1">{"Main Economic Indicators",#N/A,FALSE,"C"}</definedName>
    <definedName name="interrelations3" localSheetId="1" hidden="1">{"Main Economic Indicators",#N/A,FALSE,"C"}</definedName>
    <definedName name="interrelations3" hidden="1">{"Main Economic Indicators",#N/A,FALSE,"C"}</definedName>
    <definedName name="IntForTax2001growth">[52]Input!#REF!</definedName>
    <definedName name="IntForTax2002growth">[52]Input!#REF!</definedName>
    <definedName name="IntForTax2003growth">[52]Input!#REF!</definedName>
    <definedName name="IntForTax2004growth">[52]Input!#REF!</definedName>
    <definedName name="IntForTax2005growth">[52]Input!#REF!</definedName>
    <definedName name="IntForTax2006growth">[52]Input!#REF!</definedName>
    <definedName name="inthalf">[115]Sheet4!$C$58:$G$112</definedName>
    <definedName name="is">#REF!</definedName>
    <definedName name="ISC">[62]Q3!$E$38:$AH$38</definedName>
    <definedName name="IsDB">[43]CIRRs!$C$68</definedName>
    <definedName name="ITL">[43]CIRRs!$C$94</definedName>
    <definedName name="jan" localSheetId="2" hidden="1">{#N/A,#N/A,FALSE,"CB";#N/A,#N/A,FALSE,"CMB";#N/A,#N/A,FALSE,"NBFI"}</definedName>
    <definedName name="jan" localSheetId="1" hidden="1">{#N/A,#N/A,FALSE,"CB";#N/A,#N/A,FALSE,"CMB";#N/A,#N/A,FALSE,"NBFI"}</definedName>
    <definedName name="jan" hidden="1">{#N/A,#N/A,FALSE,"CB";#N/A,#N/A,FALSE,"CMB";#N/A,#N/A,FALSE,"NBFI"}</definedName>
    <definedName name="JAPAN">[57]SpotExchangeRates!#REF!</definedName>
    <definedName name="Japanese">[100]cirr_series!$N$102:$N$107</definedName>
    <definedName name="jerry" hidden="1">'[116]Balance Sheet'!#REF!</definedName>
    <definedName name="jerryb" hidden="1">'[116]Balance Sheet'!#REF!</definedName>
    <definedName name="jhhj" localSheetId="2" hidden="1">{#N/A,#N/A,FALSE,"DEBTSVC"}</definedName>
    <definedName name="jhhj" localSheetId="1" hidden="1">{#N/A,#N/A,FALSE,"DEBTSVC"}</definedName>
    <definedName name="jhhj" hidden="1">{#N/A,#N/A,FALSE,"DEBTSVC"}</definedName>
    <definedName name="jj" localSheetId="2" hidden="1">{"Riqfin97",#N/A,FALSE,"Tran";"Riqfinpro",#N/A,FALSE,"Tran"}</definedName>
    <definedName name="jj" localSheetId="1" hidden="1">{"Riqfin97",#N/A,FALSE,"Tran";"Riqfinpro",#N/A,FALSE,"Tran"}</definedName>
    <definedName name="jj" hidden="1">{"Riqfin97",#N/A,FALSE,"Tran";"Riqfinpro",#N/A,FALSE,"Tran"}</definedName>
    <definedName name="jjj" hidden="1">[117]M!#REF!</definedName>
    <definedName name="jjjjjj" hidden="1">'[104]J(Priv.Cap)'!#REF!</definedName>
    <definedName name="JPY">[43]CIRRs!$C$95</definedName>
    <definedName name="kama" localSheetId="2" hidden="1">{"Main Economic Indicators",#N/A,FALSE,"C"}</definedName>
    <definedName name="kama" localSheetId="1" hidden="1">{"Main Economic Indicators",#N/A,FALSE,"C"}</definedName>
    <definedName name="kama" hidden="1">{"Main Economic Indicators",#N/A,FALSE,"C"}</definedName>
    <definedName name="KEY">'[107]Old Table'!$A$1:$AB$51</definedName>
    <definedName name="KeyList">#REF!</definedName>
    <definedName name="kk" localSheetId="2" hidden="1">{"Tab1",#N/A,FALSE,"P";"Tab2",#N/A,FALSE,"P"}</definedName>
    <definedName name="kk" localSheetId="1" hidden="1">{"Tab1",#N/A,FALSE,"P";"Tab2",#N/A,FALSE,"P"}</definedName>
    <definedName name="kk" hidden="1">{"Tab1",#N/A,FALSE,"P";"Tab2",#N/A,FALSE,"P"}</definedName>
    <definedName name="kkk" localSheetId="2" hidden="1">{"Tab1",#N/A,FALSE,"P";"Tab2",#N/A,FALSE,"P"}</definedName>
    <definedName name="kkk" localSheetId="1" hidden="1">{"Tab1",#N/A,FALSE,"P";"Tab2",#N/A,FALSE,"P"}</definedName>
    <definedName name="kkk" hidden="1">{"Tab1",#N/A,FALSE,"P";"Tab2",#N/A,FALSE,"P"}</definedName>
    <definedName name="kkkk" hidden="1">[118]M!#REF!</definedName>
    <definedName name="kkkkk" localSheetId="2" hidden="1">{"Tab1",#N/A,FALSE,"P";"Tab2",#N/A,FALSE,"P"}</definedName>
    <definedName name="kkkkk" localSheetId="1" hidden="1">{"Tab1",#N/A,FALSE,"P";"Tab2",#N/A,FALSE,"P"}</definedName>
    <definedName name="kkkkk" hidden="1">{"Tab1",#N/A,FALSE,"P";"Tab2",#N/A,FALSE,"P"}</definedName>
    <definedName name="kkkkkk" localSheetId="2" hidden="1">{#N/A,#N/A,FALSE,"EXTDEBT"}</definedName>
    <definedName name="kkkkkk" localSheetId="1" hidden="1">{#N/A,#N/A,FALSE,"EXTDEBT"}</definedName>
    <definedName name="kkkkkk" hidden="1">{#N/A,#N/A,FALSE,"EXTDEBT"}</definedName>
    <definedName name="kol" hidden="1">#REF!</definedName>
    <definedName name="KOREA">[57]SpotExchangeRates!#REF!</definedName>
    <definedName name="kossi" hidden="1">'[20]Dep fonct'!#REF!</definedName>
    <definedName name="LABORMDATES">[119]Labor_M!$A$24:$A$141</definedName>
    <definedName name="LABORMDATES_141">[120]Labor_M!$A$24:$A$141</definedName>
    <definedName name="LABORMDATES_28">[120]Labor_M!$A$24:$A$141</definedName>
    <definedName name="LABORMNAMES">[119]Labor_M!$C$22:$M$22</definedName>
    <definedName name="LABORMNAMES_141">[120]Labor_M!$C$22:$M$22</definedName>
    <definedName name="LABORMNAMES_28">[120]Labor_M!$C$22:$M$22</definedName>
    <definedName name="last">[121]Model!$AC$7</definedName>
    <definedName name="last_EFF">'[122]EFF Arrangements'!#REF!</definedName>
    <definedName name="last_PRGF">'[122]PRGF Arrangements'!#REF!</definedName>
    <definedName name="last_STBY">'[122]STBY Arrangements'!#REF!</definedName>
    <definedName name="LCM">#REF!</definedName>
    <definedName name="LE">#REF!</definedName>
    <definedName name="LEM">#REF!</definedName>
    <definedName name="LHEM">#REF!</definedName>
    <definedName name="LHM">#REF!</definedName>
    <definedName name="Lib">#REF!</definedName>
    <definedName name="LIPM">#REF!</definedName>
    <definedName name="Liquid_liabilities">#REF!</definedName>
    <definedName name="Liquidity_ratio">#REF!</definedName>
    <definedName name="ll" localSheetId="2" hidden="1">{"Tab1",#N/A,FALSE,"P";"Tab2",#N/A,FALSE,"P"}</definedName>
    <definedName name="ll" localSheetId="1" hidden="1">{"Tab1",#N/A,FALSE,"P";"Tab2",#N/A,FALSE,"P"}</definedName>
    <definedName name="ll" hidden="1">{"Tab1",#N/A,FALSE,"P";"Tab2",#N/A,FALSE,"P"}</definedName>
    <definedName name="LLF">#REF!</definedName>
    <definedName name="lll" localSheetId="2" hidden="1">{"Riqfin97",#N/A,FALSE,"Tran";"Riqfinpro",#N/A,FALSE,"Tran"}</definedName>
    <definedName name="lll" localSheetId="1" hidden="1">{"Riqfin97",#N/A,FALSE,"Tran";"Riqfinpro",#N/A,FALSE,"Tran"}</definedName>
    <definedName name="lll" hidden="1">{"Riqfin97",#N/A,FALSE,"Tran";"Riqfinpro",#N/A,FALSE,"Tran"}</definedName>
    <definedName name="llll" hidden="1">[117]M!#REF!</definedName>
    <definedName name="Load_Op" localSheetId="2">[44]!Load_Op</definedName>
    <definedName name="Load_Op" localSheetId="3">[44]!Load_Op</definedName>
    <definedName name="Load_Op" localSheetId="4">[44]!Load_Op</definedName>
    <definedName name="Load_Op" localSheetId="1">[44]!Load_Op</definedName>
    <definedName name="Load_Op">[44]!Load_Op</definedName>
    <definedName name="local_govt">#REF!</definedName>
    <definedName name="LP">#REF!</definedName>
    <definedName name="LP_170">#REF!</definedName>
    <definedName name="LPROCM">[62]Q3!$E$58:$AH$58</definedName>
    <definedName name="ls">[85]LS!$A$1:$E$65536</definedName>
    <definedName name="LULCM">#REF!</definedName>
    <definedName name="LUR">#N/A</definedName>
    <definedName name="LUR_170">#REF!</definedName>
    <definedName name="Lyon">[123]modalities!$O$1</definedName>
    <definedName name="m">#REF!</definedName>
    <definedName name="M_priceslabels">[37]Prices!$A$9:$Y$9</definedName>
    <definedName name="M_pricesyear">[37]Prices!$A$9:$A$600</definedName>
    <definedName name="MACROS">[54]contents!$A$114</definedName>
    <definedName name="Malaysia">#REF!</definedName>
    <definedName name="mayis">[3]Main!$E$63:$AH$63</definedName>
    <definedName name="MCV">#N/A</definedName>
    <definedName name="MCV_169">#REF!</definedName>
    <definedName name="MCV_B">#N/A</definedName>
    <definedName name="MCV_B_173">#REF!</definedName>
    <definedName name="MCV_B1">#REF!</definedName>
    <definedName name="MCV_D">#N/A</definedName>
    <definedName name="MCV_N">#N/A</definedName>
    <definedName name="MCV_N_168">#REF!</definedName>
    <definedName name="MCV_N1">#REF!</definedName>
    <definedName name="MCV_T">#N/A</definedName>
    <definedName name="MCV_T_172">#REF!</definedName>
    <definedName name="MCV_T1">#REF!</definedName>
    <definedName name="MCV1_171">#REF!</definedName>
    <definedName name="medtermdates">#REF!</definedName>
    <definedName name="medtermnames">#REF!</definedName>
    <definedName name="medtermnames2">#REF!</definedName>
    <definedName name="Memoitems">'[9]CBH old'!#REF!</definedName>
    <definedName name="MENORES">#REF!</definedName>
    <definedName name="Mexico">#REF!</definedName>
    <definedName name="MFISCAL">'[33]Annual Raw Data'!#REF!</definedName>
    <definedName name="mflowsa" localSheetId="2">[26]!mflowsa</definedName>
    <definedName name="mflowsa" localSheetId="3">[26]!mflowsa</definedName>
    <definedName name="mflowsa" localSheetId="4">[26]!mflowsa</definedName>
    <definedName name="mflowsa" localSheetId="1">[26]!mflowsa</definedName>
    <definedName name="mflowsa">[26]!mflowsa</definedName>
    <definedName name="mflowsq" localSheetId="2">[26]!mflowsq</definedName>
    <definedName name="mflowsq" localSheetId="3">[26]!mflowsq</definedName>
    <definedName name="mflowsq" localSheetId="4">[26]!mflowsq</definedName>
    <definedName name="mflowsq" localSheetId="1">[26]!mflowsq</definedName>
    <definedName name="mflowsq">[26]!mflowsq</definedName>
    <definedName name="MICRO">#REF!</definedName>
    <definedName name="Minimum_working_balances">#REF!</definedName>
    <definedName name="MISC3">#REF!</definedName>
    <definedName name="MISC4">[28]OUTPUT!#REF!</definedName>
    <definedName name="mmm" localSheetId="2" hidden="1">{"Riqfin97",#N/A,FALSE,"Tran";"Riqfinpro",#N/A,FALSE,"Tran"}</definedName>
    <definedName name="mmm" localSheetId="1" hidden="1">{"Riqfin97",#N/A,FALSE,"Tran";"Riqfinpro",#N/A,FALSE,"Tran"}</definedName>
    <definedName name="mmm" hidden="1">{"Riqfin97",#N/A,FALSE,"Tran";"Riqfinpro",#N/A,FALSE,"Tran"}</definedName>
    <definedName name="mmmm" localSheetId="2" hidden="1">{"Tab1",#N/A,FALSE,"P";"Tab2",#N/A,FALSE,"P"}</definedName>
    <definedName name="mmmm" localSheetId="1" hidden="1">{"Tab1",#N/A,FALSE,"P";"Tab2",#N/A,FALSE,"P"}</definedName>
    <definedName name="mmmm" hidden="1">{"Tab1",#N/A,FALSE,"P";"Tab2",#N/A,FALSE,"P"}</definedName>
    <definedName name="mmmmm" localSheetId="2" hidden="1">{"Riqfin97",#N/A,FALSE,"Tran";"Riqfinpro",#N/A,FALSE,"Tran"}</definedName>
    <definedName name="mmmmm" localSheetId="1" hidden="1">{"Riqfin97",#N/A,FALSE,"Tran";"Riqfinpro",#N/A,FALSE,"Tran"}</definedName>
    <definedName name="mmmmm" hidden="1">{"Riqfin97",#N/A,FALSE,"Tran";"Riqfinpro",#N/A,FALSE,"Tran"}</definedName>
    <definedName name="MNT_1_TB">#REF!</definedName>
    <definedName name="MNT_2_TB">#REF!</definedName>
    <definedName name="MNT_3_TB">#REF!</definedName>
    <definedName name="MON_SM">#REF!</definedName>
    <definedName name="MONF_SM">#REF!</definedName>
    <definedName name="Monthly_debt_service_CBSI">#REF!</definedName>
    <definedName name="mstocksa" localSheetId="2">[26]!mstocksa</definedName>
    <definedName name="mstocksa" localSheetId="3">[26]!mstocksa</definedName>
    <definedName name="mstocksa" localSheetId="4">[26]!mstocksa</definedName>
    <definedName name="mstocksa" localSheetId="1">[26]!mstocksa</definedName>
    <definedName name="mstocksa">[26]!mstocksa</definedName>
    <definedName name="mstocksq" localSheetId="2">[26]!mstocksq</definedName>
    <definedName name="mstocksq" localSheetId="3">[26]!mstocksq</definedName>
    <definedName name="mstocksq" localSheetId="4">[26]!mstocksq</definedName>
    <definedName name="mstocksq" localSheetId="1">[26]!mstocksq</definedName>
    <definedName name="mstocksq">[26]!mstocksq</definedName>
    <definedName name="MT_databank_dir">'[124]Program Assumptions-I'!$B$12</definedName>
    <definedName name="MT_databank_file">'[124]Program Assumptions-I'!$B$11</definedName>
    <definedName name="MT_DB">#REF!</definedName>
    <definedName name="MTPROJ">#REF!</definedName>
    <definedName name="Municipios">#REF!</definedName>
    <definedName name="name_AD">[81]Sheet1!$A$20</definedName>
    <definedName name="name_EXP">[81]Sheet1!$N$54:$N$71</definedName>
    <definedName name="NAME_G542">#REF!</definedName>
    <definedName name="NAME_GAS">#REF!</definedName>
    <definedName name="NAME_KOREX">#REF!</definedName>
    <definedName name="NAME_KORGM">#REF!</definedName>
    <definedName name="NAME_KORIR">#REF!</definedName>
    <definedName name="NAME_KORLP">#REF!</definedName>
    <definedName name="NAME_KORNA">#REF!</definedName>
    <definedName name="NAME2">#REF!</definedName>
    <definedName name="NAMES">#REF!</definedName>
    <definedName name="NAMES_90">[125]RAW!#REF!</definedName>
    <definedName name="Names_RawData">#REF!</definedName>
    <definedName name="Names_SAData">#REF!</definedName>
    <definedName name="names_w">#REF!</definedName>
    <definedName name="namesweo">#REF!</definedName>
    <definedName name="nbvnbvnbv" localSheetId="2" hidden="1">{"Main Economic Indicators",#N/A,FALSE,"C"}</definedName>
    <definedName name="nbvnbvnbv" localSheetId="1" hidden="1">{"Main Economic Indicators",#N/A,FALSE,"C"}</definedName>
    <definedName name="nbvnbvnbv" hidden="1">{"Main Economic Indicators",#N/A,FALSE,"C"}</definedName>
    <definedName name="NC">[62]Q2!$E$10:$AH$10</definedName>
    <definedName name="NC_R">#REF!</definedName>
    <definedName name="NCG">#N/A</definedName>
    <definedName name="NCG_169">#REF!</definedName>
    <definedName name="NCG_R">#N/A</definedName>
    <definedName name="NCG_R_168">#REF!</definedName>
    <definedName name="NCP">#N/A</definedName>
    <definedName name="NCP_169">#REF!</definedName>
    <definedName name="NCP_R">#N/A</definedName>
    <definedName name="NCP_R_168">#REF!</definedName>
    <definedName name="NDF">[43]CIRRs!$C$69</definedName>
    <definedName name="Net_uncommitted_usable_resources">#REF!</definedName>
    <definedName name="new" localSheetId="2" hidden="1">{"TBILLS_ALL",#N/A,FALSE,"FITB_all"}</definedName>
    <definedName name="new" localSheetId="1" hidden="1">{"TBILLS_ALL",#N/A,FALSE,"FITB_all"}</definedName>
    <definedName name="new" hidden="1">{"TBILLS_ALL",#N/A,FALSE,"FITB_all"}</definedName>
    <definedName name="NEW10NEW">'[126]10'!$D$6:$H$101</definedName>
    <definedName name="NEW12B">'[126]12II'!$C$6:$G$101</definedName>
    <definedName name="NEW12NEW">'[126]12II'!$C$6:$G$101</definedName>
    <definedName name="newext">[127]BP99Exp!$A$16:$A$22</definedName>
    <definedName name="newext_141">[128]BP99Exp!$A$16:$A$22</definedName>
    <definedName name="newext_28">[128]BP99Exp!$A$16:$A$22</definedName>
    <definedName name="NFB_R">#REF!</definedName>
    <definedName name="NFB_R_GDP">#REF!</definedName>
    <definedName name="NFBRGDP">#REF!</definedName>
    <definedName name="NFI">#N/A</definedName>
    <definedName name="NFI_169">#REF!</definedName>
    <definedName name="NFI_R">#N/A</definedName>
    <definedName name="NFI_R_168">#REF!</definedName>
    <definedName name="NFIG">#REF!</definedName>
    <definedName name="NFIP">#REF!</definedName>
    <definedName name="NFIPN_R">[62]Q3!$E$42:$AH$42</definedName>
    <definedName name="NGDP">#N/A</definedName>
    <definedName name="NGDP_169">#REF!</definedName>
    <definedName name="NGDP_D">#REF!</definedName>
    <definedName name="NGDP_DG">#N/A</definedName>
    <definedName name="NGDP_DG_170">#REF!</definedName>
    <definedName name="NGDP_FY">#REF!</definedName>
    <definedName name="NGDP_R">[60]Q1!$G$52:$AJ$52</definedName>
    <definedName name="NGDP_R_168">#REF!</definedName>
    <definedName name="NGDP_RG">#N/A</definedName>
    <definedName name="NGDP_RG_168">#REF!</definedName>
    <definedName name="NGDP1999growth">'[52]Input real'!$O$17+'[52]Input real'!$N$17</definedName>
    <definedName name="NGDPA">#REF!</definedName>
    <definedName name="NGS">#REF!</definedName>
    <definedName name="NGS_NGDP">#N/A</definedName>
    <definedName name="NGS_NGDP_169">#REF!</definedName>
    <definedName name="NGSG">#REF!</definedName>
    <definedName name="NGSP">#REF!</definedName>
    <definedName name="nhgnnfg" localSheetId="2" hidden="1">{"Main Economic Indicators",#N/A,FALSE,"C"}</definedName>
    <definedName name="nhgnnfg" localSheetId="1" hidden="1">{"Main Economic Indicators",#N/A,FALSE,"C"}</definedName>
    <definedName name="nhgnnfg" hidden="1">{"Main Economic Indicators",#N/A,FALSE,"C"}</definedName>
    <definedName name="NI">#REF!</definedName>
    <definedName name="NI_169">#REF!</definedName>
    <definedName name="NI_GDP">#REF!</definedName>
    <definedName name="NI_NGDP">#REF!</definedName>
    <definedName name="NI_R">#REF!</definedName>
    <definedName name="NIG">[62]Q2!$E$85:$AH$85</definedName>
    <definedName name="NINV">#N/A</definedName>
    <definedName name="NINV_169">#REF!</definedName>
    <definedName name="NINV_R">#N/A</definedName>
    <definedName name="NINV_R_168">#REF!</definedName>
    <definedName name="NINV_R_GDP">#REF!</definedName>
    <definedName name="NINVG">[62]Q2!$E$24:$AH$24</definedName>
    <definedName name="NINVRGDP">#REF!</definedName>
    <definedName name="NIP">[62]Q2!$E$88:$AH$88</definedName>
    <definedName name="NK_Rproj">[62]Q3!$E$40:$AH$40</definedName>
    <definedName name="NLG">[43]CIRRs!$C$99</definedName>
    <definedName name="NM">#N/A</definedName>
    <definedName name="NM_169">#REF!</definedName>
    <definedName name="NM_R">[129]EDSS1!$G$43:$AJ$43</definedName>
    <definedName name="NM_R_168">#REF!</definedName>
    <definedName name="NMG">#REF!</definedName>
    <definedName name="NMG_R">#REF!</definedName>
    <definedName name="NMG_RG">#N/A</definedName>
    <definedName name="nmReportHeader" localSheetId="2">'[130]2010'!$A$1:$IV$1:R0</definedName>
    <definedName name="nmReportHeader" localSheetId="3">'[130]2010'!$A$1:$IV$1:R0</definedName>
    <definedName name="nmReportHeader" localSheetId="4">'[130]2010'!$A$1:$IV$1:R0</definedName>
    <definedName name="nmReportHeader" localSheetId="1">'[130]2010'!$A$1:$IV$1:R0</definedName>
    <definedName name="nmReportHeader">'[130]2010'!$A$1:$IV$1:R0</definedName>
    <definedName name="NMS">#REF!</definedName>
    <definedName name="NMS_R">#REF!</definedName>
    <definedName name="nn" localSheetId="2" hidden="1">{"Riqfin97",#N/A,FALSE,"Tran";"Riqfinpro",#N/A,FALSE,"Tran"}</definedName>
    <definedName name="nn" localSheetId="1" hidden="1">{"Riqfin97",#N/A,FALSE,"Tran";"Riqfinpro",#N/A,FALSE,"Tran"}</definedName>
    <definedName name="nn" hidden="1">{"Riqfin97",#N/A,FALSE,"Tran";"Riqfinpro",#N/A,FALSE,"Tran"}</definedName>
    <definedName name="nnga" hidden="1">#REF!</definedName>
    <definedName name="nnn" localSheetId="2" hidden="1">{"Main Economic Indicators",#N/A,FALSE,"C"}</definedName>
    <definedName name="nnn" localSheetId="1" hidden="1">{"Main Economic Indicators",#N/A,FALSE,"C"}</definedName>
    <definedName name="nnn" hidden="1">{"Main Economic Indicators",#N/A,FALSE,"C"}</definedName>
    <definedName name="NOK">[43]CIRRs!$C$100</definedName>
    <definedName name="NPROC">[62]Q3!$E$47:$AH$47</definedName>
    <definedName name="NTDD">[62]Q2!$E$35:$AH$35</definedName>
    <definedName name="NTDD_R">#REF!</definedName>
    <definedName name="NTDD_RG">[56]!NTDD_RG</definedName>
    <definedName name="NTDD_RG_168">#REF!</definedName>
    <definedName name="NX">#N/A</definedName>
    <definedName name="NX_169">#REF!</definedName>
    <definedName name="NX_R">[129]EDSS1!$G$34:$AJ$34</definedName>
    <definedName name="NX_R_168">#REF!</definedName>
    <definedName name="NXG">#REF!</definedName>
    <definedName name="NXG_R">#REF!</definedName>
    <definedName name="NXG_RG">#N/A</definedName>
    <definedName name="NXS">#REF!</definedName>
    <definedName name="NXS_R">#REF!</definedName>
    <definedName name="NYCH">[62]Q3!$E$53:$AH$53</definedName>
    <definedName name="OBS">#REF!</definedName>
    <definedName name="oda">'[131]Figure 6 NPV'!$G$4</definedName>
    <definedName name="odofg">#REF!</definedName>
    <definedName name="of_which_Currencies">#REF!</definedName>
    <definedName name="of_which_SDRs">#REF!</definedName>
    <definedName name="old">'[132]Table 1'!#REF!</definedName>
    <definedName name="OnShow">#N/A</definedName>
    <definedName name="oo" localSheetId="2" hidden="1">{"Riqfin97",#N/A,FALSE,"Tran";"Riqfinpro",#N/A,FALSE,"Tran"}</definedName>
    <definedName name="oo" localSheetId="1" hidden="1">{"Riqfin97",#N/A,FALSE,"Tran";"Riqfinpro",#N/A,FALSE,"Tran"}</definedName>
    <definedName name="oo" hidden="1">{"Riqfin97",#N/A,FALSE,"Tran";"Riqfinpro",#N/A,FALSE,"Tran"}</definedName>
    <definedName name="ooo" localSheetId="2" hidden="1">{"Tab1",#N/A,FALSE,"P";"Tab2",#N/A,FALSE,"P"}</definedName>
    <definedName name="ooo" localSheetId="1" hidden="1">{"Tab1",#N/A,FALSE,"P";"Tab2",#N/A,FALSE,"P"}</definedName>
    <definedName name="ooo" hidden="1">{"Tab1",#N/A,FALSE,"P";"Tab2",#N/A,FALSE,"P"}</definedName>
    <definedName name="OPEC">[43]CIRRs!$C$66</definedName>
    <definedName name="ORIG">[38]Sum1!#REF!</definedName>
    <definedName name="OTHER_FLOWS">[133]Main:Kin!$A$12:$S$642</definedName>
    <definedName name="Otras_Residuales">#REF!</definedName>
    <definedName name="out">[134]output!$A$3:$P$128</definedName>
    <definedName name="outl">#REF!</definedName>
    <definedName name="outl2">#REF!</definedName>
    <definedName name="OUTLOOK">#REF!</definedName>
    <definedName name="OUTLOOK2">#REF!</definedName>
    <definedName name="OUTPUT">[135]Output!#REF!</definedName>
    <definedName name="output_projections">[136]projections!$A$3:$R$108</definedName>
    <definedName name="output1">[137]output!$A$1:$J$122</definedName>
    <definedName name="outs_debt" hidden="1">'[138]2'!#REF!</definedName>
    <definedName name="p" localSheetId="2" hidden="1">{"Riqfin97",#N/A,FALSE,"Tran";"Riqfinpro",#N/A,FALSE,"Tran"}</definedName>
    <definedName name="p" localSheetId="1" hidden="1">{"Riqfin97",#N/A,FALSE,"Tran";"Riqfinpro",#N/A,FALSE,"Tran"}</definedName>
    <definedName name="p" hidden="1">{"Riqfin97",#N/A,FALSE,"Tran";"Riqfinpro",#N/A,FALSE,"Tran"}</definedName>
    <definedName name="PAGE5">#REF!</definedName>
    <definedName name="panel4">[127]BP99Exp!$C$7:$F$7</definedName>
    <definedName name="panel4_141">[128]BP99Exp!$C$7:$F$7</definedName>
    <definedName name="panel4_28">[128]BP99Exp!$C$7:$F$7</definedName>
    <definedName name="Parmeshwar">[139]E!$AJ$98:$AX$115</definedName>
    <definedName name="pchNM_R">#REF!</definedName>
    <definedName name="pchNMG_R">#REF!</definedName>
    <definedName name="pchNMG_R_168">#REF!</definedName>
    <definedName name="pchNX_R">#REF!</definedName>
    <definedName name="pchNXG_R">#REF!</definedName>
    <definedName name="pchNXG_R_168">#REF!</definedName>
    <definedName name="PCPI">#REF!</definedName>
    <definedName name="PCPIE">#REF!</definedName>
    <definedName name="PCPIEG">#REF!</definedName>
    <definedName name="PCPIEG_170">#REF!</definedName>
    <definedName name="PCPIG">#N/A</definedName>
    <definedName name="PCPIG_170">#REF!</definedName>
    <definedName name="pcsod">'[86]Scheduled Repayment'!$E$4:$AK$4</definedName>
    <definedName name="pcsodds">'[86]Scheduled Repayment'!$E$3:$AK$3</definedName>
    <definedName name="Petroecuador">#REF!</definedName>
    <definedName name="PHILIPPINES">[57]SpotExchangeRates!#REF!</definedName>
    <definedName name="pol" hidden="1">[140]A!#REF!</definedName>
    <definedName name="popl" hidden="1">#REF!</definedName>
    <definedName name="Ports">#REF!</definedName>
    <definedName name="pp" localSheetId="2" hidden="1">{"Riqfin97",#N/A,FALSE,"Tran";"Riqfinpro",#N/A,FALSE,"Tran"}</definedName>
    <definedName name="pp" localSheetId="1" hidden="1">{"Riqfin97",#N/A,FALSE,"Tran";"Riqfinpro",#N/A,FALSE,"Tran"}</definedName>
    <definedName name="pp" hidden="1">{"Riqfin97",#N/A,FALSE,"Tran";"Riqfinpro",#N/A,FALSE,"Tran"}</definedName>
    <definedName name="ppp" localSheetId="2" hidden="1">{"Riqfin97",#N/A,FALSE,"Tran";"Riqfinpro",#N/A,FALSE,"Tran"}</definedName>
    <definedName name="ppp" localSheetId="1" hidden="1">{"Riqfin97",#N/A,FALSE,"Tran";"Riqfinpro",#N/A,FALSE,"Tran"}</definedName>
    <definedName name="ppp" hidden="1">{"Riqfin97",#N/A,FALSE,"Tran";"Riqfinpro",#N/A,FALSE,"Tran"}</definedName>
    <definedName name="PPPGDP">#REF!</definedName>
    <definedName name="PPPGDP_169">#REF!</definedName>
    <definedName name="PPPWGT">#N/A</definedName>
    <definedName name="Pr_tb_5">[36]Prj_Food!$A$10:$O$40</definedName>
    <definedName name="Pr_tb_6">[36]Prj_Fuel!$A$11:$P$38</definedName>
    <definedName name="Pr_tb_7">[36]Pr_Electr!$A$10:$I$34</definedName>
    <definedName name="Pr_tb_8">'[36]JunPrg_9899&amp;beyond'!$A$1332:$AE$1383</definedName>
    <definedName name="Pr_tb_9">'[36]JunPrg_9899&amp;beyond'!$A$1389:$AE$1457</definedName>
    <definedName name="Pr_tb_food0">'[36]JunPrg_9899&amp;beyond'!$A$883:$AE$900</definedName>
    <definedName name="Pr_tb_food1">'[36]JunPrg_9899&amp;beyond'!$A$912:$AE$944</definedName>
    <definedName name="Pr_tb_food2">'[36]JunPrg_9899&amp;beyond'!$A$946:$AE$984</definedName>
    <definedName name="Pr_tb_food3">'[36]JunPrg_9899&amp;beyond'!$A$985:$AE$1028</definedName>
    <definedName name="Pr_tb1">'[36]JunPrg_9899&amp;beyond'!$A$4:$AE$75</definedName>
    <definedName name="Pr_tb1b">'[36]JunPrg_9899&amp;beyond'!$A$1105:$AE$1176</definedName>
    <definedName name="Pr_tb2">'[36]JunPrg_9899&amp;beyond'!$A$150:$AE$190</definedName>
    <definedName name="Pr_tb2b">'[36]JunPrg_9899&amp;beyond'!$A$1206:$AE$1249</definedName>
    <definedName name="Pr_tb3">'[36]JunPrg_9899&amp;beyond'!$A$198:$AE$272</definedName>
    <definedName name="Pr_tb3b">'[36]JunPrg_9899&amp;beyond'!$A$1252:$AE$1327</definedName>
    <definedName name="Pr_tb4">'[36]JunPrg_9899&amp;beyond'!$A$1032:$AE$1089</definedName>
    <definedName name="PrevVintage">'[63]A Previous Data'!$D$60</definedName>
    <definedName name="PRGF_Total_Undrawn">'[106]Table 2b'!#REF!</definedName>
    <definedName name="PriceList">#REF!</definedName>
    <definedName name="print">#REF!</definedName>
    <definedName name="_xlnm.Print_Area">'[88]Table 1'!#REF!</definedName>
    <definedName name="Print_Area_MI">[141]TBL7_6!$A$1:$H$58</definedName>
    <definedName name="Print_Area_T3">'[142]Table 3'!$A$1:$I$51</definedName>
    <definedName name="Print_Area_T4">'[142]Table 4'!$A$5:$L$85</definedName>
    <definedName name="Print_Area_T5">'[142]Table 5'!$A$2:$L$56</definedName>
    <definedName name="Print_Area_T6">'[142]Table 6'!$A$1:$AF$86</definedName>
    <definedName name="_xlnm.Print_Titles">#REF!,#REF!</definedName>
    <definedName name="PrintArea">'[142]Table 2'!$A$3:$L$54</definedName>
    <definedName name="PrintThis_Links">[93]Links!$A$1:$F$33</definedName>
    <definedName name="PRIV0">[143]gas112601!#REF!</definedName>
    <definedName name="PRIV00">[143]gas112601!#REF!</definedName>
    <definedName name="PRIV1">[143]gas112601!#REF!</definedName>
    <definedName name="PRIV11">[143]gas112601!#REF!</definedName>
    <definedName name="PRIV2">[143]gas112601!#REF!</definedName>
    <definedName name="PRIV22">[143]gas112601!#REF!</definedName>
    <definedName name="PRIV3">[143]gas112601!#REF!</definedName>
    <definedName name="PRIV33">[143]gas112601!#REF!</definedName>
    <definedName name="Proj_year">#REF!</definedName>
    <definedName name="prorač">[144]Prorač!$A:$IV</definedName>
    <definedName name="prphalf">[115]Sheet4!$C$3:$G$57</definedName>
    <definedName name="PRPINTSEPT">[145]STOCK!$D$4:$W$102</definedName>
    <definedName name="PUBL00">[143]gas112601!#REF!</definedName>
    <definedName name="PUBL11">[143]gas112601!#REF!</definedName>
    <definedName name="PUBL2">[143]gas112601!#REF!</definedName>
    <definedName name="PUBL22">[143]gas112601!#REF!</definedName>
    <definedName name="PUBL33">[143]gas112601!#REF!</definedName>
    <definedName name="PUBL5">[143]gas112601!#REF!</definedName>
    <definedName name="PUBL55">[143]gas112601!#REF!</definedName>
    <definedName name="PUBL6">[143]gas112601!#REF!</definedName>
    <definedName name="PUBL66">[143]gas112601!#REF!</definedName>
    <definedName name="q_\data\kor\cd_korlp">#REF!</definedName>
    <definedName name="Q_pricesarea">[37]Prices!$AA$9:$AY$600</definedName>
    <definedName name="Q_priceslabels">[37]Prices!$AA$9:$AY$9</definedName>
    <definedName name="Q_pricesyear">[37]Prices!$AA$9:$AA$600</definedName>
    <definedName name="Q2Years">[62]Q2!$E$6:$AH$6</definedName>
    <definedName name="Q3Years">[62]Q3!$E$6:$AH$6</definedName>
    <definedName name="Q4Years">[62]Q4!$E$6:$AH$6</definedName>
    <definedName name="Q5Years">[62]Q5!$E$6:$AH$6</definedName>
    <definedName name="Q6_">#REF!</definedName>
    <definedName name="Q6Years">[62]Q6!$E$6:$AH$6</definedName>
    <definedName name="QCYears">[62]QC!$E$6:$AH$6</definedName>
    <definedName name="QFISCAL">'[33]Quarterly Raw Data'!#REF!</definedName>
    <definedName name="qq" hidden="1">'[109]J(Priv.Cap)'!#REF!</definedName>
    <definedName name="qqq" localSheetId="2" hidden="1">{#N/A,#N/A,FALSE,"EXTRABUDGT"}</definedName>
    <definedName name="qqq" localSheetId="1" hidden="1">{#N/A,#N/A,FALSE,"EXTRABUDGT"}</definedName>
    <definedName name="qqq" hidden="1">{#N/A,#N/A,FALSE,"EXTRABUDGT"}</definedName>
    <definedName name="QTAB7">'[33]Quarterly MacroFlow'!#REF!</definedName>
    <definedName name="QTAB7A">'[33]Quarterly MacroFlow'!#REF!</definedName>
    <definedName name="QW">#REF!</definedName>
    <definedName name="RawData">#REF!</definedName>
    <definedName name="RawData2">#REF!</definedName>
    <definedName name="realizacia">[146]Sheet1!$A$1:$I$406</definedName>
    <definedName name="realizacija">[147]Sheet1!$A$1:$I$406</definedName>
    <definedName name="red">[87]Constants!$C$3</definedName>
    <definedName name="REDBOP">#REF!</definedName>
    <definedName name="REDRevShare" localSheetId="2">[148]!REDRevShare</definedName>
    <definedName name="REDRevShare" localSheetId="3">[148]!REDRevShare</definedName>
    <definedName name="REDRevShare" localSheetId="4">[148]!REDRevShare</definedName>
    <definedName name="REDRevShare" localSheetId="1">[148]!REDRevShare</definedName>
    <definedName name="REDRevShare">[148]!REDRevShare</definedName>
    <definedName name="REDTbl3">#REF!</definedName>
    <definedName name="REDTbl4">#REF!</definedName>
    <definedName name="REDTbl5">#REF!</definedName>
    <definedName name="REDTbl6">#REF!</definedName>
    <definedName name="REDTbl7">#REF!</definedName>
    <definedName name="ree" localSheetId="2" hidden="1">{"Main Economic Indicators",#N/A,FALSE,"C"}</definedName>
    <definedName name="ree" localSheetId="1" hidden="1">{"Main Economic Indicators",#N/A,FALSE,"C"}</definedName>
    <definedName name="ree" hidden="1">{"Main Economic Indicators",#N/A,FALSE,"C"}</definedName>
    <definedName name="REER">[149]Haver!$A$18:$F$84</definedName>
    <definedName name="REERChart">[149]Sheet1!$A$70:$F$75</definedName>
    <definedName name="Repart_assist_Multi">'[150]AVRIL 2005'!#REF!</definedName>
    <definedName name="rettttrr" localSheetId="2" hidden="1">{"Main Economic Indicators",#N/A,FALSE,"C"}</definedName>
    <definedName name="rettttrr" localSheetId="1" hidden="1">{"Main Economic Indicators",#N/A,FALSE,"C"}</definedName>
    <definedName name="rettttrr" hidden="1">{"Main Economic Indicators",#N/A,FALSE,"C"}</definedName>
    <definedName name="revenue">[151]C!$A$747:$IV$747</definedName>
    <definedName name="rfr" localSheetId="2" hidden="1">{"Main Economic Indicators",#N/A,FALSE,"C"}</definedName>
    <definedName name="rfr" localSheetId="1" hidden="1">{"Main Economic Indicators",#N/A,FALSE,"C"}</definedName>
    <definedName name="rfr" hidden="1">{"Main Economic Indicators",#N/A,FALSE,"C"}</definedName>
    <definedName name="rg" localSheetId="2" hidden="1">{"Main Economic Indicators",#N/A,FALSE,"C"}</definedName>
    <definedName name="rg" localSheetId="1" hidden="1">{"Main Economic Indicators",#N/A,FALSE,"C"}</definedName>
    <definedName name="rg" hidden="1">{"Main Economic Indicators",#N/A,FALSE,"C"}</definedName>
    <definedName name="RGDPA">#REF!</definedName>
    <definedName name="RgFdPartCsource">#REF!</definedName>
    <definedName name="RgFdPartEseries">#REF!</definedName>
    <definedName name="RgFdPartEsource">#REF!</definedName>
    <definedName name="RgFdReptCSeries">#REF!</definedName>
    <definedName name="RgFdReptCsource">#REF!</definedName>
    <definedName name="RgFdReptEseries">#REF!</definedName>
    <definedName name="RgFdReptEsource">#REF!</definedName>
    <definedName name="RgFdSAMethod">#REF!</definedName>
    <definedName name="RgFdTbBper">#REF!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GSPA">#REF!</definedName>
    <definedName name="right">[152]WDQP!$AM$142</definedName>
    <definedName name="right_168">#REF!</definedName>
    <definedName name="right_169">#REF!</definedName>
    <definedName name="right_170">#REF!</definedName>
    <definedName name="right_171">#REF!</definedName>
    <definedName name="right_172">#REF!</definedName>
    <definedName name="right_173">#REF!</definedName>
    <definedName name="RiskBeforeRecalcMacro" hidden="1">""</definedName>
    <definedName name="RiskBeforeSimMacro" hidden="1">"Before"</definedName>
    <definedName name="RiskCollectDistributionSamples" hidden="1">2</definedName>
    <definedName name="RiskMinimizeOnStart" hidden="1">FALSE</definedName>
    <definedName name="RiskMonitorConvergence" hidden="1">FALSE</definedName>
    <definedName name="RiskRunAfterRecalcMacro" hidden="1">FALSE</definedName>
    <definedName name="rngErrorSort">[93]ErrCheck!$A$4</definedName>
    <definedName name="rngLastSave">[93]Main!$G$19</definedName>
    <definedName name="rngLastSent">[93]Main!$G$18</definedName>
    <definedName name="rngLastUpdate">[93]Links!$D$2</definedName>
    <definedName name="rngNeedsUpdate">[93]Links!$E$2</definedName>
    <definedName name="RngPrintThis_168">#REF!</definedName>
    <definedName name="RngPrintThis_169">#REF!</definedName>
    <definedName name="RngPrintThis_170">#REF!</definedName>
    <definedName name="RngPrintThis_171">#REF!</definedName>
    <definedName name="RngPrintThis_172">#REF!</definedName>
    <definedName name="RngPrintThis_173">#REF!</definedName>
    <definedName name="rngQuestChecked">[93]ErrCheck!$A$3</definedName>
    <definedName name="RR">[38]Projections:PDVSA!$B$2:$BH$531</definedName>
    <definedName name="rrr" localSheetId="2" hidden="1">{"Riqfin97",#N/A,FALSE,"Tran";"Riqfinpro",#N/A,FALSE,"Tran"}</definedName>
    <definedName name="rrr" localSheetId="1" hidden="1">{"Riqfin97",#N/A,FALSE,"Tran";"Riqfinpro",#N/A,FALSE,"Tran"}</definedName>
    <definedName name="rrr" hidden="1">{"Riqfin97",#N/A,FALSE,"Tran";"Riqfinpro",#N/A,FALSE,"Tran"}</definedName>
    <definedName name="rtr" localSheetId="2" hidden="1">{"Main Economic Indicators",#N/A,FALSE,"C"}</definedName>
    <definedName name="rtr" localSheetId="1" hidden="1">{"Main Economic Indicators",#N/A,FALSE,"C"}</definedName>
    <definedName name="rtr" hidden="1">{"Main Economic Indicators",#N/A,FALSE,"C"}</definedName>
    <definedName name="rtre" localSheetId="2" hidden="1">{"Main Economic Indicators",#N/A,FALSE,"C"}</definedName>
    <definedName name="rtre" localSheetId="1" hidden="1">{"Main Economic Indicators",#N/A,FALSE,"C"}</definedName>
    <definedName name="rtre" hidden="1">{"Main Economic Indicators",#N/A,FALSE,"C"}</definedName>
    <definedName name="Rwvu.Export." localSheetId="2" hidden="1">#REF!,#REF!</definedName>
    <definedName name="Rwvu.Export." localSheetId="1" hidden="1">#REF!,#REF!</definedName>
    <definedName name="Rwvu.Export." hidden="1">#REF!,#REF!</definedName>
    <definedName name="Rwvu.IMPORT." hidden="1">#REF!</definedName>
    <definedName name="Rwvu.PLA2." hidden="1">'[41]COP FED'!#REF!</definedName>
    <definedName name="Rwvu.Print." hidden="1">#N/A</definedName>
    <definedName name="Rwvu.snh." hidden="1">#REF!,#REF!,#REF!,#REF!</definedName>
    <definedName name="rXDR">[43]CIRRs!$C$109</definedName>
    <definedName name="s" hidden="1">#REF!</definedName>
    <definedName name="SA" localSheetId="2" hidden="1">{"Main Economic Indicators",#N/A,FALSE,"C"}</definedName>
    <definedName name="SA" localSheetId="1" hidden="1">{"Main Economic Indicators",#N/A,FALSE,"C"}</definedName>
    <definedName name="SA" hidden="1">{"Main Economic Indicators",#N/A,FALSE,"C"}</definedName>
    <definedName name="saaaaaaaa" localSheetId="2" hidden="1">{"Main Economic Indicators",#N/A,FALSE,"C"}</definedName>
    <definedName name="saaaaaaaa" localSheetId="1" hidden="1">{"Main Economic Indicators",#N/A,FALSE,"C"}</definedName>
    <definedName name="saaaaaaaa" hidden="1">{"Main Economic Indicators",#N/A,FALSE,"C"}</definedName>
    <definedName name="SAData">#REF!</definedName>
    <definedName name="SaData2">#REF!</definedName>
    <definedName name="SAPBEXrevision" hidden="1">1</definedName>
    <definedName name="SAPBEXsysID" hidden="1">"BWP"</definedName>
    <definedName name="SAPBEXwbID" hidden="1">"3JWNKPJPDI66MGYD92LLP8GMR"</definedName>
    <definedName name="SAVE">#REF!</definedName>
    <definedName name="Save_Op" localSheetId="2">[44]!Save_Op</definedName>
    <definedName name="Save_Op" localSheetId="3">[44]!Save_Op</definedName>
    <definedName name="Save_Op" localSheetId="4">[44]!Save_Op</definedName>
    <definedName name="Save_Op" localSheetId="1">[44]!Save_Op</definedName>
    <definedName name="Save_Op">[44]!Save_Op</definedName>
    <definedName name="SCEN_E">'[153]Key Assumptions'!#REF!</definedName>
    <definedName name="sd" localSheetId="2">[44]!sd</definedName>
    <definedName name="sd" localSheetId="3">[44]!sd</definedName>
    <definedName name="sd" localSheetId="4">[44]!sd</definedName>
    <definedName name="sd" localSheetId="1">[44]!sd</definedName>
    <definedName name="sd">[44]!sd</definedName>
    <definedName name="sddffd" localSheetId="2" hidden="1">{"Main Economic Indicators",#N/A,FALSE,"C"}</definedName>
    <definedName name="sddffd" localSheetId="1" hidden="1">{"Main Economic Indicators",#N/A,FALSE,"C"}</definedName>
    <definedName name="sddffd" hidden="1">{"Main Economic Indicators",#N/A,FALSE,"C"}</definedName>
    <definedName name="sdf" localSheetId="2" hidden="1">{"Main Economic Indicators",#N/A,FALSE,"C"}</definedName>
    <definedName name="sdf" localSheetId="1" hidden="1">{"Main Economic Indicators",#N/A,FALSE,"C"}</definedName>
    <definedName name="sdf" hidden="1">{"Main Economic Indicators",#N/A,FALSE,"C"}</definedName>
    <definedName name="SDR">[43]CIRRs!$C$103</definedName>
    <definedName name="SDRs">#REF!</definedName>
    <definedName name="sds.dr" localSheetId="2" hidden="1">{"Main Economic Indicators",#N/A,FALSE,"C"}</definedName>
    <definedName name="sds.dr" localSheetId="1" hidden="1">{"Main Economic Indicators",#N/A,FALSE,"C"}</definedName>
    <definedName name="sds.dr" hidden="1">{"Main Economic Indicators",#N/A,FALSE,"C"}</definedName>
    <definedName name="sei">[54]sei!$A$61:$I$139</definedName>
    <definedName name="Sel_Econ_Ind">#REF!</definedName>
    <definedName name="select">'[154]CODE LIST'!$N$2:$N$6</definedName>
    <definedName name="sencount" hidden="1">2</definedName>
    <definedName name="sevenday">#REF!</definedName>
    <definedName name="sheet15a">#REF!</definedName>
    <definedName name="Sheet8">#REF!</definedName>
    <definedName name="SINGAPORE">[57]SpotExchangeRates!#REF!</definedName>
    <definedName name="SODDATE">'[86]Scheduled Repayment'!$F$8</definedName>
    <definedName name="SP_00_01_exercice332837">'[150]EXERCICE 2005'!#REF!</definedName>
    <definedName name="SR">#REF!</definedName>
    <definedName name="SR_table">#REF!</definedName>
    <definedName name="SRTable">[155]t1!$A$3:$I$101</definedName>
    <definedName name="SRTable2">[155]t1!$A$3:$I$101</definedName>
    <definedName name="SS">[156]IMATA!$B$45:$B$108</definedName>
    <definedName name="StateList">#REF!</definedName>
    <definedName name="STOCK">[145]STOCK!$D$4:$K$69</definedName>
    <definedName name="strip">[75]pvtReport!$I$1</definedName>
    <definedName name="SUMMARY">[1]Output!$B$1:$N$35</definedName>
    <definedName name="SumSumTbl">#REF!</definedName>
    <definedName name="sumtab">[1]Output!$B$1:$M$38</definedName>
    <definedName name="Swvu.PLA1." hidden="1">'[41]COP FED'!#REF!</definedName>
    <definedName name="Swvu.PLA2." hidden="1">'[41]COP FED'!$A$1:$N$49</definedName>
    <definedName name="Swvu.Print." hidden="1">[42]Med!#REF!</definedName>
    <definedName name="Swvu.snh." hidden="1">#REF!</definedName>
    <definedName name="T0" localSheetId="2" hidden="1">{"Main Economic Indicators",#N/A,FALSE,"C"}</definedName>
    <definedName name="T0" localSheetId="1" hidden="1">{"Main Economic Indicators",#N/A,FALSE,"C"}</definedName>
    <definedName name="T0" hidden="1">{"Main Economic Indicators",#N/A,FALSE,"C"}</definedName>
    <definedName name="TAB_Gain_rééch_2000_2001">'[150]EXERCICE 2005'!#REF!</definedName>
    <definedName name="TAB14NOTE">#REF!</definedName>
    <definedName name="tab17bop">#REF!</definedName>
    <definedName name="TAB1A">#REF!</definedName>
    <definedName name="Tab1B">'[157]finan 99'!$A$68:$S$163</definedName>
    <definedName name="TAB1CK">#REF!</definedName>
    <definedName name="Tab25a">#REF!</definedName>
    <definedName name="Tab25b">#REF!</definedName>
    <definedName name="TAB2A">#REF!</definedName>
    <definedName name="TAB3A">[35]B!$B$114:$AU$181</definedName>
    <definedName name="TAB4A">[35]B!$B$183:$AU$255</definedName>
    <definedName name="TAB4APPX">'[142]Table 5'!$A$2:$I$55</definedName>
    <definedName name="TAB5A">#REF!</definedName>
    <definedName name="TAB6A">'[33]Annual Tables'!#REF!</definedName>
    <definedName name="TAB6B">'[33]Annual Tables'!#REF!</definedName>
    <definedName name="TAB6C">#REF!</definedName>
    <definedName name="TAB7A">#REF!</definedName>
    <definedName name="TAB9A">'[35]perfcrit 2'!$A$1:$S$56</definedName>
    <definedName name="TabES">#REF!</definedName>
    <definedName name="Table">[158]Table3!$C$6:$P$22</definedName>
    <definedName name="Table__47">[159]RED47!$A$1:$I$53</definedName>
    <definedName name="Table_11">[155]tx!$A$13:$N$89</definedName>
    <definedName name="Table_12">[155]tx!$A$92:$N$166</definedName>
    <definedName name="Table_13">[155]tx!$A$169:$N$228</definedName>
    <definedName name="Table_14">[155]tx!$A$232:$N$286</definedName>
    <definedName name="Table_15">[155]tx!$A$290:$N$313</definedName>
    <definedName name="Table_16">[155]tx!$A$318:$K$365</definedName>
    <definedName name="Table_2._Country_X___Public_Sector_Financing_1">#REF!</definedName>
    <definedName name="Table_4SR">#REF!</definedName>
    <definedName name="Table_5a">[53]E!#REF!</definedName>
    <definedName name="Table_debt">[160]Table!$A$3:$AB$73</definedName>
    <definedName name="Table1">#REF!</definedName>
    <definedName name="TABLE10">#REF!</definedName>
    <definedName name="TABLE11">#REF!</definedName>
    <definedName name="TABLE12">#REF!</definedName>
    <definedName name="TABLE13">#REF!</definedName>
    <definedName name="TABLE14">#REF!</definedName>
    <definedName name="TABLE15">#REF!</definedName>
    <definedName name="TABLE16">#REF!</definedName>
    <definedName name="TABLE17">#REF!</definedName>
    <definedName name="TABLE17BOP">#REF!</definedName>
    <definedName name="TABLE18">#REF!</definedName>
    <definedName name="TABLE19">#REF!</definedName>
    <definedName name="Table1n">[161]CGRev!$A$1:$BK$49</definedName>
    <definedName name="TABLE2">#REF!</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n">[161]CGExp!$A$1:$AT$72</definedName>
    <definedName name="TABLE3">#REF!</definedName>
    <definedName name="TABLE34">[162]DSA!#REF!</definedName>
    <definedName name="Table3n">[161]CGSum!$A$1:$AT$95</definedName>
    <definedName name="TABLE46">#REF!</definedName>
    <definedName name="Table4n">[161]PF!$A$1:$AT$59</definedName>
    <definedName name="TABLE5">#REF!</definedName>
    <definedName name="Table5n">[161]HF!$A$1:$AT$56</definedName>
    <definedName name="TABLE6">#REF!</definedName>
    <definedName name="Table6n">[161]EF!$A$1:$AT$60</definedName>
    <definedName name="TABLE7">#REF!</definedName>
    <definedName name="Table7n">[161]RF!$A$1:$AT$43</definedName>
    <definedName name="TABLE8">#REF!</definedName>
    <definedName name="TABLE9">#REF!</definedName>
    <definedName name="TABLEA1">'[163]Basic Data'!#REF!</definedName>
    <definedName name="TABLEA2">'[163]Basic Data'!#REF!</definedName>
    <definedName name="TAIWAN">[57]SpotExchangeRates!#REF!</definedName>
    <definedName name="TAME">#REF!</definedName>
    <definedName name="Tasas_Interes_06R">[164]A!$A$1:$T$54</definedName>
    <definedName name="TB_S2">#REF!</definedName>
    <definedName name="TB_s2b">#REF!</definedName>
    <definedName name="TB_s2c">#REF!</definedName>
    <definedName name="TB_S3">#REF!</definedName>
    <definedName name="TB_S4">#REF!</definedName>
    <definedName name="TB_Sim_2">#REF!</definedName>
    <definedName name="TB_Sim_a">#REF!</definedName>
    <definedName name="TB_Sim_b">#REF!</definedName>
    <definedName name="TB_SR_1">[165]StRp_Tbl1!$B$4:$AF$109</definedName>
    <definedName name="TB_SR_2">#REF!</definedName>
    <definedName name="TB_Sub">[36]CGExp!$B$135:$CL$192</definedName>
    <definedName name="TB_Subsd">#REF!</definedName>
    <definedName name="Tb_Tax_3year">[36]TaxRev!$A$2:$L$66</definedName>
    <definedName name="TB_Taxes">'[36]JunPrg_9899&amp;beyond'!$A$487:$AE$559</definedName>
    <definedName name="TB1_x">#REF!</definedName>
    <definedName name="TB1_xx">#REF!</definedName>
    <definedName name="TB1b">[36]SummaryCG!$A$79:$CL$150</definedName>
    <definedName name="TB1b_x">#REF!</definedName>
    <definedName name="TB2b">[36]CGRev!$A$57:$CL$99</definedName>
    <definedName name="TB3b">[36]CGExp!$B$284:$CL$356</definedName>
    <definedName name="TB5b">[36]CGAuthMeth!$B$174:$CL$223</definedName>
    <definedName name="TB6b">[36]CGAuthMeth!$B$231:$CL$297</definedName>
    <definedName name="TB7b">[36]CGFin_Monthly!$B$92:$AC$142</definedName>
    <definedName name="Tbl_GFN">[160]Table_GEF!$B$2:$T$53</definedName>
    <definedName name="tblChecks">[93]ErrCheck!$A$3:$E$5</definedName>
    <definedName name="TblData_168">#REF!</definedName>
    <definedName name="TblData_169">#REF!</definedName>
    <definedName name="TblData_170">#REF!</definedName>
    <definedName name="TblData_171">#REF!</definedName>
    <definedName name="TblData_172">#REF!</definedName>
    <definedName name="TblData_173">#REF!</definedName>
    <definedName name="TblDataValues_168">#REF!</definedName>
    <definedName name="TblDataValues_169">#REF!</definedName>
    <definedName name="TblDataValues_170">#REF!</definedName>
    <definedName name="TblDataValues_171">#REF!</definedName>
    <definedName name="TblDataValues_172">#REF!</definedName>
    <definedName name="TblDataValues_173">#REF!</definedName>
    <definedName name="tblLinks">[93]Links!$A$4:$F$33</definedName>
    <definedName name="TBPRJ4">#REF!</definedName>
    <definedName name="Tbs1thr4">#REF!</definedName>
    <definedName name="tenou" hidden="1">'[20]Dep fonct'!#REF!</definedName>
    <definedName name="test" localSheetId="2" hidden="1">{"Main Economic Indicators",#N/A,FALSE,"C"}</definedName>
    <definedName name="test" localSheetId="1" hidden="1">{"Main Economic Indicators",#N/A,FALSE,"C"}</definedName>
    <definedName name="test" hidden="1">{"Main Economic Indicators",#N/A,FALSE,"C"}</definedName>
    <definedName name="test2" localSheetId="2" hidden="1">{"Main Economic Indicators",#N/A,FALSE,"C"}</definedName>
    <definedName name="test2" localSheetId="1" hidden="1">{"Main Economic Indicators",#N/A,FALSE,"C"}</definedName>
    <definedName name="test2" hidden="1">{"Main Economic Indicators",#N/A,FALSE,"C"}</definedName>
    <definedName name="test3" localSheetId="2" hidden="1">{"Main Economic Indicators",#N/A,FALSE,"C"}</definedName>
    <definedName name="test3" localSheetId="1" hidden="1">{"Main Economic Indicators",#N/A,FALSE,"C"}</definedName>
    <definedName name="test3" hidden="1">{"Main Economic Indicators",#N/A,FALSE,"C"}</definedName>
    <definedName name="THAILAND">[57]SpotExchangeRates!#REF!</definedName>
    <definedName name="THISXXX" localSheetId="2" hidden="1">{"TBILLS_ALL",#N/A,FALSE,"FITB_all"}</definedName>
    <definedName name="THISXXX" localSheetId="1" hidden="1">{"TBILLS_ALL",#N/A,FALSE,"FITB_all"}</definedName>
    <definedName name="THISXXX" hidden="1">{"TBILLS_ALL",#N/A,FALSE,"FITB_all"}</definedName>
    <definedName name="TIME">[38]Sum1!#REF!</definedName>
    <definedName name="TM">#REF!</definedName>
    <definedName name="TM_D">#REF!</definedName>
    <definedName name="TM_DPCH">#REF!</definedName>
    <definedName name="TM_R">#REF!</definedName>
    <definedName name="TM_RPCH">#REF!</definedName>
    <definedName name="TMG">#REF!</definedName>
    <definedName name="TMG_D">[59]Q5!$E$23:$AH$23</definedName>
    <definedName name="TMG_DPCH">#REF!</definedName>
    <definedName name="TMG_R">#REF!</definedName>
    <definedName name="TMG_RPCH">#REF!</definedName>
    <definedName name="TMG_RPCH_172">#REF!</definedName>
    <definedName name="TMGO">#N/A</definedName>
    <definedName name="TMGO_172">#REF!</definedName>
    <definedName name="TMGO_D">#REF!</definedName>
    <definedName name="TMGO_DPCH">#REF!</definedName>
    <definedName name="TMGO_R">#REF!</definedName>
    <definedName name="TMGO_RPCH">#REF!</definedName>
    <definedName name="TMGXO">#REF!</definedName>
    <definedName name="TMGXO_D">#REF!</definedName>
    <definedName name="TMGXO_DPCH">#REF!</definedName>
    <definedName name="TMGXO_R">#REF!</definedName>
    <definedName name="TMGXO_RPCH">#REF!</definedName>
    <definedName name="TMS">#REF!</definedName>
    <definedName name="TOWEO">#REF!</definedName>
    <definedName name="tr" localSheetId="2" hidden="1">{"Main Economic Indicators",#N/A,FALSE,"C"}</definedName>
    <definedName name="tr" localSheetId="1" hidden="1">{"Main Economic Indicators",#N/A,FALSE,"C"}</definedName>
    <definedName name="tr" hidden="1">{"Main Economic Indicators",#N/A,FALSE,"C"}</definedName>
    <definedName name="TRADE3">[28]Trade!#REF!</definedName>
    <definedName name="TRADEDATES">[61]Trade!$F$19:$Y$19</definedName>
    <definedName name="TRADEMDATES">[61]Trade_M!$A$24:$A$147</definedName>
    <definedName name="TRADEMNAMES">[61]Trade_M!$C$22:$F$22</definedName>
    <definedName name="TRADENAMES">[61]Trade!$D$23:$D$74</definedName>
    <definedName name="trans">#REF!</definedName>
    <definedName name="Transfer_check">#REF!</definedName>
    <definedName name="TRANSFERTEST">[14]Gin:Din!$C$2:$O$2</definedName>
    <definedName name="TRANSNAVE">#REF!</definedName>
    <definedName name="tt" localSheetId="2" hidden="1">{"Tab1",#N/A,FALSE,"P";"Tab2",#N/A,FALSE,"P"}</definedName>
    <definedName name="tt" localSheetId="1" hidden="1">{"Tab1",#N/A,FALSE,"P";"Tab2",#N/A,FALSE,"P"}</definedName>
    <definedName name="tt" hidden="1">{"Tab1",#N/A,FALSE,"P";"Tab2",#N/A,FALSE,"P"}</definedName>
    <definedName name="ttt" localSheetId="2" hidden="1">{"Tab1",#N/A,FALSE,"P";"Tab2",#N/A,FALSE,"P"}</definedName>
    <definedName name="ttt" localSheetId="1" hidden="1">{"Tab1",#N/A,FALSE,"P";"Tab2",#N/A,FALSE,"P"}</definedName>
    <definedName name="ttt" hidden="1">{"Tab1",#N/A,FALSE,"P";"Tab2",#N/A,FALSE,"P"}</definedName>
    <definedName name="ttttt" hidden="1">[117]M!#REF!</definedName>
    <definedName name="Turkey">#REF!</definedName>
    <definedName name="TX">#REF!</definedName>
    <definedName name="TX_D">#REF!</definedName>
    <definedName name="TX_DPCH">#REF!</definedName>
    <definedName name="TX_R">#REF!</definedName>
    <definedName name="TX_RPCH">#REF!</definedName>
    <definedName name="TXG">#REF!</definedName>
    <definedName name="TXG_D">#N/A</definedName>
    <definedName name="TXG_DG">[62]Q5!$E$21:$AH$21</definedName>
    <definedName name="TXG_DPCH">#REF!</definedName>
    <definedName name="TXG_R">#REF!</definedName>
    <definedName name="TXG_RPCH">#REF!</definedName>
    <definedName name="TXG_RPCH_172">#REF!</definedName>
    <definedName name="TXGM_DG">NA()</definedName>
    <definedName name="TXGO">#N/A</definedName>
    <definedName name="TXGO_172">#REF!</definedName>
    <definedName name="TXGO_D">#REF!</definedName>
    <definedName name="TXGO_DPCH">#REF!</definedName>
    <definedName name="TXGO_R">#REF!</definedName>
    <definedName name="TXGO_RPCH">#REF!</definedName>
    <definedName name="TXGXO">#REF!</definedName>
    <definedName name="TXGXO_D">#REF!</definedName>
    <definedName name="TXGXO_DPCH">#REF!</definedName>
    <definedName name="TXGXO_R">#REF!</definedName>
    <definedName name="TXGXO_RPCH">#REF!</definedName>
    <definedName name="TXS">#REF!</definedName>
    <definedName name="ty" localSheetId="2" hidden="1">{#N/A,#N/A,FALSE,"CB";#N/A,#N/A,FALSE,"CMB";#N/A,#N/A,FALSE,"NBFI"}</definedName>
    <definedName name="ty" localSheetId="1" hidden="1">{#N/A,#N/A,FALSE,"CB";#N/A,#N/A,FALSE,"CMB";#N/A,#N/A,FALSE,"NBFI"}</definedName>
    <definedName name="ty" hidden="1">{#N/A,#N/A,FALSE,"CB";#N/A,#N/A,FALSE,"CMB";#N/A,#N/A,FALSE,"NBFI"}</definedName>
    <definedName name="tyi" hidden="1">'[166]Dep fonct'!#REF!</definedName>
    <definedName name="type">[167]Consolidation!$J$12</definedName>
    <definedName name="uio">[168]Cover!$B$33</definedName>
    <definedName name="UK">[100]cirr_series!$W$102:$W$107</definedName>
    <definedName name="Unadjusted_usable_resources">#REF!</definedName>
    <definedName name="Uncommitted_usable_resources">#REF!</definedName>
    <definedName name="UNITS">#REF!</definedName>
    <definedName name="Universities">#REF!</definedName>
    <definedName name="US">[100]cirr_series!$AA$102:$AA$107</definedName>
    <definedName name="USD">[43]CIRRs!$C$105</definedName>
    <definedName name="uu" localSheetId="2" hidden="1">{"Riqfin97",#N/A,FALSE,"Tran";"Riqfinpro",#N/A,FALSE,"Tran"}</definedName>
    <definedName name="uu" localSheetId="1" hidden="1">{"Riqfin97",#N/A,FALSE,"Tran";"Riqfinpro",#N/A,FALSE,"Tran"}</definedName>
    <definedName name="uu" hidden="1">{"Riqfin97",#N/A,FALSE,"Tran";"Riqfinpro",#N/A,FALSE,"Tran"}</definedName>
    <definedName name="uuu" localSheetId="2" hidden="1">{"Riqfin97",#N/A,FALSE,"Tran";"Riqfinpro",#N/A,FALSE,"Tran"}</definedName>
    <definedName name="uuu" localSheetId="1" hidden="1">{"Riqfin97",#N/A,FALSE,"Tran";"Riqfinpro",#N/A,FALSE,"Tran"}</definedName>
    <definedName name="uuu" hidden="1">{"Riqfin97",#N/A,FALSE,"Tran";"Riqfinpro",#N/A,FALSE,"Tran"}</definedName>
    <definedName name="ValidationList">#REF!</definedName>
    <definedName name="Venezuela">#REF!</definedName>
    <definedName name="vv" localSheetId="2" hidden="1">{"Tab1",#N/A,FALSE,"P";"Tab2",#N/A,FALSE,"P"}</definedName>
    <definedName name="vv" localSheetId="1" hidden="1">{"Tab1",#N/A,FALSE,"P";"Tab2",#N/A,FALSE,"P"}</definedName>
    <definedName name="vv" hidden="1">{"Tab1",#N/A,FALSE,"P";"Tab2",#N/A,FALSE,"P"}</definedName>
    <definedName name="vvv" localSheetId="2" hidden="1">{"Tab1",#N/A,FALSE,"P";"Tab2",#N/A,FALSE,"P"}</definedName>
    <definedName name="vvv" localSheetId="1" hidden="1">{"Tab1",#N/A,FALSE,"P";"Tab2",#N/A,FALSE,"P"}</definedName>
    <definedName name="vvv" hidden="1">{"Tab1",#N/A,FALSE,"P";"Tab2",#N/A,FALSE,"P"}</definedName>
    <definedName name="WageAUD2000growth">[52]Input!#REF!</definedName>
    <definedName name="WageAUD2001growth">[52]Input!#REF!</definedName>
    <definedName name="WageAUD2002growth">[52]Input!#REF!</definedName>
    <definedName name="WageAUD2003growth">[52]Input!#REF!</definedName>
    <definedName name="WageAUD2004growth">[52]Input!#REF!</definedName>
    <definedName name="WageAUD2005growth">[52]Input!#REF!</definedName>
    <definedName name="WageAUD2006growth">[52]Input!#REF!</definedName>
    <definedName name="WagePubKina2000growth">[52]Input!#REF!</definedName>
    <definedName name="WagePubKina2001growth">[52]Input!#REF!</definedName>
    <definedName name="WagePubKina2002growth">[52]Input!#REF!</definedName>
    <definedName name="WagePubKina2003growth">[52]Input!#REF!</definedName>
    <definedName name="WagePubKina2004growth">[52]Input!#REF!</definedName>
    <definedName name="WagePubKina2005growth">[52]Input!#REF!</definedName>
    <definedName name="WagePubKina2006growth">[52]Input!#REF!</definedName>
    <definedName name="WEO">#REF!</definedName>
    <definedName name="WEO_databank_dir">#REF!</definedName>
    <definedName name="WEO_databank_file">#REF!</definedName>
    <definedName name="WEO_DB">#REF!</definedName>
    <definedName name="WEO_ESP">[65]Overview!$C$5</definedName>
    <definedName name="WEO_Series_168">#REF!</definedName>
    <definedName name="WEO_Series_169">#REF!</definedName>
    <definedName name="WEO_Series_170">#REF!</definedName>
    <definedName name="WEO_Series_171">#REF!</definedName>
    <definedName name="WEO_Series_172">#REF!</definedName>
    <definedName name="WEO_Series_173">#REF!</definedName>
    <definedName name="WEODATES">#REF!</definedName>
    <definedName name="weonames">#REF!</definedName>
    <definedName name="wer.main" localSheetId="2" hidden="1">{"Main Economic Indicators",#N/A,FALSE,"C"}</definedName>
    <definedName name="wer.main" localSheetId="1" hidden="1">{"Main Economic Indicators",#N/A,FALSE,"C"}</definedName>
    <definedName name="wer.main" hidden="1">{"Main Economic Indicators",#N/A,FALSE,"C"}</definedName>
    <definedName name="what" localSheetId="2" hidden="1">{"ca",#N/A,FALSE,"Detailed BOP";"ka",#N/A,FALSE,"Detailed BOP";"btl",#N/A,FALSE,"Detailed BOP";#N/A,#N/A,FALSE,"Debt  Stock TBL";"imfprint",#N/A,FALSE,"IMF";"imfdebtservice",#N/A,FALSE,"IMF";"tradeprint",#N/A,FALSE,"Trade"}</definedName>
    <definedName name="what" localSheetId="1" hidden="1">{"ca",#N/A,FALSE,"Detailed BOP";"ka",#N/A,FALSE,"Detailed BOP";"btl",#N/A,FALSE,"Detailed BOP";#N/A,#N/A,FALSE,"Debt  Stock TBL";"imfprint",#N/A,FALSE,"IMF";"imfdebtservice",#N/A,FALSE,"IMF";"tradeprint",#N/A,FALSE,"Trade"}</definedName>
    <definedName name="what" hidden="1">{"ca",#N/A,FALSE,"Detailed BOP";"ka",#N/A,FALSE,"Detailed BOP";"btl",#N/A,FALSE,"Detailed BOP";#N/A,#N/A,FALSE,"Debt  Stock TBL";"imfprint",#N/A,FALSE,"IMF";"imfdebtservice",#N/A,FALSE,"IMF";"tradeprint",#N/A,FALSE,"Trade"}</definedName>
    <definedName name="WMENU">#REF!</definedName>
    <definedName name="WPCP33_D">#REF!</definedName>
    <definedName name="WPCP33_D_172">#REF!</definedName>
    <definedName name="WPCP33pch">#REF!</definedName>
    <definedName name="wqeeer" localSheetId="2" hidden="1">{"Main Economic Indicators",#N/A,FALSE,"C"}</definedName>
    <definedName name="wqeeer" localSheetId="1" hidden="1">{"Main Economic Indicators",#N/A,FALSE,"C"}</definedName>
    <definedName name="wqeeer" hidden="1">{"Main Economic Indicators",#N/A,FALSE,"C"}</definedName>
    <definedName name="wr" localSheetId="2" hidden="1">{"Main Economic Indicators",#N/A,FALSE,"C"}</definedName>
    <definedName name="wr" localSheetId="1" hidden="1">{"Main Economic Indicators",#N/A,FALSE,"C"}</definedName>
    <definedName name="wr" hidden="1">{"Main Economic Indicators",#N/A,FALSE,"C"}</definedName>
    <definedName name="wrn.1998._.presentation._.Brief._.T2." localSheetId="2" hidden="1">{"BOP 1998",#N/A,FALSE,"BoPacc"}</definedName>
    <definedName name="wrn.1998._.presentation._.Brief._.T2." localSheetId="1" hidden="1">{"BOP 1998",#N/A,FALSE,"BoPacc"}</definedName>
    <definedName name="wrn.1998._.presentation._.Brief._.T2." hidden="1">{"BOP 1998",#N/A,FALSE,"BoPacc"}</definedName>
    <definedName name="wrn.97REDBOP." localSheetId="2" hidden="1">{"TRADE_COMP",#N/A,FALSE,"TAB23APP";"BOP",#N/A,FALSE,"TAB6";"DOT",#N/A,FALSE,"TAB24APP";"EXTDEBT",#N/A,FALSE,"TAB25APP"}</definedName>
    <definedName name="wrn.97REDBOP." localSheetId="1" hidden="1">{"TRADE_COMP",#N/A,FALSE,"TAB23APP";"BOP",#N/A,FALSE,"TAB6";"DOT",#N/A,FALSE,"TAB24APP";"EXTDEBT",#N/A,FALSE,"TAB25APP"}</definedName>
    <definedName name="wrn.97REDBOP." hidden="1">{"TRADE_COMP",#N/A,FALSE,"TAB23APP";"BOP",#N/A,FALSE,"TAB6";"DOT",#N/A,FALSE,"TAB24APP";"EXTDEBT",#N/A,FALSE,"TAB25APP"}</definedName>
    <definedName name="wrn.ARMRED97."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TBILLS." localSheetId="2" hidden="1">{#N/A,#N/A,FALSE,"DOC";"TB_28",#N/A,FALSE,"FITB_28";"TB_91",#N/A,FALSE,"FITB_91";"TB_182",#N/A,FALSE,"FITB_182";"TB_273",#N/A,FALSE,"FITB_273";"TB_364",#N/A,FALSE,"FITB_364 ";"SUMMARY",#N/A,FALSE,"Summary"}</definedName>
    <definedName name="wrn.ARMTBILLS." localSheetId="1" hidden="1">{#N/A,#N/A,FALSE,"DOC";"TB_28",#N/A,FALSE,"FITB_28";"TB_91",#N/A,FALSE,"FITB_91";"TB_182",#N/A,FALSE,"FITB_182";"TB_273",#N/A,FALSE,"FITB_273";"TB_364",#N/A,FALSE,"FITB_364 ";"SUMMARY",#N/A,FALSE,"Summary"}</definedName>
    <definedName name="wrn.ARMTBILLS." hidden="1">{#N/A,#N/A,FALSE,"DOC";"TB_28",#N/A,FALSE,"FITB_28";"TB_91",#N/A,FALSE,"FITB_91";"TB_182",#N/A,FALSE,"FITB_182";"TB_273",#N/A,FALSE,"FITB_273";"TB_364",#N/A,FALSE,"FITB_364 ";"SUMMARY",#N/A,FALSE,"Summary"}</definedName>
    <definedName name="wrn.BANKS." localSheetId="2" hidden="1">{#N/A,#N/A,FALSE,"BANKS"}</definedName>
    <definedName name="wrn.BANKS." localSheetId="1" hidden="1">{#N/A,#N/A,FALSE,"BANKS"}</definedName>
    <definedName name="wrn.BANKS." hidden="1">{#N/A,#N/A,FALSE,"BANKS"}</definedName>
    <definedName name="wrn.BOP." localSheetId="2" hidden="1">{#N/A,#N/A,FALSE,"BOP"}</definedName>
    <definedName name="wrn.BOP." localSheetId="1" hidden="1">{#N/A,#N/A,FALSE,"BOP"}</definedName>
    <definedName name="wrn.BOP." hidden="1">{#N/A,#N/A,FALSE,"BOP"}</definedName>
    <definedName name="wrn.BoP._.med._.term._.present." localSheetId="2" hidden="1">{"BoP medium term",#N/A,FALSE,"BoPacc";"export breakdown",#N/A,FALSE,"oexp"}</definedName>
    <definedName name="wrn.BoP._.med._.term._.present." localSheetId="1" hidden="1">{"BoP medium term",#N/A,FALSE,"BoPacc";"export breakdown",#N/A,FALSE,"oexp"}</definedName>
    <definedName name="wrn.BoP._.med._.term._.present." hidden="1">{"BoP medium term",#N/A,FALSE,"BoPacc";"export breakdown",#N/A,FALSE,"oexp"}</definedName>
    <definedName name="wrn.BOP_MIDTERM." localSheetId="2" hidden="1">{"BOP_TAB",#N/A,FALSE,"N";"MIDTERM_TAB",#N/A,FALSE,"O"}</definedName>
    <definedName name="wrn.BOP_MIDTERM." localSheetId="1" hidden="1">{"BOP_TAB",#N/A,FALSE,"N";"MIDTERM_TAB",#N/A,FALSE,"O"}</definedName>
    <definedName name="wrn.BOP_MIDTERM." hidden="1">{"BOP_TAB",#N/A,FALSE,"N";"MIDTERM_TAB",#N/A,FALSE,"O"}</definedName>
    <definedName name="wrn.CREDIT." localSheetId="2" hidden="1">{#N/A,#N/A,FALSE,"CREDIT"}</definedName>
    <definedName name="wrn.CREDIT." localSheetId="1" hidden="1">{#N/A,#N/A,FALSE,"CREDIT"}</definedName>
    <definedName name="wrn.CREDIT." hidden="1">{#N/A,#N/A,FALSE,"CREDIT"}</definedName>
    <definedName name="wrn.DEBTSVC." localSheetId="2" hidden="1">{#N/A,#N/A,FALSE,"DEBTSVC"}</definedName>
    <definedName name="wrn.DEBTSVC." localSheetId="1" hidden="1">{#N/A,#N/A,FALSE,"DEBTSVC"}</definedName>
    <definedName name="wrn.DEBTSVC." hidden="1">{#N/A,#N/A,FALSE,"DEBTSVC"}</definedName>
    <definedName name="wrn.DEPO." localSheetId="2" hidden="1">{#N/A,#N/A,FALSE,"DEPO"}</definedName>
    <definedName name="wrn.DEPO." localSheetId="1" hidden="1">{#N/A,#N/A,FALSE,"DEPO"}</definedName>
    <definedName name="wrn.DEPO." hidden="1">{#N/A,#N/A,FALSE,"DEPO"}</definedName>
    <definedName name="wrn.EXCISE." localSheetId="2" hidden="1">{#N/A,#N/A,FALSE,"EXCISE"}</definedName>
    <definedName name="wrn.EXCISE." localSheetId="1" hidden="1">{#N/A,#N/A,FALSE,"EXCISE"}</definedName>
    <definedName name="wrn.EXCISE." hidden="1">{#N/A,#N/A,FALSE,"EXCISE"}</definedName>
    <definedName name="wrn.EXRATE." localSheetId="2" hidden="1">{#N/A,#N/A,FALSE,"EXRATE"}</definedName>
    <definedName name="wrn.EXRATE." localSheetId="1" hidden="1">{#N/A,#N/A,FALSE,"EXRATE"}</definedName>
    <definedName name="wrn.EXRATE." hidden="1">{#N/A,#N/A,FALSE,"EXRATE"}</definedName>
    <definedName name="wrn.EXTDEBT." localSheetId="2" hidden="1">{#N/A,#N/A,FALSE,"EXTDEBT"}</definedName>
    <definedName name="wrn.EXTDEBT." localSheetId="1" hidden="1">{#N/A,#N/A,FALSE,"EXTDEBT"}</definedName>
    <definedName name="wrn.EXTDEBT." hidden="1">{#N/A,#N/A,FALSE,"EXTDEBT"}</definedName>
    <definedName name="wrn.EXTRABUDGT." localSheetId="2" hidden="1">{#N/A,#N/A,FALSE,"EXTRABUDGT"}</definedName>
    <definedName name="wrn.EXTRABUDGT." localSheetId="1" hidden="1">{#N/A,#N/A,FALSE,"EXTRABUDGT"}</definedName>
    <definedName name="wrn.EXTRABUDGT." hidden="1">{#N/A,#N/A,FALSE,"EXTRABUDGT"}</definedName>
    <definedName name="wrn.EXTRABUDGT2." localSheetId="2" hidden="1">{#N/A,#N/A,FALSE,"EXTRABUDGT2"}</definedName>
    <definedName name="wrn.EXTRABUDGT2." localSheetId="1" hidden="1">{#N/A,#N/A,FALSE,"EXTRABUDGT2"}</definedName>
    <definedName name="wrn.EXTRABUDGT2." hidden="1">{#N/A,#N/A,FALSE,"EXTRABUDGT2"}</definedName>
    <definedName name="wrn.FISCRED97." localSheetId="2"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formula." localSheetId="2" hidden="1">{#N/A,#N/A,FALSE,"MS"}</definedName>
    <definedName name="wrn.formula." localSheetId="1" hidden="1">{#N/A,#N/A,FALSE,"MS"}</definedName>
    <definedName name="wrn.formula." hidden="1">{#N/A,#N/A,FALSE,"MS"}</definedName>
    <definedName name="wrn.GDP." localSheetId="2" hidden="1">{#N/A,#N/A,FALSE,"GDP_ORIGIN"}</definedName>
    <definedName name="wrn.GDP." localSheetId="1" hidden="1">{#N/A,#N/A,FALSE,"GDP_ORIGIN"}</definedName>
    <definedName name="wrn.GDP." hidden="1">{#N/A,#N/A,FALSE,"GDP_ORIGIN"}</definedName>
    <definedName name="wrn.GGOVT." localSheetId="2" hidden="1">{#N/A,#N/A,FALSE,"GGOVT"}</definedName>
    <definedName name="wrn.GGOVT." localSheetId="1" hidden="1">{#N/A,#N/A,FALSE,"GGOVT"}</definedName>
    <definedName name="wrn.GGOVT." hidden="1">{#N/A,#N/A,FALSE,"GGOVT"}</definedName>
    <definedName name="wrn.GGOVT2." localSheetId="2" hidden="1">{#N/A,#N/A,FALSE,"GGOVT2"}</definedName>
    <definedName name="wrn.GGOVT2." localSheetId="1" hidden="1">{#N/A,#N/A,FALSE,"GGOVT2"}</definedName>
    <definedName name="wrn.GGOVT2." hidden="1">{#N/A,#N/A,FALSE,"GGOVT2"}</definedName>
    <definedName name="wrn.GGOVTPC." localSheetId="2" hidden="1">{#N/A,#N/A,FALSE,"GGOVT%"}</definedName>
    <definedName name="wrn.GGOVTPC." localSheetId="1" hidden="1">{#N/A,#N/A,FALSE,"GGOVT%"}</definedName>
    <definedName name="wrn.GGOVTPC." hidden="1">{#N/A,#N/A,FALSE,"GGOVT%"}</definedName>
    <definedName name="wrn.IMF._.RR._.Office." localSheetId="2" hidden="1">{"ca",#N/A,FALSE,"Detailed BOP";"ka",#N/A,FALSE,"Detailed BOP";"btl",#N/A,FALSE,"Detailed BOP";#N/A,#N/A,FALSE,"Debt  Stock TBL";"imfprint",#N/A,FALSE,"IMF";"imfdebtservice",#N/A,FALSE,"IMF";"tradeprint",#N/A,FALSE,"Trade"}</definedName>
    <definedName name="wrn.IMF._.RR._.Office." localSheetId="1" hidden="1">{"ca",#N/A,FALSE,"Detailed BOP";"ka",#N/A,FALSE,"Detailed BOP";"btl",#N/A,FALSE,"Detailed BOP";#N/A,#N/A,FALSE,"Debt  Stock TBL";"imfprint",#N/A,FALSE,"IMF";"imfdebtservice",#N/A,FALSE,"IMF";"tradeprint",#N/A,FALSE,"Trade"}</definedName>
    <definedName name="wrn.IMF._.RR._.Office." hidden="1">{"ca",#N/A,FALSE,"Detailed BOP";"ka",#N/A,FALSE,"Detailed BOP";"btl",#N/A,FALSE,"Detailed BOP";#N/A,#N/A,FALSE,"Debt  Stock TBL";"imfprint",#N/A,FALSE,"IMF";"imfdebtservice",#N/A,FALSE,"IMF";"tradeprint",#N/A,FALSE,"Trade"}</definedName>
    <definedName name="wrn.INCOMETX." localSheetId="2" hidden="1">{#N/A,#N/A,FALSE,"INCOMETX"}</definedName>
    <definedName name="wrn.INCOMETX." localSheetId="1" hidden="1">{#N/A,#N/A,FALSE,"INCOMETX"}</definedName>
    <definedName name="wrn.INCOMETX." hidden="1">{#N/A,#N/A,FALSE,"INCOMETX"}</definedName>
    <definedName name="wrn.Input._.and._.output._.tables." localSheetId="2" hidden="1">{#N/A,#N/A,FALSE,"SimInp1";#N/A,#N/A,FALSE,"SimInp2";#N/A,#N/A,FALSE,"SimOut1";#N/A,#N/A,FALSE,"SimOut2";#N/A,#N/A,FALSE,"SimOut3";#N/A,#N/A,FALSE,"SimOut4";#N/A,#N/A,FALSE,"SimOut5"}</definedName>
    <definedName name="wrn.Input._.and._.output._.tables." localSheetId="1"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2" hidden="1">{#N/A,#N/A,FALSE,"INTERST"}</definedName>
    <definedName name="wrn.INTERST." localSheetId="1" hidden="1">{#N/A,#N/A,FALSE,"INTERST"}</definedName>
    <definedName name="wrn.INTERST." hidden="1">{#N/A,#N/A,FALSE,"INTERST"}</definedName>
    <definedName name="wrn.MAIN." localSheetId="2" hidden="1">{#N/A,#N/A,FALSE,"CB";#N/A,#N/A,FALSE,"CMB";#N/A,#N/A,FALSE,"BSYS";#N/A,#N/A,FALSE,"NBFI";#N/A,#N/A,FALSE,"FSYS"}</definedName>
    <definedName name="wrn.MAIN." localSheetId="1" hidden="1">{#N/A,#N/A,FALSE,"CB";#N/A,#N/A,FALSE,"CMB";#N/A,#N/A,FALSE,"BSYS";#N/A,#N/A,FALSE,"NBFI";#N/A,#N/A,FALSE,"FSYS"}</definedName>
    <definedName name="wrn.MAIN." hidden="1">{#N/A,#N/A,FALSE,"CB";#N/A,#N/A,FALSE,"CMB";#N/A,#N/A,FALSE,"BSYS";#N/A,#N/A,FALSE,"NBFI";#N/A,#N/A,FALSE,"FSYS"}</definedName>
    <definedName name="wrn.Main._.Economic._.Indicators." localSheetId="2" hidden="1">{"Main Economic Indicators",#N/A,FALSE,"C"}</definedName>
    <definedName name="wrn.Main._.Economic._.Indicators." localSheetId="1" hidden="1">{"Main Economic Indicators",#N/A,FALSE,"C"}</definedName>
    <definedName name="wrn.Main._.Economic._.Indicators." hidden="1">{"Main Economic Indicators",#N/A,FALSE,"C"}</definedName>
    <definedName name="wrn.MDABOP." localSheetId="2" hidden="1">{"BOP_TAB",#N/A,FALSE,"N";"MIDTERM_TAB",#N/A,FALSE,"O";"FUND_CRED",#N/A,FALSE,"P";"DEBT_TAB1",#N/A,FALSE,"Q";"DEBT_TAB2",#N/A,FALSE,"Q";"FORFIN_TAB1",#N/A,FALSE,"R";"FORFIN_TAB2",#N/A,FALSE,"R";"BOP_ANALY",#N/A,FALSE,"U"}</definedName>
    <definedName name="wrn.MDABOP." localSheetId="1"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DAFIS." localSheetId="2" hidden="1">{"TAB_2",#N/A,FALSE,"A";"DOC",#N/A,FALSE,"DOC";"TAB6_SRBP",#N/A,FALSE,"SR-BP (2)";"TAB_6",#N/A,FALSE,"A";"TAB6_SRBP",#N/A,FALSE,"SR-BP (2)";"SFUNDREV",#N/A,FALSE,"S.Fund Rev";"Tab_arrears",#N/A,FALSE,"Sheet2";"SR_REVEXP",#N/A,FALSE,"Sheet3"}</definedName>
    <definedName name="wrn.MDAFIS." localSheetId="1" hidden="1">{"TAB_2",#N/A,FALSE,"A";"DOC",#N/A,FALSE,"DOC";"TAB6_SRBP",#N/A,FALSE,"SR-BP (2)";"TAB_6",#N/A,FALSE,"A";"TAB6_SRBP",#N/A,FALSE,"SR-BP (2)";"SFUNDREV",#N/A,FALSE,"S.Fund Rev";"Tab_arrears",#N/A,FALSE,"Sheet2";"SR_REVEXP",#N/A,FALSE,"Sheet3"}</definedName>
    <definedName name="wrn.MDAFIS." hidden="1">{"TAB_2",#N/A,FALSE,"A";"DOC",#N/A,FALSE,"DOC";"TAB6_SRBP",#N/A,FALSE,"SR-BP (2)";"TAB_6",#N/A,FALSE,"A";"TAB6_SRBP",#N/A,FALSE,"SR-BP (2)";"SFUNDREV",#N/A,FALSE,"S.Fund Rev";"Tab_arrears",#N/A,FALSE,"Sheet2";"SR_REVEXP",#N/A,FALSE,"Sheet3"}</definedName>
    <definedName name="wrn.Medium._.term._.framework." localSheetId="2" hidden="1">{"sei table",#N/A,FALSE,"summary"}</definedName>
    <definedName name="wrn.Medium._.term._.framework." localSheetId="1" hidden="1">{"sei table",#N/A,FALSE,"summary"}</definedName>
    <definedName name="wrn.Medium._.term._.framework." hidden="1">{"sei table",#N/A,FALSE,"summary"}</definedName>
    <definedName name="wrn.Medium._.term._.projections." localSheetId="2" hidden="1">{"BoP medium term",#N/A,FALSE,"BoPacc";"export breakdown",#N/A,FALSE,"oexp";"debt in US$",#N/A,FALSE,"debtUS$";"consis check",#N/A,FALSE,"dbomt"}</definedName>
    <definedName name="wrn.Medium._.term._.projections." localSheetId="1" hidden="1">{"BoP medium term",#N/A,FALSE,"BoPacc";"export breakdown",#N/A,FALSE,"oexp";"debt in US$",#N/A,FALSE,"debtUS$";"consis check",#N/A,FALSE,"dbomt"}</definedName>
    <definedName name="wrn.Medium._.term._.projections." hidden="1">{"BoP medium term",#N/A,FALSE,"BoPacc";"export breakdown",#N/A,FALSE,"oexp";"debt in US$",#N/A,FALSE,"debtUS$";"consis check",#N/A,FALSE,"dbomt"}</definedName>
    <definedName name="wrn.MIT." localSheetId="2" hidden="1">{#N/A,#N/A,FALSE,"CB";#N/A,#N/A,FALSE,"CMB";#N/A,#N/A,FALSE,"NBFI"}</definedName>
    <definedName name="wrn.MIT." localSheetId="1" hidden="1">{#N/A,#N/A,FALSE,"CB";#N/A,#N/A,FALSE,"CMB";#N/A,#N/A,FALSE,"NBFI"}</definedName>
    <definedName name="wrn.MIT." hidden="1">{#N/A,#N/A,FALSE,"CB";#N/A,#N/A,FALSE,"CMB";#N/A,#N/A,FALSE,"NBFI"}</definedName>
    <definedName name="wrn.MONA." localSheetId="2" hidden="1">{"MONA",#N/A,FALSE,"S"}</definedName>
    <definedName name="wrn.MONA." localSheetId="1" hidden="1">{"MONA",#N/A,FALSE,"S"}</definedName>
    <definedName name="wrn.MONA." hidden="1">{"MONA",#N/A,FALSE,"S"}</definedName>
    <definedName name="wrn.Monthsheet." localSheetId="2" hidden="1">{"Minpmon",#N/A,FALSE,"Monthinput"}</definedName>
    <definedName name="wrn.Monthsheet." localSheetId="1" hidden="1">{"Minpmon",#N/A,FALSE,"Monthinput"}</definedName>
    <definedName name="wrn.Monthsheet." hidden="1">{"Minpmon",#N/A,FALSE,"Monthinput"}</definedName>
    <definedName name="wrn.MS." localSheetId="2" hidden="1">{#N/A,#N/A,FALSE,"MS"}</definedName>
    <definedName name="wrn.MS." localSheetId="1" hidden="1">{#N/A,#N/A,FALSE,"MS"}</definedName>
    <definedName name="wrn.MS." hidden="1">{#N/A,#N/A,FALSE,"MS"}</definedName>
    <definedName name="wrn.NBG." localSheetId="2" hidden="1">{#N/A,#N/A,FALSE,"NBG"}</definedName>
    <definedName name="wrn.NBG." localSheetId="1" hidden="1">{#N/A,#N/A,FALSE,"NBG"}</definedName>
    <definedName name="wrn.NBG." hidden="1">{#N/A,#N/A,FALSE,"NBG"}</definedName>
    <definedName name="wrn.Output._.tables." localSheetId="2" hidden="1">{#N/A,#N/A,FALSE,"I";#N/A,#N/A,FALSE,"J";#N/A,#N/A,FALSE,"K";#N/A,#N/A,FALSE,"L";#N/A,#N/A,FALSE,"M";#N/A,#N/A,FALSE,"N";#N/A,#N/A,FALSE,"O"}</definedName>
    <definedName name="wrn.Output._.tables." localSheetId="1" hidden="1">{#N/A,#N/A,FALSE,"I";#N/A,#N/A,FALSE,"J";#N/A,#N/A,FALSE,"K";#N/A,#N/A,FALSE,"L";#N/A,#N/A,FALSE,"M";#N/A,#N/A,FALSE,"N";#N/A,#N/A,FALSE,"O"}</definedName>
    <definedName name="wrn.Output._.tables." hidden="1">{#N/A,#N/A,FALSE,"I";#N/A,#N/A,FALSE,"J";#N/A,#N/A,FALSE,"K";#N/A,#N/A,FALSE,"L";#N/A,#N/A,FALSE,"M";#N/A,#N/A,FALSE,"N";#N/A,#N/A,FALSE,"O"}</definedName>
    <definedName name="wrn.PCPI." localSheetId="2" hidden="1">{#N/A,#N/A,FALSE,"PCPI"}</definedName>
    <definedName name="wrn.PCPI." localSheetId="1" hidden="1">{#N/A,#N/A,FALSE,"PCPI"}</definedName>
    <definedName name="wrn.PCPI." hidden="1">{#N/A,#N/A,FALSE,"PCPI"}</definedName>
    <definedName name="wrn.PENSION." localSheetId="2" hidden="1">{#N/A,#N/A,FALSE,"PENSION"}</definedName>
    <definedName name="wrn.PENSION." localSheetId="1" hidden="1">{#N/A,#N/A,FALSE,"PENSION"}</definedName>
    <definedName name="wrn.PENSION." hidden="1">{#N/A,#N/A,FALSE,"PENSION"}</definedName>
    <definedName name="wrn.Print._.Detailed._.Tables." localSheetId="2" hidden="1">{"ca",#N/A,FALSE,"Detailed BOP";"ka",#N/A,FALSE,"Detailed BOP";"btl",#N/A,FALSE,"Detailed BOP";#N/A,#N/A,FALSE,"Debt  Stock TBL";"imfprint",#N/A,FALSE,"IMF";"nirprintview",#N/A,FALSE,"NIR";"tradeprint",#N/A,FALSE,"Trade";"imfdebtservice",#N/A,FALSE,"IMF"}</definedName>
    <definedName name="wrn.Print._.Detailed._.Tables." localSheetId="1" hidden="1">{"ca",#N/A,FALSE,"Detailed BOP";"ka",#N/A,FALSE,"Detailed BOP";"btl",#N/A,FALSE,"Detailed BOP";#N/A,#N/A,FALSE,"Debt  Stock TBL";"imfprint",#N/A,FALSE,"IMF";"nirprintview",#N/A,FALSE,"NIR";"tradeprint",#N/A,FALSE,"Trade";"imfdebtservice",#N/A,FALSE,"IMF"}</definedName>
    <definedName name="wrn.Print._.Detailed._.Tables." hidden="1">{"ca",#N/A,FALSE,"Detailed BOP";"ka",#N/A,FALSE,"Detailed BOP";"btl",#N/A,FALSE,"Detailed BOP";#N/A,#N/A,FALSE,"Debt  Stock TBL";"imfprint",#N/A,FALSE,"IMF";"nirprintview",#N/A,FALSE,"NIR";"tradeprint",#N/A,FALSE,"Trade";"imfdebtservice",#N/A,FALSE,"IMF"}</definedName>
    <definedName name="wrn.Program." localSheetId="2" hidden="1">{"Tab1",#N/A,FALSE,"P";"Tab2",#N/A,FALSE,"P"}</definedName>
    <definedName name="wrn.Program." localSheetId="1" hidden="1">{"Tab1",#N/A,FALSE,"P";"Tab2",#N/A,FALSE,"P"}</definedName>
    <definedName name="wrn.Program." hidden="1">{"Tab1",#N/A,FALSE,"P";"Tab2",#N/A,FALSE,"P"}</definedName>
    <definedName name="wrn.PRUDENT." localSheetId="2" hidden="1">{#N/A,#N/A,FALSE,"PRUDENT"}</definedName>
    <definedName name="wrn.PRUDENT." localSheetId="1" hidden="1">{#N/A,#N/A,FALSE,"PRUDENT"}</definedName>
    <definedName name="wrn.PRUDENT." hidden="1">{#N/A,#N/A,FALSE,"PRUDENT"}</definedName>
    <definedName name="wrn.PUBLEXP." localSheetId="2" hidden="1">{#N/A,#N/A,FALSE,"PUBLEXP"}</definedName>
    <definedName name="wrn.PUBLEXP." localSheetId="1" hidden="1">{#N/A,#N/A,FALSE,"PUBLEXP"}</definedName>
    <definedName name="wrn.PUBLEXP." hidden="1">{#N/A,#N/A,FALSE,"PUBLEXP"}</definedName>
    <definedName name="wrn.RED97MON." localSheetId="2" hidden="1">{"CBA",#N/A,FALSE,"TAB4";"MS",#N/A,FALSE,"TAB5";"BANKLOANS",#N/A,FALSE,"TAB21APP ";"INTEREST",#N/A,FALSE,"TAB22APP"}</definedName>
    <definedName name="wrn.RED97MON." localSheetId="1" hidden="1">{"CBA",#N/A,FALSE,"TAB4";"MS",#N/A,FALSE,"TAB5";"BANKLOANS",#N/A,FALSE,"TAB21APP ";"INTEREST",#N/A,FALSE,"TAB22APP"}</definedName>
    <definedName name="wrn.RED97MON." hidden="1">{"CBA",#N/A,FALSE,"TAB4";"MS",#N/A,FALSE,"TAB5";"BANKLOANS",#N/A,FALSE,"TAB21APP ";"INTEREST",#N/A,FALSE,"TAB22APP"}</definedName>
    <definedName name="wrn.REDTABS." localSheetId="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localSheetId="2" hidden="1">{#N/A,#N/A,FALSE,"REVSHARE"}</definedName>
    <definedName name="wrn.REVSHARE." localSheetId="1" hidden="1">{#N/A,#N/A,FALSE,"REVSHARE"}</definedName>
    <definedName name="wrn.REVSHARE." hidden="1">{#N/A,#N/A,FALSE,"REVSHARE"}</definedName>
    <definedName name="wrn.Riqfin." localSheetId="2" hidden="1">{"Riqfin97",#N/A,FALSE,"Tran";"Riqfinpro",#N/A,FALSE,"Tran"}</definedName>
    <definedName name="wrn.Riqfin." localSheetId="1" hidden="1">{"Riqfin97",#N/A,FALSE,"Tran";"Riqfinpro",#N/A,FALSE,"Tran"}</definedName>
    <definedName name="wrn.Riqfin." hidden="1">{"Riqfin97",#N/A,FALSE,"Tran";"Riqfinpro",#N/A,FALSE,"Tran"}</definedName>
    <definedName name="wrn.Staff._.Report._.Tables." localSheetId="2" hidden="1">{#N/A,#N/A,FALSE,"SRFSYS";#N/A,#N/A,FALSE,"SRBSYS"}</definedName>
    <definedName name="wrn.Staff._.Report._.Tables." localSheetId="1" hidden="1">{#N/A,#N/A,FALSE,"SRFSYS";#N/A,#N/A,FALSE,"SRBSYS"}</definedName>
    <definedName name="wrn.Staff._.Report._.Tables." hidden="1">{#N/A,#N/A,FALSE,"SRFSYS";#N/A,#N/A,FALSE,"SRBSYS"}</definedName>
    <definedName name="wrn.STAFF_REPORT_TABLES." localSheetId="2" hidden="1">{"SR_tbs",#N/A,FALSE,"MGSSEI";"SR_tbs",#N/A,FALSE,"MGSBOX";"SR_tbs",#N/A,FALSE,"MGSOCIND"}</definedName>
    <definedName name="wrn.STAFF_REPORT_TABLES." localSheetId="1" hidden="1">{"SR_tbs",#N/A,FALSE,"MGSSEI";"SR_tbs",#N/A,FALSE,"MGSBOX";"SR_tbs",#N/A,FALSE,"MGSOCIND"}</definedName>
    <definedName name="wrn.STAFF_REPORT_TABLES." hidden="1">{"SR_tbs",#N/A,FALSE,"MGSSEI";"SR_tbs",#N/A,FALSE,"MGSBOX";"SR_tbs",#N/A,FALSE,"MGSOCIND"}</definedName>
    <definedName name="wrn.STATE." localSheetId="2" hidden="1">{#N/A,#N/A,FALSE,"STATE"}</definedName>
    <definedName name="wrn.STATE." localSheetId="1" hidden="1">{#N/A,#N/A,FALSE,"STATE"}</definedName>
    <definedName name="wrn.STATE." hidden="1">{#N/A,#N/A,FALSE,"STATE"}</definedName>
    <definedName name="wrn.State._.Govt." localSheetId="2" hidden="1">{"partial screen",#N/A,FALSE,"State_Gov't"}</definedName>
    <definedName name="wrn.State._.Govt." localSheetId="1" hidden="1">{"partial screen",#N/A,FALSE,"State_Gov't"}</definedName>
    <definedName name="wrn.State._.Govt." hidden="1">{"partial screen",#N/A,FALSE,"State_Gov't"}</definedName>
    <definedName name="wrn.table1a." localSheetId="2" hidden="1">{"table1a",#N/A,FALSE,"C"}</definedName>
    <definedName name="wrn.table1a." localSheetId="1" hidden="1">{"table1a",#N/A,FALSE,"C"}</definedName>
    <definedName name="wrn.table1a." hidden="1">{"table1a",#N/A,FALSE,"C"}</definedName>
    <definedName name="wrn.table1q." localSheetId="2" hidden="1">{"table1q",#N/A,FALSE,"C"}</definedName>
    <definedName name="wrn.table1q." localSheetId="1" hidden="1">{"table1q",#N/A,FALSE,"C"}</definedName>
    <definedName name="wrn.table1q." hidden="1">{"table1q",#N/A,FALSE,"C"}</definedName>
    <definedName name="wrn.TAXARREARS." localSheetId="2" hidden="1">{#N/A,#N/A,FALSE,"TAXARREARS"}</definedName>
    <definedName name="wrn.TAXARREARS." localSheetId="1" hidden="1">{#N/A,#N/A,FALSE,"TAXARREARS"}</definedName>
    <definedName name="wrn.TAXARREARS." hidden="1">{#N/A,#N/A,FALSE,"TAXARREARS"}</definedName>
    <definedName name="wrn.TAXPAYRS." localSheetId="2" hidden="1">{#N/A,#N/A,FALSE,"TAXPAYRS"}</definedName>
    <definedName name="wrn.TAXPAYRS." localSheetId="1" hidden="1">{#N/A,#N/A,FALSE,"TAXPAYRS"}</definedName>
    <definedName name="wrn.TAXPAYRS." hidden="1">{#N/A,#N/A,FALSE,"TAXPAYRS"}</definedName>
    <definedName name="wrn.TBILLSALL." localSheetId="2" hidden="1">{"TBILLS_ALL",#N/A,FALSE,"FITB_all"}</definedName>
    <definedName name="wrn.TBILLSALL." localSheetId="1" hidden="1">{"TBILLS_ALL",#N/A,FALSE,"FITB_all"}</definedName>
    <definedName name="wrn.TBILLSALL." hidden="1">{"TBILLS_ALL",#N/A,FALSE,"FITB_all"}</definedName>
    <definedName name="wrn.TRADE." localSheetId="2" hidden="1">{#N/A,#N/A,FALSE,"TRADE"}</definedName>
    <definedName name="wrn.TRADE." localSheetId="1" hidden="1">{#N/A,#N/A,FALSE,"TRADE"}</definedName>
    <definedName name="wrn.TRADE." hidden="1">{#N/A,#N/A,FALSE,"TRADE"}</definedName>
    <definedName name="wrn.TRANSPORT." localSheetId="2" hidden="1">{#N/A,#N/A,FALSE,"TRANPORT"}</definedName>
    <definedName name="wrn.TRANSPORT." localSheetId="1" hidden="1">{#N/A,#N/A,FALSE,"TRANPORT"}</definedName>
    <definedName name="wrn.TRANSPORT." hidden="1">{#N/A,#N/A,FALSE,"TRANPORT"}</definedName>
    <definedName name="wrn.UNEMPL." localSheetId="2" hidden="1">{#N/A,#N/A,FALSE,"EMP_POP";#N/A,#N/A,FALSE,"UNEMPL"}</definedName>
    <definedName name="wrn.UNEMPL." localSheetId="1" hidden="1">{#N/A,#N/A,FALSE,"EMP_POP";#N/A,#N/A,FALSE,"UNEMPL"}</definedName>
    <definedName name="wrn.UNEMPL." hidden="1">{#N/A,#N/A,FALSE,"EMP_POP";#N/A,#N/A,FALSE,"UNEMPL"}</definedName>
    <definedName name="wrn.WAGES." localSheetId="2" hidden="1">{#N/A,#N/A,FALSE,"WAGES"}</definedName>
    <definedName name="wrn.WAGES." localSheetId="1" hidden="1">{#N/A,#N/A,FALSE,"WAGES"}</definedName>
    <definedName name="wrn.WAGES." hidden="1">{#N/A,#N/A,FALSE,"WAGES"}</definedName>
    <definedName name="wrn.WEO." localSheetId="2" hidden="1">{"WEO",#N/A,FALSE,"T"}</definedName>
    <definedName name="wrn.WEO." localSheetId="1" hidden="1">{"WEO",#N/A,FALSE,"T"}</definedName>
    <definedName name="wrn.WEO." hidden="1">{"WEO",#N/A,FALSE,"T"}</definedName>
    <definedName name="Wt_d">[43]CIRRs!$C$59</definedName>
    <definedName name="wvu.a." localSheetId="2" hidden="1">{TRUE,TRUE,-0.5,-14.75,603,365.25,FALSE,TRUE,TRUE,TRUE,0,1,#N/A,1,#N/A,35.1857142857143,25.2777777777778,1,FALSE,FALSE,3,TRUE,1,FALSE,100,"Swvu.a.","ACwvu.a.",#N/A,FALSE,FALSE,0.75,0.5,0.5,0.75,1,"","",FALSE,FALSE,FALSE,FALSE,1,#N/A,1,1,"=R20C2:R127C52",FALSE,"Rwvu.a.","Cwvu.a.",FALSE,FALSE,FALSE,1,300,300,FALSE,FALSE,TRUE,TRUE,TRUE}</definedName>
    <definedName name="wvu.a." localSheetId="1" hidden="1">{TRUE,TRUE,-0.5,-14.75,603,365.25,FALSE,TRUE,TRUE,TRUE,0,1,#N/A,1,#N/A,35.1857142857143,25.2777777777778,1,FALSE,FALSE,3,TRUE,1,FALSE,100,"Swvu.a.","ACwvu.a.",#N/A,FALSE,FALSE,0.75,0.5,0.5,0.75,1,"","",FALSE,FALSE,FALSE,FALSE,1,#N/A,1,1,"=R20C2:R127C52",FALSE,"Rwvu.a.","Cwvu.a.",FALSE,FALSE,FALSE,1,300,300,FALSE,FALSE,TRUE,TRUE,TRUE}</definedName>
    <definedName name="wvu.a." hidden="1">{TRUE,TRUE,-0.5,-14.75,603,365.25,FALSE,TRUE,TRUE,TRUE,0,1,#N/A,1,#N/A,35.1857142857143,25.2777777777778,1,FALSE,FALSE,3,TRUE,1,FALSE,100,"Swvu.a.","ACwvu.a.",#N/A,FALSE,FALSE,0.75,0.5,0.5,0.75,1,"","",FALSE,FALSE,FALSE,FALSE,1,#N/A,1,1,"=R20C2:R127C52",FALSE,"Rwvu.a.","Cwvu.a.",FALSE,FALSE,FALSE,1,300,300,FALSE,FALSE,TRUE,TRUE,TRUE}</definedName>
    <definedName name="wvu.bop." localSheetId="2"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localSheetId="1"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sr." localSheetId="2"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localSheetId="1"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dr.sr." localSheetId="2"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localSheetId="1"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cotton." localSheetId="2"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localSheetId="1"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all." localSheetId="2"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localSheetId="1"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exportdetails." localSheetId="2"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localSheetId="1"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s." localSheetId="2"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localSheetId="1"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gold." localSheetId="2"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localSheetId="1"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all." localSheetId="2"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localSheetId="1"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Hypotheses." localSheetId="2" hidden="1">{TRUE,TRUE,-0.5,-14.75,603,379.5,FALSE,TRUE,TRUE,TRUE,0,6,#N/A,51,#N/A,12.25,26.5294117647059,1,FALSE,FALSE,3,TRUE,1,FALSE,100,"Swvu.Hypotheses.","ACwvu.Hypotheses.",#N/A,FALSE,FALSE,1.25,1,0.6,1,1,"","",FALSE,FALSE,FALSE,FALSE,1,#N/A,1,1,"=R1C4:R68C15",FALSE,#N/A,#N/A,FALSE,FALSE,FALSE,1,65532,300,FALSE,FALSE,TRUE,TRUE,TRUE}</definedName>
    <definedName name="wvu.Hypotheses." localSheetId="1" hidden="1">{TRUE,TRUE,-0.5,-14.75,603,379.5,FALSE,TRUE,TRUE,TRUE,0,6,#N/A,51,#N/A,12.25,26.5294117647059,1,FALSE,FALSE,3,TRUE,1,FALSE,100,"Swvu.Hypotheses.","ACwvu.Hypotheses.",#N/A,FALSE,FALSE,1.25,1,0.6,1,1,"","",FALSE,FALSE,FALSE,FALSE,1,#N/A,1,1,"=R1C4:R68C15",FALSE,#N/A,#N/A,FALSE,FALSE,FALSE,1,65532,300,FALSE,FALSE,TRUE,TRUE,TRUE}</definedName>
    <definedName name="wvu.Hypotheses." hidden="1">{TRUE,TRUE,-0.5,-14.75,603,379.5,FALSE,TRUE,TRUE,TRUE,0,6,#N/A,51,#N/A,12.25,26.5294117647059,1,FALSE,FALSE,3,TRUE,1,FALSE,100,"Swvu.Hypotheses.","ACwvu.Hypotheses.",#N/A,FALSE,FALSE,1.25,1,0.6,1,1,"","",FALSE,FALSE,FALSE,FALSE,1,#N/A,1,1,"=R1C4:R68C15",FALSE,#N/A,#N/A,FALSE,FALSE,FALSE,1,65532,300,FALSE,FALSE,TRUE,TRUE,TRUE}</definedName>
    <definedName name="wvu.imports." localSheetId="2"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localSheetId="1"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all." localSheetId="2"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localSheetId="1"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Print." localSheetId="2" hidden="1">{TRUE,TRUE,-0.5,-14.75,603,387,FALSE,TRUE,TRUE,TRUE,0,1,2,1,2,1,1,4,TRUE,TRUE,3,TRUE,1,TRUE,75,"Swvu.Print.","ACwvu.Print.",#N/A,FALSE,FALSE,1,0.75,0.6,0.5,1,"","",TRUE,FALSE,TRUE,FALSE,1,#N/A,1,1,#DIV/0!,FALSE,"Rwvu.Print.",#N/A,FALSE,FALSE,FALSE,1,65532,300,FALSE,FALSE,TRUE,TRUE,TRUE}</definedName>
    <definedName name="wvu.Print." localSheetId="1" hidden="1">{TRUE,TRUE,-0.5,-14.75,603,387,FALSE,TRUE,TRUE,TRUE,0,1,2,1,2,1,1,4,TRUE,TRUE,3,TRUE,1,TRUE,75,"Swvu.Print.","ACwvu.Print.",#N/A,FALSE,FALSE,1,0.75,0.6,0.5,1,"","",TRUE,FALSE,TRUE,FALSE,1,#N/A,1,1,#DIV/0!,FALSE,"Rwvu.Print.",#N/A,FALSE,FALSE,FALSE,1,65532,300,FALSE,FALSE,TRUE,TRUE,TRUE}</definedName>
    <definedName name="wvu.Print." hidden="1">{TRUE,TRUE,-0.5,-14.75,603,387,FALSE,TRUE,TRUE,TRUE,0,1,2,1,2,1,1,4,TRUE,TRUE,3,TRUE,1,TRUE,75,"Swvu.Print.","ACwvu.Print.",#N/A,FALSE,FALSE,1,0.75,0.6,0.5,1,"","",TRUE,FALSE,TRUE,FALSE,1,#N/A,1,1,#DIV/0!,FALSE,"Rwvu.Print.",#N/A,FALSE,FALSE,FALSE,1,65532,300,FALSE,FALSE,TRUE,TRUE,TRUE}</definedName>
    <definedName name="wvu.snh." localSheetId="2" hidden="1">{TRUE,TRUE,-1.25,-15.5,604.5,345.75,FALSE,TRUE,TRUE,TRUE,0,2,#N/A,93,#N/A,21.0338983050847,23.7058823529412,1,FALSE,FALSE,3,TRUE,1,FALSE,100,"Swvu.snh.","ACwvu.snh.",#N/A,FALSE,FALSE,0.5,0.5,0.75,0.5,1,"&amp;L&amp;D&amp;R&amp;T","",TRUE,FALSE,FALSE,FALSE,1,#N/A,1,1,FALSE,FALSE,"Rwvu.snh.","Cwvu.snh.",FALSE,FALSE,FALSE,1,300,300,FALSE,FALSE,TRUE,TRUE,TRUE}</definedName>
    <definedName name="wvu.snh." localSheetId="1" hidden="1">{TRUE,TRUE,-1.25,-15.5,604.5,345.75,FALSE,TRUE,TRUE,TRUE,0,2,#N/A,93,#N/A,21.0338983050847,23.7058823529412,1,FALSE,FALSE,3,TRUE,1,FALSE,100,"Swvu.snh.","ACwvu.snh.",#N/A,FALSE,FALSE,0.5,0.5,0.75,0.5,1,"&amp;L&amp;D&amp;R&amp;T","",TRUE,FALSE,FALSE,FALSE,1,#N/A,1,1,FALSE,FALSE,"Rwvu.snh.","Cwvu.snh.",FALSE,FALSE,FALSE,1,300,300,FALSE,FALSE,TRUE,TRUE,TRUE}</definedName>
    <definedName name="wvu.snh." hidden="1">{TRUE,TRUE,-1.25,-15.5,604.5,345.75,FALSE,TRUE,TRUE,TRUE,0,2,#N/A,93,#N/A,21.0338983050847,23.7058823529412,1,FALSE,FALSE,3,TRUE,1,FALSE,100,"Swvu.snh.","ACwvu.snh.",#N/A,FALSE,FALSE,0.5,0.5,0.75,0.5,1,"&amp;L&amp;D&amp;R&amp;T","",TRUE,FALSE,FALSE,FALSE,1,#N/A,1,1,FALSE,FALSE,"Rwvu.snh.","Cwvu.snh.",FALSE,FALSE,FALSE,1,300,300,FALSE,FALSE,TRUE,TRUE,TRUE}</definedName>
    <definedName name="wvu.tot." localSheetId="2"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localSheetId="1"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hidden="1">{TRUE,TRUE,-0.5,-14.75,603,379.5,FALSE,TRUE,TRUE,TRUE,0,32,#N/A,811,#N/A,25.6811594202899,26.4705882352941,1,FALSE,FALSE,3,TRUE,1,FALSE,100,"Swvu.tot.","ACwvu.tot.",#N/A,FALSE,FALSE,0.75,0.5,0.5,0.75,1,"","",FALSE,FALSE,FALSE,FALSE,1,#N/A,1,1,"=R790C2:R832C52",FALSE,"Rwvu.tot.","Cwvu.tot.",FALSE,FALSE,FALSE,1,300,300,FALSE,FALSE,TRUE,TRUE,TRUE}</definedName>
    <definedName name="ww" hidden="1">[117]M!#REF!</definedName>
    <definedName name="wwff" localSheetId="2" hidden="1">{"Main Economic Indicators",#N/A,FALSE,"C"}</definedName>
    <definedName name="wwff" localSheetId="1" hidden="1">{"Main Economic Indicators",#N/A,FALSE,"C"}</definedName>
    <definedName name="wwff" hidden="1">{"Main Economic Indicators",#N/A,FALSE,"C"}</definedName>
    <definedName name="www" localSheetId="2" hidden="1">{"Riqfin97",#N/A,FALSE,"Tran";"Riqfinpro",#N/A,FALSE,"Tran"}</definedName>
    <definedName name="www" localSheetId="1" hidden="1">{"Riqfin97",#N/A,FALSE,"Tran";"Riqfinpro",#N/A,FALSE,"Tran"}</definedName>
    <definedName name="www" hidden="1">{"Riqfin97",#N/A,FALSE,"Tran";"Riqfinpro",#N/A,FALSE,"Tran"}</definedName>
    <definedName name="X">[169]MACRO!$C$7:$Z$7</definedName>
    <definedName name="XandRev">'[112]tab 3'!$F$63:$Z$65</definedName>
    <definedName name="xx" localSheetId="2" hidden="1">{"Riqfin97",#N/A,FALSE,"Tran";"Riqfinpro",#N/A,FALSE,"Tran"}</definedName>
    <definedName name="xx" localSheetId="1" hidden="1">{"Riqfin97",#N/A,FALSE,"Tran";"Riqfinpro",#N/A,FALSE,"Tran"}</definedName>
    <definedName name="xx" hidden="1">{"Riqfin97",#N/A,FALSE,"Tran";"Riqfinpro",#N/A,FALSE,"Tran"}</definedName>
    <definedName name="xxcccghaaaaaaaaaaaaa" localSheetId="2" hidden="1">{"Main Economic Indicators",#N/A,FALSE,"C"}</definedName>
    <definedName name="xxcccghaaaaaaaaaaaaa" localSheetId="1" hidden="1">{"Main Economic Indicators",#N/A,FALSE,"C"}</definedName>
    <definedName name="xxcccghaaaaaaaaaaaaa" hidden="1">{"Main Economic Indicators",#N/A,FALSE,"C"}</definedName>
    <definedName name="xxx" localSheetId="2" hidden="1">{"partial screen",#N/A,FALSE,"State_Gov't"}</definedName>
    <definedName name="xxx" localSheetId="1" hidden="1">{"partial screen",#N/A,FALSE,"State_Gov't"}</definedName>
    <definedName name="xxx" hidden="1">{"partial screen",#N/A,FALSE,"State_Gov't"}</definedName>
    <definedName name="xxxx" localSheetId="2" hidden="1">{"Riqfin97",#N/A,FALSE,"Tran";"Riqfinpro",#N/A,FALSE,"Tran"}</definedName>
    <definedName name="xxxx" localSheetId="1" hidden="1">{"Riqfin97",#N/A,FALSE,"Tran";"Riqfinpro",#N/A,FALSE,"Tran"}</definedName>
    <definedName name="xxxx" hidden="1">{"Riqfin97",#N/A,FALSE,"Tran";"Riqfinpro",#N/A,FALSE,"Tran"}</definedName>
    <definedName name="xxxxx" localSheetId="2" hidden="1">{"partial screen",#N/A,FALSE,"State_Gov't"}</definedName>
    <definedName name="xxxxx" localSheetId="1" hidden="1">{"partial screen",#N/A,FALSE,"State_Gov't"}</definedName>
    <definedName name="xxxxx" hidden="1">{"partial screen",#N/A,FALSE,"State_Gov't"}</definedName>
    <definedName name="Years_168">#REF!</definedName>
    <definedName name="Years_169">#REF!</definedName>
    <definedName name="Years_170">#REF!</definedName>
    <definedName name="Years_171">#REF!</definedName>
    <definedName name="Years_172">#REF!</definedName>
    <definedName name="Years_173">#REF!</definedName>
    <definedName name="YRB">[2]Imp:Trade!$B$9:$B$464</definedName>
    <definedName name="YRHIDE">[2]Imp:Trade!$C$9:$G$464</definedName>
    <definedName name="YRPOST">[2]Imp:Trade!$M$9:$IH$9</definedName>
    <definedName name="YRPRE">[2]Imp:Trade!$B$9:$F$464</definedName>
    <definedName name="YRTITLES">[2]Imp:Trade!$A$1</definedName>
    <definedName name="YRX">[2]Imp:Trade!$S$9:$IG$464</definedName>
    <definedName name="yy" localSheetId="2" hidden="1">{"Tab1",#N/A,FALSE,"P";"Tab2",#N/A,FALSE,"P"}</definedName>
    <definedName name="yy" localSheetId="1" hidden="1">{"Tab1",#N/A,FALSE,"P";"Tab2",#N/A,FALSE,"P"}</definedName>
    <definedName name="yy" hidden="1">{"Tab1",#N/A,FALSE,"P";"Tab2",#N/A,FALSE,"P"}</definedName>
    <definedName name="yyy" localSheetId="2" hidden="1">{"Tab1",#N/A,FALSE,"P";"Tab2",#N/A,FALSE,"P"}</definedName>
    <definedName name="yyy" localSheetId="1" hidden="1">{"Tab1",#N/A,FALSE,"P";"Tab2",#N/A,FALSE,"P"}</definedName>
    <definedName name="yyy" hidden="1">{"Tab1",#N/A,FALSE,"P";"Tab2",#N/A,FALSE,"P"}</definedName>
    <definedName name="yyyy" localSheetId="2" hidden="1">{"Riqfin97",#N/A,FALSE,"Tran";"Riqfinpro",#N/A,FALSE,"Tran"}</definedName>
    <definedName name="yyyy" localSheetId="1" hidden="1">{"Riqfin97",#N/A,FALSE,"Tran";"Riqfinpro",#N/A,FALSE,"Tran"}</definedName>
    <definedName name="yyyy" hidden="1">{"Riqfin97",#N/A,FALSE,"Tran";"Riqfinpro",#N/A,FALSE,"Tran"}</definedName>
    <definedName name="Z">[2]Imp!#REF!</definedName>
    <definedName name="Z_00C67BFA_FEDD_11D1_98B3_00C04FC96ABD_.wvu.Rows" hidden="1">[78]BOP!$A$36:$IV$36,[78]BOP!$A$44:$IV$44,[78]BOP!$A$59:$IV$59,[78]BOP!#REF!,[78]BOP!#REF!,[78]BOP!$A$81:$IV$88</definedName>
    <definedName name="Z_00C67BFB_FEDD_11D1_98B3_00C04FC96ABD_.wvu.Rows" hidden="1">[78]BOP!$A$36:$IV$36,[78]BOP!$A$44:$IV$44,[78]BOP!$A$59:$IV$59,[78]BOP!#REF!,[78]BOP!#REF!,[78]BOP!$A$81:$IV$88</definedName>
    <definedName name="Z_00C67BFC_FEDD_11D1_98B3_00C04FC96ABD_.wvu.Rows" hidden="1">[78]BOP!$A$36:$IV$36,[78]BOP!$A$44:$IV$44,[78]BOP!$A$59:$IV$59,[78]BOP!#REF!,[78]BOP!#REF!,[78]BOP!$A$81:$IV$88</definedName>
    <definedName name="Z_00C67BFD_FEDD_11D1_98B3_00C04FC96ABD_.wvu.Rows" hidden="1">[78]BOP!$A$36:$IV$36,[78]BOP!$A$44:$IV$44,[78]BOP!$A$59:$IV$59,[78]BOP!#REF!,[78]BOP!#REF!,[78]BOP!$A$81:$IV$88</definedName>
    <definedName name="Z_00C67BFE_FEDD_11D1_98B3_00C04FC96ABD_.wvu.Rows" hidden="1">[78]BOP!$A$36:$IV$36,[78]BOP!$A$44:$IV$44,[78]BOP!$A$59:$IV$59,[78]BOP!#REF!,[78]BOP!#REF!,[78]BOP!$A$79:$IV$79,[78]BOP!$A$81:$IV$88,[78]BOP!#REF!</definedName>
    <definedName name="Z_00C67BFF_FEDD_11D1_98B3_00C04FC96ABD_.wvu.Rows" hidden="1">[78]BOP!$A$36:$IV$36,[78]BOP!$A$44:$IV$44,[78]BOP!$A$59:$IV$59,[78]BOP!#REF!,[78]BOP!#REF!,[78]BOP!$A$79:$IV$79,[78]BOP!$A$81:$IV$88</definedName>
    <definedName name="Z_00C67C00_FEDD_11D1_98B3_00C04FC96ABD_.wvu.Rows" hidden="1">[78]BOP!$A$36:$IV$36,[78]BOP!$A$44:$IV$44,[78]BOP!$A$59:$IV$59,[78]BOP!#REF!,[78]BOP!#REF!,[78]BOP!$A$79:$IV$79,[78]BOP!#REF!</definedName>
    <definedName name="Z_00C67C01_FEDD_11D1_98B3_00C04FC96ABD_.wvu.Rows" hidden="1">[78]BOP!$A$36:$IV$36,[78]BOP!$A$44:$IV$44,[78]BOP!$A$59:$IV$59,[78]BOP!#REF!,[78]BOP!#REF!,[78]BOP!$A$79:$IV$79,[78]BOP!$A$81:$IV$88,[78]BOP!#REF!</definedName>
    <definedName name="Z_00C67C02_FEDD_11D1_98B3_00C04FC96ABD_.wvu.Rows" hidden="1">[78]BOP!$A$36:$IV$36,[78]BOP!$A$44:$IV$44,[78]BOP!$A$59:$IV$59,[78]BOP!#REF!,[78]BOP!#REF!,[78]BOP!$A$79:$IV$79,[78]BOP!$A$81:$IV$88,[78]BOP!#REF!</definedName>
    <definedName name="Z_00C67C03_FEDD_11D1_98B3_00C04FC96ABD_.wvu.Rows" hidden="1">[78]BOP!$A$36:$IV$36,[78]BOP!$A$44:$IV$44,[78]BOP!$A$59:$IV$59,[78]BOP!#REF!,[78]BOP!#REF!,[78]BOP!$A$79:$IV$79,[78]BOP!$A$81:$IV$88,[78]BOP!#REF!</definedName>
    <definedName name="Z_00C67C05_FEDD_11D1_98B3_00C04FC96ABD_.wvu.Rows" hidden="1">[78]BOP!$A$36:$IV$36,[78]BOP!$A$44:$IV$44,[78]BOP!$A$59:$IV$59,[78]BOP!#REF!,[78]BOP!#REF!,[78]BOP!$A$79:$IV$79,[78]BOP!$A$81:$IV$88,[78]BOP!#REF!,[78]BOP!#REF!</definedName>
    <definedName name="Z_00C67C06_FEDD_11D1_98B3_00C04FC96ABD_.wvu.Rows" hidden="1">[78]BOP!$A$36:$IV$36,[78]BOP!$A$44:$IV$44,[78]BOP!$A$59:$IV$59,[78]BOP!#REF!,[78]BOP!#REF!,[78]BOP!$A$79:$IV$79,[78]BOP!$A$81:$IV$88,[78]BOP!#REF!,[78]BOP!#REF!</definedName>
    <definedName name="Z_00C67C07_FEDD_11D1_98B3_00C04FC96ABD_.wvu.Rows" hidden="1">[78]BOP!$A$36:$IV$36,[78]BOP!$A$44:$IV$44,[78]BOP!$A$59:$IV$59,[78]BOP!#REF!,[78]BOP!#REF!,[78]BOP!$A$79:$IV$79</definedName>
    <definedName name="Z_112039D0_FF0B_11D1_98B3_00C04FC96ABD_.wvu.Rows" hidden="1">[78]BOP!$A$36:$IV$36,[78]BOP!$A$44:$IV$44,[78]BOP!$A$59:$IV$59,[78]BOP!#REF!,[78]BOP!#REF!,[78]BOP!$A$81:$IV$88</definedName>
    <definedName name="Z_112039D1_FF0B_11D1_98B3_00C04FC96ABD_.wvu.Rows" hidden="1">[78]BOP!$A$36:$IV$36,[78]BOP!$A$44:$IV$44,[78]BOP!$A$59:$IV$59,[78]BOP!#REF!,[78]BOP!#REF!,[78]BOP!$A$81:$IV$88</definedName>
    <definedName name="Z_112039D2_FF0B_11D1_98B3_00C04FC96ABD_.wvu.Rows" hidden="1">[78]BOP!$A$36:$IV$36,[78]BOP!$A$44:$IV$44,[78]BOP!$A$59:$IV$59,[78]BOP!#REF!,[78]BOP!#REF!,[78]BOP!$A$81:$IV$88</definedName>
    <definedName name="Z_112039D3_FF0B_11D1_98B3_00C04FC96ABD_.wvu.Rows" hidden="1">[78]BOP!$A$36:$IV$36,[78]BOP!$A$44:$IV$44,[78]BOP!$A$59:$IV$59,[78]BOP!#REF!,[78]BOP!#REF!,[78]BOP!$A$81:$IV$88</definedName>
    <definedName name="Z_112039D4_FF0B_11D1_98B3_00C04FC96ABD_.wvu.Rows" hidden="1">[78]BOP!$A$36:$IV$36,[78]BOP!$A$44:$IV$44,[78]BOP!$A$59:$IV$59,[78]BOP!#REF!,[78]BOP!#REF!,[78]BOP!$A$79:$IV$79,[78]BOP!$A$81:$IV$88,[78]BOP!#REF!</definedName>
    <definedName name="Z_112039D5_FF0B_11D1_98B3_00C04FC96ABD_.wvu.Rows" hidden="1">[78]BOP!$A$36:$IV$36,[78]BOP!$A$44:$IV$44,[78]BOP!$A$59:$IV$59,[78]BOP!#REF!,[78]BOP!#REF!,[78]BOP!$A$79:$IV$79,[78]BOP!$A$81:$IV$88</definedName>
    <definedName name="Z_112039D6_FF0B_11D1_98B3_00C04FC96ABD_.wvu.Rows" hidden="1">[78]BOP!$A$36:$IV$36,[78]BOP!$A$44:$IV$44,[78]BOP!$A$59:$IV$59,[78]BOP!#REF!,[78]BOP!#REF!,[78]BOP!$A$79:$IV$79,[78]BOP!#REF!</definedName>
    <definedName name="Z_112039D7_FF0B_11D1_98B3_00C04FC96ABD_.wvu.Rows" hidden="1">[78]BOP!$A$36:$IV$36,[78]BOP!$A$44:$IV$44,[78]BOP!$A$59:$IV$59,[78]BOP!#REF!,[78]BOP!#REF!,[78]BOP!$A$79:$IV$79,[78]BOP!$A$81:$IV$88,[78]BOP!#REF!</definedName>
    <definedName name="Z_112039D8_FF0B_11D1_98B3_00C04FC96ABD_.wvu.Rows" hidden="1">[78]BOP!$A$36:$IV$36,[78]BOP!$A$44:$IV$44,[78]BOP!$A$59:$IV$59,[78]BOP!#REF!,[78]BOP!#REF!,[78]BOP!$A$79:$IV$79,[78]BOP!$A$81:$IV$88,[78]BOP!#REF!</definedName>
    <definedName name="Z_112039D9_FF0B_11D1_98B3_00C04FC96ABD_.wvu.Rows" hidden="1">[78]BOP!$A$36:$IV$36,[78]BOP!$A$44:$IV$44,[78]BOP!$A$59:$IV$59,[78]BOP!#REF!,[78]BOP!#REF!,[78]BOP!$A$79:$IV$79,[78]BOP!$A$81:$IV$88,[78]BOP!#REF!</definedName>
    <definedName name="Z_112039DB_FF0B_11D1_98B3_00C04FC96ABD_.wvu.Rows" hidden="1">[78]BOP!$A$36:$IV$36,[78]BOP!$A$44:$IV$44,[78]BOP!$A$59:$IV$59,[78]BOP!#REF!,[78]BOP!#REF!,[78]BOP!$A$79:$IV$79,[78]BOP!$A$81:$IV$88,[78]BOP!#REF!,[78]BOP!#REF!</definedName>
    <definedName name="Z_112039DC_FF0B_11D1_98B3_00C04FC96ABD_.wvu.Rows" hidden="1">[78]BOP!$A$36:$IV$36,[78]BOP!$A$44:$IV$44,[78]BOP!$A$59:$IV$59,[78]BOP!#REF!,[78]BOP!#REF!,[78]BOP!$A$79:$IV$79,[78]BOP!$A$81:$IV$88,[78]BOP!#REF!,[78]BOP!#REF!</definedName>
    <definedName name="Z_112039DD_FF0B_11D1_98B3_00C04FC96ABD_.wvu.Rows" hidden="1">[78]BOP!$A$36:$IV$36,[78]BOP!$A$44:$IV$44,[78]BOP!$A$59:$IV$59,[78]BOP!#REF!,[78]BOP!#REF!,[78]BOP!$A$79:$IV$79</definedName>
    <definedName name="Z_112B8339_2081_11D2_BFD2_00A02466506E_.wvu.PrintTitles" hidden="1">[170]SUMMARY!$B$1:$D$65536,[170]SUMMARY!$A$3:$IV$5</definedName>
    <definedName name="Z_112B833B_2081_11D2_BFD2_00A02466506E_.wvu.PrintTitles" hidden="1">[170]SUMMARY!$B$1:$D$65536,[170]SUMMARY!$A$3:$IV$5</definedName>
    <definedName name="Z_1A87067C_7102_4E77_BC8D_D9D9112AA17F_.wvu.Cols" hidden="1">#REF!</definedName>
    <definedName name="Z_1A87067C_7102_4E77_BC8D_D9D9112AA17F_.wvu.PrintArea" hidden="1">#REF!</definedName>
    <definedName name="Z_1A87067C_7102_4E77_BC8D_D9D9112AA17F_.wvu.PrintTitles" hidden="1">#REF!</definedName>
    <definedName name="Z_1A87067C_7102_4E77_BC8D_D9D9112AA17F_.wvu.Rows" hidden="1">#REF!</definedName>
    <definedName name="Z_1A8C061B_2301_11D3_BFD1_000039E37209_.wvu.Cols" hidden="1">#REF!,#REF!,#REF!</definedName>
    <definedName name="Z_1A8C061B_2301_11D3_BFD1_000039E37209_.wvu.Rows" hidden="1">#REF!,#REF!,#REF!</definedName>
    <definedName name="Z_1A8C061C_2301_11D3_BFD1_000039E37209_.wvu.Cols" hidden="1">#REF!,#REF!,#REF!</definedName>
    <definedName name="Z_1A8C061C_2301_11D3_BFD1_000039E37209_.wvu.Rows" hidden="1">#REF!,#REF!,#REF!</definedName>
    <definedName name="Z_1A8C061E_2301_11D3_BFD1_000039E37209_.wvu.Cols" hidden="1">#REF!,#REF!,#REF!</definedName>
    <definedName name="Z_1A8C061E_2301_11D3_BFD1_000039E37209_.wvu.Rows" hidden="1">#REF!,#REF!,#REF!</definedName>
    <definedName name="Z_1A8C061F_2301_11D3_BFD1_000039E37209_.wvu.Cols" hidden="1">#REF!,#REF!,#REF!</definedName>
    <definedName name="Z_1A8C061F_2301_11D3_BFD1_000039E37209_.wvu.Rows" hidden="1">#REF!,#REF!,#REF!</definedName>
    <definedName name="Z_1F4C2007_FFA7_11D1_98B6_00C04FC96ABD_.wvu.Rows" hidden="1">[78]BOP!$A$36:$IV$36,[78]BOP!$A$44:$IV$44,[78]BOP!$A$59:$IV$59,[78]BOP!#REF!,[78]BOP!#REF!,[78]BOP!$A$81:$IV$88</definedName>
    <definedName name="Z_1F4C2008_FFA7_11D1_98B6_00C04FC96ABD_.wvu.Rows" hidden="1">[78]BOP!$A$36:$IV$36,[78]BOP!$A$44:$IV$44,[78]BOP!$A$59:$IV$59,[78]BOP!#REF!,[78]BOP!#REF!,[78]BOP!$A$81:$IV$88</definedName>
    <definedName name="Z_1F4C2009_FFA7_11D1_98B6_00C04FC96ABD_.wvu.Rows" hidden="1">[78]BOP!$A$36:$IV$36,[78]BOP!$A$44:$IV$44,[78]BOP!$A$59:$IV$59,[78]BOP!#REF!,[78]BOP!#REF!,[78]BOP!$A$81:$IV$88</definedName>
    <definedName name="Z_1F4C200A_FFA7_11D1_98B6_00C04FC96ABD_.wvu.Rows" hidden="1">[78]BOP!$A$36:$IV$36,[78]BOP!$A$44:$IV$44,[78]BOP!$A$59:$IV$59,[78]BOP!#REF!,[78]BOP!#REF!,[78]BOP!$A$81:$IV$88</definedName>
    <definedName name="Z_1F4C200B_FFA7_11D1_98B6_00C04FC96ABD_.wvu.Rows" hidden="1">[78]BOP!$A$36:$IV$36,[78]BOP!$A$44:$IV$44,[78]BOP!$A$59:$IV$59,[78]BOP!#REF!,[78]BOP!#REF!,[78]BOP!$A$79:$IV$79,[78]BOP!$A$81:$IV$88,[78]BOP!#REF!</definedName>
    <definedName name="Z_1F4C200C_FFA7_11D1_98B6_00C04FC96ABD_.wvu.Rows" hidden="1">[78]BOP!$A$36:$IV$36,[78]BOP!$A$44:$IV$44,[78]BOP!$A$59:$IV$59,[78]BOP!#REF!,[78]BOP!#REF!,[78]BOP!$A$79:$IV$79,[78]BOP!$A$81:$IV$88</definedName>
    <definedName name="Z_1F4C200D_FFA7_11D1_98B6_00C04FC96ABD_.wvu.Rows" hidden="1">[78]BOP!$A$36:$IV$36,[78]BOP!$A$44:$IV$44,[78]BOP!$A$59:$IV$59,[78]BOP!#REF!,[78]BOP!#REF!,[78]BOP!$A$79:$IV$79,[78]BOP!#REF!</definedName>
    <definedName name="Z_1F4C200E_FFA7_11D1_98B6_00C04FC96ABD_.wvu.Rows" hidden="1">[78]BOP!$A$36:$IV$36,[78]BOP!$A$44:$IV$44,[78]BOP!$A$59:$IV$59,[78]BOP!#REF!,[78]BOP!#REF!,[78]BOP!$A$79:$IV$79,[78]BOP!$A$81:$IV$88,[78]BOP!#REF!</definedName>
    <definedName name="Z_1F4C200F_FFA7_11D1_98B6_00C04FC96ABD_.wvu.Rows" hidden="1">[78]BOP!$A$36:$IV$36,[78]BOP!$A$44:$IV$44,[78]BOP!$A$59:$IV$59,[78]BOP!#REF!,[78]BOP!#REF!,[78]BOP!$A$79:$IV$79,[78]BOP!$A$81:$IV$88,[78]BOP!#REF!</definedName>
    <definedName name="Z_1F4C2010_FFA7_11D1_98B6_00C04FC96ABD_.wvu.Rows" hidden="1">[78]BOP!$A$36:$IV$36,[78]BOP!$A$44:$IV$44,[78]BOP!$A$59:$IV$59,[78]BOP!#REF!,[78]BOP!#REF!,[78]BOP!$A$79:$IV$79,[78]BOP!$A$81:$IV$88,[78]BOP!#REF!</definedName>
    <definedName name="Z_1F4C2012_FFA7_11D1_98B6_00C04FC96ABD_.wvu.Rows" hidden="1">[78]BOP!$A$36:$IV$36,[78]BOP!$A$44:$IV$44,[78]BOP!$A$59:$IV$59,[78]BOP!#REF!,[78]BOP!#REF!,[78]BOP!$A$79:$IV$79,[78]BOP!$A$81:$IV$88,[78]BOP!#REF!,[78]BOP!#REF!</definedName>
    <definedName name="Z_1F4C2013_FFA7_11D1_98B6_00C04FC96ABD_.wvu.Rows" hidden="1">[78]BOP!$A$36:$IV$36,[78]BOP!$A$44:$IV$44,[78]BOP!$A$59:$IV$59,[78]BOP!#REF!,[78]BOP!#REF!,[78]BOP!$A$79:$IV$79,[78]BOP!$A$81:$IV$88,[78]BOP!#REF!,[78]BOP!#REF!</definedName>
    <definedName name="Z_1F4C2014_FFA7_11D1_98B6_00C04FC96ABD_.wvu.Rows" hidden="1">[78]BOP!$A$36:$IV$36,[78]BOP!$A$44:$IV$44,[78]BOP!$A$59:$IV$59,[78]BOP!#REF!,[78]BOP!#REF!,[78]BOP!$A$79:$IV$79</definedName>
    <definedName name="Z_315808AF_2093_11D2_BFD2_00A02466B458_.wvu.PrintArea" hidden="1">#REF!</definedName>
    <definedName name="Z_49B0A4B0_963B_11D1_BFD1_00A02466B680_.wvu.Rows" hidden="1">[78]BOP!$A$36:$IV$36,[78]BOP!$A$44:$IV$44,[78]BOP!$A$59:$IV$59,[78]BOP!#REF!,[78]BOP!#REF!,[78]BOP!$A$81:$IV$88</definedName>
    <definedName name="Z_49B0A4B1_963B_11D1_BFD1_00A02466B680_.wvu.Rows" hidden="1">[78]BOP!$A$36:$IV$36,[78]BOP!$A$44:$IV$44,[78]BOP!$A$59:$IV$59,[78]BOP!#REF!,[78]BOP!#REF!,[78]BOP!$A$81:$IV$88</definedName>
    <definedName name="Z_49B0A4B4_963B_11D1_BFD1_00A02466B680_.wvu.Rows" hidden="1">[78]BOP!$A$36:$IV$36,[78]BOP!$A$44:$IV$44,[78]BOP!$A$59:$IV$59,[78]BOP!#REF!,[78]BOP!#REF!,[78]BOP!$A$79:$IV$79,[78]BOP!$A$81:$IV$88,[78]BOP!#REF!</definedName>
    <definedName name="Z_49B0A4B5_963B_11D1_BFD1_00A02466B680_.wvu.Rows" hidden="1">[78]BOP!$A$36:$IV$36,[78]BOP!$A$44:$IV$44,[78]BOP!$A$59:$IV$59,[78]BOP!#REF!,[78]BOP!#REF!,[78]BOP!$A$79:$IV$79,[78]BOP!$A$81:$IV$88</definedName>
    <definedName name="Z_49B0A4B6_963B_11D1_BFD1_00A02466B680_.wvu.Rows" hidden="1">[78]BOP!$A$36:$IV$36,[78]BOP!$A$44:$IV$44,[78]BOP!$A$59:$IV$59,[78]BOP!#REF!,[78]BOP!#REF!,[78]BOP!$A$79:$IV$79,[78]BOP!#REF!</definedName>
    <definedName name="Z_49B0A4B7_963B_11D1_BFD1_00A02466B680_.wvu.Rows" hidden="1">[78]BOP!$A$36:$IV$36,[78]BOP!$A$44:$IV$44,[78]BOP!$A$59:$IV$59,[78]BOP!#REF!,[78]BOP!#REF!,[78]BOP!$A$79:$IV$79,[78]BOP!$A$81:$IV$88,[78]BOP!#REF!</definedName>
    <definedName name="Z_49B0A4B8_963B_11D1_BFD1_00A02466B680_.wvu.Rows" hidden="1">[78]BOP!$A$36:$IV$36,[78]BOP!$A$44:$IV$44,[78]BOP!$A$59:$IV$59,[78]BOP!#REF!,[78]BOP!#REF!,[78]BOP!$A$79:$IV$79,[78]BOP!$A$81:$IV$88,[78]BOP!#REF!</definedName>
    <definedName name="Z_49B0A4B9_963B_11D1_BFD1_00A02466B680_.wvu.Rows" hidden="1">[78]BOP!$A$36:$IV$36,[78]BOP!$A$44:$IV$44,[78]BOP!$A$59:$IV$59,[78]BOP!#REF!,[78]BOP!#REF!,[78]BOP!$A$79:$IV$79,[78]BOP!$A$81:$IV$88,[78]BOP!#REF!</definedName>
    <definedName name="Z_49B0A4BB_963B_11D1_BFD1_00A02466B680_.wvu.Rows" hidden="1">[78]BOP!$A$36:$IV$36,[78]BOP!$A$44:$IV$44,[78]BOP!$A$59:$IV$59,[78]BOP!#REF!,[78]BOP!#REF!,[78]BOP!$A$79:$IV$79,[78]BOP!$A$81:$IV$88,[78]BOP!#REF!,[78]BOP!#REF!</definedName>
    <definedName name="Z_49B0A4BC_963B_11D1_BFD1_00A02466B680_.wvu.Rows" hidden="1">[78]BOP!$A$36:$IV$36,[78]BOP!$A$44:$IV$44,[78]BOP!$A$59:$IV$59,[78]BOP!#REF!,[78]BOP!#REF!,[78]BOP!$A$79:$IV$79,[78]BOP!$A$81:$IV$88,[78]BOP!#REF!,[78]BOP!#REF!</definedName>
    <definedName name="Z_49B0A4BD_963B_11D1_BFD1_00A02466B680_.wvu.Rows" hidden="1">[78]BOP!$A$36:$IV$36,[78]BOP!$A$44:$IV$44,[78]BOP!$A$59:$IV$59,[78]BOP!#REF!,[78]BOP!#REF!,[78]BOP!$A$79:$IV$79</definedName>
    <definedName name="Z_5F3A46A2_1A22_4FA5_A3C5_1DEBD8BB3B53_.wvu.Cols" hidden="1">#REF!</definedName>
    <definedName name="Z_5F3A46A2_1A22_4FA5_A3C5_1DEBD8BB3B53_.wvu.PrintArea" hidden="1">#REF!</definedName>
    <definedName name="Z_5F3A46A2_1A22_4FA5_A3C5_1DEBD8BB3B53_.wvu.PrintTitles" hidden="1">#REF!</definedName>
    <definedName name="Z_5F3A46A2_1A22_4FA5_A3C5_1DEBD8BB3B53_.wvu.Rows" hidden="1">#REF!</definedName>
    <definedName name="Z_65976840_70A2_11D2_BFD1_C1F7123CE332_.wvu.PrintTitles" hidden="1">[170]SUMMARY!$B$1:$D$65536,[170]SUMMARY!$A$3:$IV$5</definedName>
    <definedName name="Z_95224721_0485_11D4_BFD1_00508B5F4DA4_.wvu.Cols" hidden="1">#REF!</definedName>
    <definedName name="Z_9E0C48F8_FFCC_11D1_98BA_00C04FC96ABD_.wvu.Rows" hidden="1">[78]BOP!$A$36:$IV$36,[78]BOP!$A$44:$IV$44,[78]BOP!$A$59:$IV$59,[78]BOP!#REF!,[78]BOP!#REF!,[78]BOP!$A$81:$IV$88</definedName>
    <definedName name="Z_9E0C48F9_FFCC_11D1_98BA_00C04FC96ABD_.wvu.Rows" hidden="1">[78]BOP!$A$36:$IV$36,[78]BOP!$A$44:$IV$44,[78]BOP!$A$59:$IV$59,[78]BOP!#REF!,[78]BOP!#REF!,[78]BOP!$A$81:$IV$88</definedName>
    <definedName name="Z_9E0C48FA_FFCC_11D1_98BA_00C04FC96ABD_.wvu.Rows" hidden="1">[78]BOP!$A$36:$IV$36,[78]BOP!$A$44:$IV$44,[78]BOP!$A$59:$IV$59,[78]BOP!#REF!,[78]BOP!#REF!,[78]BOP!$A$81:$IV$88</definedName>
    <definedName name="Z_9E0C48FB_FFCC_11D1_98BA_00C04FC96ABD_.wvu.Rows" hidden="1">[78]BOP!$A$36:$IV$36,[78]BOP!$A$44:$IV$44,[78]BOP!$A$59:$IV$59,[78]BOP!#REF!,[78]BOP!#REF!,[78]BOP!$A$81:$IV$88</definedName>
    <definedName name="Z_9E0C48FC_FFCC_11D1_98BA_00C04FC96ABD_.wvu.Rows" hidden="1">[78]BOP!$A$36:$IV$36,[78]BOP!$A$44:$IV$44,[78]BOP!$A$59:$IV$59,[78]BOP!#REF!,[78]BOP!#REF!,[78]BOP!$A$79:$IV$79,[78]BOP!$A$81:$IV$88,[78]BOP!#REF!</definedName>
    <definedName name="Z_9E0C48FD_FFCC_11D1_98BA_00C04FC96ABD_.wvu.Rows" hidden="1">[78]BOP!$A$36:$IV$36,[78]BOP!$A$44:$IV$44,[78]BOP!$A$59:$IV$59,[78]BOP!#REF!,[78]BOP!#REF!,[78]BOP!$A$79:$IV$79,[78]BOP!$A$81:$IV$88</definedName>
    <definedName name="Z_9E0C48FE_FFCC_11D1_98BA_00C04FC96ABD_.wvu.Rows" hidden="1">[78]BOP!$A$36:$IV$36,[78]BOP!$A$44:$IV$44,[78]BOP!$A$59:$IV$59,[78]BOP!#REF!,[78]BOP!#REF!,[78]BOP!$A$79:$IV$79,[78]BOP!#REF!</definedName>
    <definedName name="Z_9E0C48FF_FFCC_11D1_98BA_00C04FC96ABD_.wvu.Rows" hidden="1">[78]BOP!$A$36:$IV$36,[78]BOP!$A$44:$IV$44,[78]BOP!$A$59:$IV$59,[78]BOP!#REF!,[78]BOP!#REF!,[78]BOP!$A$79:$IV$79,[78]BOP!$A$81:$IV$88,[78]BOP!#REF!</definedName>
    <definedName name="Z_9E0C4900_FFCC_11D1_98BA_00C04FC96ABD_.wvu.Rows" hidden="1">[78]BOP!$A$36:$IV$36,[78]BOP!$A$44:$IV$44,[78]BOP!$A$59:$IV$59,[78]BOP!#REF!,[78]BOP!#REF!,[78]BOP!$A$79:$IV$79,[78]BOP!$A$81:$IV$88,[78]BOP!#REF!</definedName>
    <definedName name="Z_9E0C4901_FFCC_11D1_98BA_00C04FC96ABD_.wvu.Rows" hidden="1">[78]BOP!$A$36:$IV$36,[78]BOP!$A$44:$IV$44,[78]BOP!$A$59:$IV$59,[78]BOP!#REF!,[78]BOP!#REF!,[78]BOP!$A$79:$IV$79,[78]BOP!$A$81:$IV$88,[78]BOP!#REF!</definedName>
    <definedName name="Z_9E0C4903_FFCC_11D1_98BA_00C04FC96ABD_.wvu.Rows" hidden="1">[78]BOP!$A$36:$IV$36,[78]BOP!$A$44:$IV$44,[78]BOP!$A$59:$IV$59,[78]BOP!#REF!,[78]BOP!#REF!,[78]BOP!$A$79:$IV$79,[78]BOP!$A$81:$IV$88,[78]BOP!#REF!,[78]BOP!#REF!</definedName>
    <definedName name="Z_9E0C4904_FFCC_11D1_98BA_00C04FC96ABD_.wvu.Rows" hidden="1">[78]BOP!$A$36:$IV$36,[78]BOP!$A$44:$IV$44,[78]BOP!$A$59:$IV$59,[78]BOP!#REF!,[78]BOP!#REF!,[78]BOP!$A$79:$IV$79,[78]BOP!$A$81:$IV$88,[78]BOP!#REF!,[78]BOP!#REF!</definedName>
    <definedName name="Z_9E0C4905_FFCC_11D1_98BA_00C04FC96ABD_.wvu.Rows" hidden="1">[78]BOP!$A$36:$IV$36,[78]BOP!$A$44:$IV$44,[78]BOP!$A$59:$IV$59,[78]BOP!#REF!,[78]BOP!#REF!,[78]BOP!$A$79:$IV$79</definedName>
    <definedName name="Z_B424DD41_AAD0_11D2_BFD1_00A02466506E_.wvu.PrintTitles" hidden="1">[170]SUMMARY!$B$1:$D$65536,[170]SUMMARY!$A$3:$IV$5</definedName>
    <definedName name="Z_BC2BFA12_1C91_11D2_BFD2_00A02466506E_.wvu.PrintTitles" hidden="1">[170]SUMMARY!$B$1:$D$65536,[170]SUMMARY!$A$3:$IV$5</definedName>
    <definedName name="Z_C21FAE85_013A_11D2_98BD_00C04FC96ABD_.wvu.Rows" hidden="1">[78]BOP!$A$36:$IV$36,[78]BOP!$A$44:$IV$44,[78]BOP!$A$59:$IV$59,[78]BOP!#REF!,[78]BOP!#REF!,[78]BOP!$A$81:$IV$88</definedName>
    <definedName name="Z_C21FAE86_013A_11D2_98BD_00C04FC96ABD_.wvu.Rows" hidden="1">[78]BOP!$A$36:$IV$36,[78]BOP!$A$44:$IV$44,[78]BOP!$A$59:$IV$59,[78]BOP!#REF!,[78]BOP!#REF!,[78]BOP!$A$81:$IV$88</definedName>
    <definedName name="Z_C21FAE87_013A_11D2_98BD_00C04FC96ABD_.wvu.Rows" hidden="1">[78]BOP!$A$36:$IV$36,[78]BOP!$A$44:$IV$44,[78]BOP!$A$59:$IV$59,[78]BOP!#REF!,[78]BOP!#REF!,[78]BOP!$A$81:$IV$88</definedName>
    <definedName name="Z_C21FAE88_013A_11D2_98BD_00C04FC96ABD_.wvu.Rows" hidden="1">[78]BOP!$A$36:$IV$36,[78]BOP!$A$44:$IV$44,[78]BOP!$A$59:$IV$59,[78]BOP!#REF!,[78]BOP!#REF!,[78]BOP!$A$81:$IV$88</definedName>
    <definedName name="Z_C21FAE89_013A_11D2_98BD_00C04FC96ABD_.wvu.Rows" hidden="1">[78]BOP!$A$36:$IV$36,[78]BOP!$A$44:$IV$44,[78]BOP!$A$59:$IV$59,[78]BOP!#REF!,[78]BOP!#REF!,[78]BOP!$A$79:$IV$79,[78]BOP!$A$81:$IV$88,[78]BOP!#REF!</definedName>
    <definedName name="Z_C21FAE8A_013A_11D2_98BD_00C04FC96ABD_.wvu.Rows" hidden="1">[78]BOP!$A$36:$IV$36,[78]BOP!$A$44:$IV$44,[78]BOP!$A$59:$IV$59,[78]BOP!#REF!,[78]BOP!#REF!,[78]BOP!$A$79:$IV$79,[78]BOP!$A$81:$IV$88</definedName>
    <definedName name="Z_C21FAE8B_013A_11D2_98BD_00C04FC96ABD_.wvu.Rows" hidden="1">[78]BOP!$A$36:$IV$36,[78]BOP!$A$44:$IV$44,[78]BOP!$A$59:$IV$59,[78]BOP!#REF!,[78]BOP!#REF!,[78]BOP!$A$79:$IV$79,[78]BOP!#REF!</definedName>
    <definedName name="Z_C21FAE8C_013A_11D2_98BD_00C04FC96ABD_.wvu.Rows" hidden="1">[78]BOP!$A$36:$IV$36,[78]BOP!$A$44:$IV$44,[78]BOP!$A$59:$IV$59,[78]BOP!#REF!,[78]BOP!#REF!,[78]BOP!$A$79:$IV$79,[78]BOP!$A$81:$IV$88,[78]BOP!#REF!</definedName>
    <definedName name="Z_C21FAE8D_013A_11D2_98BD_00C04FC96ABD_.wvu.Rows" hidden="1">[78]BOP!$A$36:$IV$36,[78]BOP!$A$44:$IV$44,[78]BOP!$A$59:$IV$59,[78]BOP!#REF!,[78]BOP!#REF!,[78]BOP!$A$79:$IV$79,[78]BOP!$A$81:$IV$88,[78]BOP!#REF!</definedName>
    <definedName name="Z_C21FAE8E_013A_11D2_98BD_00C04FC96ABD_.wvu.Rows" hidden="1">[78]BOP!$A$36:$IV$36,[78]BOP!$A$44:$IV$44,[78]BOP!$A$59:$IV$59,[78]BOP!#REF!,[78]BOP!#REF!,[78]BOP!$A$79:$IV$79,[78]BOP!$A$81:$IV$88,[78]BOP!#REF!</definedName>
    <definedName name="Z_C21FAE90_013A_11D2_98BD_00C04FC96ABD_.wvu.Rows" hidden="1">[78]BOP!$A$36:$IV$36,[78]BOP!$A$44:$IV$44,[78]BOP!$A$59:$IV$59,[78]BOP!#REF!,[78]BOP!#REF!,[78]BOP!$A$79:$IV$79,[78]BOP!$A$81:$IV$88,[78]BOP!#REF!,[78]BOP!#REF!</definedName>
    <definedName name="Z_C21FAE91_013A_11D2_98BD_00C04FC96ABD_.wvu.Rows" hidden="1">[78]BOP!$A$36:$IV$36,[78]BOP!$A$44:$IV$44,[78]BOP!$A$59:$IV$59,[78]BOP!#REF!,[78]BOP!#REF!,[78]BOP!$A$79:$IV$79,[78]BOP!$A$81:$IV$88,[78]BOP!#REF!,[78]BOP!#REF!</definedName>
    <definedName name="Z_C21FAE92_013A_11D2_98BD_00C04FC96ABD_.wvu.Rows" hidden="1">[78]BOP!$A$36:$IV$36,[78]BOP!$A$44:$IV$44,[78]BOP!$A$59:$IV$59,[78]BOP!#REF!,[78]BOP!#REF!,[78]BOP!$A$79:$IV$79</definedName>
    <definedName name="Z_C4C43014_90BF_11D1_BFD1_00A0246650E9_.wvu.PrintArea" hidden="1">#REF!</definedName>
    <definedName name="Z_C4C43016_90BF_11D1_BFD1_00A0246650E9_.wvu.PrintArea" hidden="1">#REF!</definedName>
    <definedName name="Z_C4C43017_90BF_11D1_BFD1_00A0246650E9_.wvu.PrintArea" hidden="1">#REF!</definedName>
    <definedName name="Z_C4C43018_90BF_11D1_BFD1_00A0246650E9_.wvu.PrintArea" hidden="1">#REF!</definedName>
    <definedName name="Z_C4C4301A_90BF_11D1_BFD1_00A0246650E9_.wvu.PrintArea" hidden="1">#REF!</definedName>
    <definedName name="Z_C4C4301B_90BF_11D1_BFD1_00A0246650E9_.wvu.PrintArea" hidden="1">#REF!</definedName>
    <definedName name="Z_C4C4301C_90BF_11D1_BFD1_00A0246650E9_.wvu.PrintArea" hidden="1">#REF!</definedName>
    <definedName name="Z_C4C4301D_90BF_11D1_BFD1_00A0246650E9_.wvu.PrintArea" hidden="1">#REF!</definedName>
    <definedName name="Z_C4C4301E_90BF_11D1_BFD1_00A0246650E9_.wvu.PrintArea" hidden="1">#REF!</definedName>
    <definedName name="Z_CF25EF4A_FFAB_11D1_98B7_00C04FC96ABD_.wvu.Rows" hidden="1">[78]BOP!$A$36:$IV$36,[78]BOP!$A$44:$IV$44,[78]BOP!$A$59:$IV$59,[78]BOP!#REF!,[78]BOP!#REF!,[78]BOP!$A$81:$IV$88</definedName>
    <definedName name="Z_CF25EF4B_FFAB_11D1_98B7_00C04FC96ABD_.wvu.Rows" hidden="1">[78]BOP!$A$36:$IV$36,[78]BOP!$A$44:$IV$44,[78]BOP!$A$59:$IV$59,[78]BOP!#REF!,[78]BOP!#REF!,[78]BOP!$A$81:$IV$88</definedName>
    <definedName name="Z_CF25EF4C_FFAB_11D1_98B7_00C04FC96ABD_.wvu.Rows" hidden="1">[78]BOP!$A$36:$IV$36,[78]BOP!$A$44:$IV$44,[78]BOP!$A$59:$IV$59,[78]BOP!#REF!,[78]BOP!#REF!,[78]BOP!$A$81:$IV$88</definedName>
    <definedName name="Z_CF25EF4D_FFAB_11D1_98B7_00C04FC96ABD_.wvu.Rows" hidden="1">[78]BOP!$A$36:$IV$36,[78]BOP!$A$44:$IV$44,[78]BOP!$A$59:$IV$59,[78]BOP!#REF!,[78]BOP!#REF!,[78]BOP!$A$81:$IV$88</definedName>
    <definedName name="Z_CF25EF4E_FFAB_11D1_98B7_00C04FC96ABD_.wvu.Rows" hidden="1">[78]BOP!$A$36:$IV$36,[78]BOP!$A$44:$IV$44,[78]BOP!$A$59:$IV$59,[78]BOP!#REF!,[78]BOP!#REF!,[78]BOP!$A$79:$IV$79,[78]BOP!$A$81:$IV$88,[78]BOP!#REF!</definedName>
    <definedName name="Z_CF25EF4F_FFAB_11D1_98B7_00C04FC96ABD_.wvu.Rows" hidden="1">[78]BOP!$A$36:$IV$36,[78]BOP!$A$44:$IV$44,[78]BOP!$A$59:$IV$59,[78]BOP!#REF!,[78]BOP!#REF!,[78]BOP!$A$79:$IV$79,[78]BOP!$A$81:$IV$88</definedName>
    <definedName name="Z_CF25EF50_FFAB_11D1_98B7_00C04FC96ABD_.wvu.Rows" hidden="1">[78]BOP!$A$36:$IV$36,[78]BOP!$A$44:$IV$44,[78]BOP!$A$59:$IV$59,[78]BOP!#REF!,[78]BOP!#REF!,[78]BOP!$A$79:$IV$79,[78]BOP!#REF!</definedName>
    <definedName name="Z_CF25EF51_FFAB_11D1_98B7_00C04FC96ABD_.wvu.Rows" hidden="1">[78]BOP!$A$36:$IV$36,[78]BOP!$A$44:$IV$44,[78]BOP!$A$59:$IV$59,[78]BOP!#REF!,[78]BOP!#REF!,[78]BOP!$A$79:$IV$79,[78]BOP!$A$81:$IV$88,[78]BOP!#REF!</definedName>
    <definedName name="Z_CF25EF52_FFAB_11D1_98B7_00C04FC96ABD_.wvu.Rows" hidden="1">[78]BOP!$A$36:$IV$36,[78]BOP!$A$44:$IV$44,[78]BOP!$A$59:$IV$59,[78]BOP!#REF!,[78]BOP!#REF!,[78]BOP!$A$79:$IV$79,[78]BOP!$A$81:$IV$88,[78]BOP!#REF!</definedName>
    <definedName name="Z_CF25EF53_FFAB_11D1_98B7_00C04FC96ABD_.wvu.Rows" hidden="1">[78]BOP!$A$36:$IV$36,[78]BOP!$A$44:$IV$44,[78]BOP!$A$59:$IV$59,[78]BOP!#REF!,[78]BOP!#REF!,[78]BOP!$A$79:$IV$79,[78]BOP!$A$81:$IV$88,[78]BOP!#REF!</definedName>
    <definedName name="Z_CF25EF55_FFAB_11D1_98B7_00C04FC96ABD_.wvu.Rows" hidden="1">[78]BOP!$A$36:$IV$36,[78]BOP!$A$44:$IV$44,[78]BOP!$A$59:$IV$59,[78]BOP!#REF!,[78]BOP!#REF!,[78]BOP!$A$79:$IV$79,[78]BOP!$A$81:$IV$88,[78]BOP!#REF!,[78]BOP!#REF!</definedName>
    <definedName name="Z_CF25EF56_FFAB_11D1_98B7_00C04FC96ABD_.wvu.Rows" hidden="1">[78]BOP!$A$36:$IV$36,[78]BOP!$A$44:$IV$44,[78]BOP!$A$59:$IV$59,[78]BOP!#REF!,[78]BOP!#REF!,[78]BOP!$A$79:$IV$79,[78]BOP!$A$81:$IV$88,[78]BOP!#REF!,[78]BOP!#REF!</definedName>
    <definedName name="Z_CF25EF57_FFAB_11D1_98B7_00C04FC96ABD_.wvu.Rows" hidden="1">[78]BOP!$A$36:$IV$36,[78]BOP!$A$44:$IV$44,[78]BOP!$A$59:$IV$59,[78]BOP!#REF!,[78]BOP!#REF!,[78]BOP!$A$79:$IV$79</definedName>
    <definedName name="Z_D11C16A0_9E7B_11D1_BFD2_00A0246650E9_.wvu.PrintArea" hidden="1">#REF!</definedName>
    <definedName name="Z_E6B74681_BCE1_11D2_BFD1_00A02466506E_.wvu.PrintTitles" hidden="1">[170]SUMMARY!$B$1:$D$65536,[170]SUMMARY!$A$3:$IV$5</definedName>
    <definedName name="Z_EA8011E5_017A_11D2_98BD_00C04FC96ABD_.wvu.Rows" hidden="1">[78]BOP!$A$36:$IV$36,[78]BOP!$A$44:$IV$44,[78]BOP!$A$59:$IV$59,[78]BOP!#REF!,[78]BOP!#REF!,[78]BOP!$A$79:$IV$79,[78]BOP!$A$81:$IV$88</definedName>
    <definedName name="Z_EA8011E6_017A_11D2_98BD_00C04FC96ABD_.wvu.Rows" hidden="1">[78]BOP!$A$36:$IV$36,[78]BOP!$A$44:$IV$44,[78]BOP!$A$59:$IV$59,[78]BOP!#REF!,[78]BOP!#REF!,[78]BOP!$A$79:$IV$79,[78]BOP!#REF!</definedName>
    <definedName name="Z_EA8011E9_017A_11D2_98BD_00C04FC96ABD_.wvu.Rows" hidden="1">[78]BOP!$A$36:$IV$36,[78]BOP!$A$44:$IV$44,[78]BOP!$A$59:$IV$59,[78]BOP!#REF!,[78]BOP!#REF!,[78]BOP!$A$79:$IV$79,[78]BOP!$A$81:$IV$88,[78]BOP!#REF!</definedName>
    <definedName name="Z_EA8011EC_017A_11D2_98BD_00C04FC96ABD_.wvu.Rows" hidden="1">[78]BOP!$A$36:$IV$36,[78]BOP!$A$44:$IV$44,[78]BOP!$A$59:$IV$59,[78]BOP!#REF!,[78]BOP!#REF!,[78]BOP!$A$79:$IV$79,[78]BOP!$A$81:$IV$88,[78]BOP!#REF!,[78]BOP!#REF!</definedName>
    <definedName name="Z_EA86CE3A_00A2_11D2_98BC_00C04FC96ABD_.wvu.Rows" hidden="1">[78]BOP!$A$36:$IV$36,[78]BOP!$A$44:$IV$44,[78]BOP!$A$59:$IV$59,[78]BOP!#REF!,[78]BOP!#REF!,[78]BOP!$A$81:$IV$88</definedName>
    <definedName name="Z_EA86CE3B_00A2_11D2_98BC_00C04FC96ABD_.wvu.Rows" hidden="1">[78]BOP!$A$36:$IV$36,[78]BOP!$A$44:$IV$44,[78]BOP!$A$59:$IV$59,[78]BOP!#REF!,[78]BOP!#REF!,[78]BOP!$A$81:$IV$88</definedName>
    <definedName name="Z_EA86CE3C_00A2_11D2_98BC_00C04FC96ABD_.wvu.Rows" hidden="1">[78]BOP!$A$36:$IV$36,[78]BOP!$A$44:$IV$44,[78]BOP!$A$59:$IV$59,[78]BOP!#REF!,[78]BOP!#REF!,[78]BOP!$A$81:$IV$88</definedName>
    <definedName name="Z_EA86CE3D_00A2_11D2_98BC_00C04FC96ABD_.wvu.Rows" hidden="1">[78]BOP!$A$36:$IV$36,[78]BOP!$A$44:$IV$44,[78]BOP!$A$59:$IV$59,[78]BOP!#REF!,[78]BOP!#REF!,[78]BOP!$A$81:$IV$88</definedName>
    <definedName name="Z_EA86CE3E_00A2_11D2_98BC_00C04FC96ABD_.wvu.Rows" hidden="1">[78]BOP!$A$36:$IV$36,[78]BOP!$A$44:$IV$44,[78]BOP!$A$59:$IV$59,[78]BOP!#REF!,[78]BOP!#REF!,[78]BOP!$A$79:$IV$79,[78]BOP!$A$81:$IV$88,[78]BOP!#REF!</definedName>
    <definedName name="Z_EA86CE3F_00A2_11D2_98BC_00C04FC96ABD_.wvu.Rows" hidden="1">[78]BOP!$A$36:$IV$36,[78]BOP!$A$44:$IV$44,[78]BOP!$A$59:$IV$59,[78]BOP!#REF!,[78]BOP!#REF!,[78]BOP!$A$79:$IV$79,[78]BOP!$A$81:$IV$88</definedName>
    <definedName name="Z_EA86CE40_00A2_11D2_98BC_00C04FC96ABD_.wvu.Rows" hidden="1">[78]BOP!$A$36:$IV$36,[78]BOP!$A$44:$IV$44,[78]BOP!$A$59:$IV$59,[78]BOP!#REF!,[78]BOP!#REF!,[78]BOP!$A$79:$IV$79,[78]BOP!#REF!</definedName>
    <definedName name="Z_EA86CE41_00A2_11D2_98BC_00C04FC96ABD_.wvu.Rows" hidden="1">[78]BOP!$A$36:$IV$36,[78]BOP!$A$44:$IV$44,[78]BOP!$A$59:$IV$59,[78]BOP!#REF!,[78]BOP!#REF!,[78]BOP!$A$79:$IV$79,[78]BOP!$A$81:$IV$88,[78]BOP!#REF!</definedName>
    <definedName name="Z_EA86CE42_00A2_11D2_98BC_00C04FC96ABD_.wvu.Rows" hidden="1">[78]BOP!$A$36:$IV$36,[78]BOP!$A$44:$IV$44,[78]BOP!$A$59:$IV$59,[78]BOP!#REF!,[78]BOP!#REF!,[78]BOP!$A$79:$IV$79,[78]BOP!$A$81:$IV$88,[78]BOP!#REF!</definedName>
    <definedName name="Z_EA86CE43_00A2_11D2_98BC_00C04FC96ABD_.wvu.Rows" hidden="1">[78]BOP!$A$36:$IV$36,[78]BOP!$A$44:$IV$44,[78]BOP!$A$59:$IV$59,[78]BOP!#REF!,[78]BOP!#REF!,[78]BOP!$A$79:$IV$79,[78]BOP!$A$81:$IV$88,[78]BOP!#REF!</definedName>
    <definedName name="Z_EA86CE45_00A2_11D2_98BC_00C04FC96ABD_.wvu.Rows" hidden="1">[78]BOP!$A$36:$IV$36,[78]BOP!$A$44:$IV$44,[78]BOP!$A$59:$IV$59,[78]BOP!#REF!,[78]BOP!#REF!,[78]BOP!$A$79:$IV$79,[78]BOP!$A$81:$IV$88,[78]BOP!#REF!,[78]BOP!#REF!</definedName>
    <definedName name="Z_EA86CE46_00A2_11D2_98BC_00C04FC96ABD_.wvu.Rows" hidden="1">[78]BOP!$A$36:$IV$36,[78]BOP!$A$44:$IV$44,[78]BOP!$A$59:$IV$59,[78]BOP!#REF!,[78]BOP!#REF!,[78]BOP!$A$79:$IV$79,[78]BOP!$A$81:$IV$88,[78]BOP!#REF!,[78]BOP!#REF!</definedName>
    <definedName name="Z_EA86CE47_00A2_11D2_98BC_00C04FC96ABD_.wvu.Rows" hidden="1">[78]BOP!$A$36:$IV$36,[78]BOP!$A$44:$IV$44,[78]BOP!$A$59:$IV$59,[78]BOP!#REF!,[78]BOP!#REF!,[78]BOP!$A$79:$IV$79</definedName>
    <definedName name="Zinput1.A">'[9]CBH old'!#REF!</definedName>
    <definedName name="Zinput1.B">'[9]CBH old'!#REF!</definedName>
    <definedName name="zpiz">[85]ZPIZ!$A$1:$F$65536</definedName>
    <definedName name="zz" localSheetId="2" hidden="1">{"Tab1",#N/A,FALSE,"P";"Tab2",#N/A,FALSE,"P"}</definedName>
    <definedName name="zz" localSheetId="1" hidden="1">{"Tab1",#N/A,FALSE,"P";"Tab2",#N/A,FALSE,"P"}</definedName>
    <definedName name="zz" hidden="1">{"Tab1",#N/A,FALSE,"P";"Tab2",#N/A,FALSE,"P"}</definedName>
    <definedName name="zzz" localSheetId="2" hidden="1">{"TBILLS_ALL",#N/A,FALSE,"FITB_all"}</definedName>
    <definedName name="zzz" localSheetId="1" hidden="1">{"TBILLS_ALL",#N/A,FALSE,"FITB_all"}</definedName>
    <definedName name="zzz" hidden="1">{"TBILLS_ALL",#N/A,FALSE,"FITB_all"}</definedName>
    <definedName name="zzzs">[85]ZZZS!$A$1:$E$65536</definedName>
    <definedName name="금액">#REF!</definedName>
    <definedName name="기관수">#REF!</definedName>
    <definedName name="부적격사유">#REF!,#REF!</definedName>
    <definedName name="성별">#REF!</definedName>
    <definedName name="업권">#REF!</definedName>
    <definedName name="일별">#REF!</definedName>
    <definedName name="일별예상접수">#REF!</definedName>
    <definedName name="채무사유">#REF!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R29" i="21" l="1"/>
  <c r="CR30" i="21"/>
  <c r="CR5" i="21"/>
  <c r="CR6" i="21"/>
  <c r="CR16" i="21"/>
  <c r="CR15" i="21" s="1"/>
  <c r="CR20" i="21"/>
  <c r="CR25" i="21"/>
  <c r="CR6" i="24"/>
  <c r="CR5" i="24" s="1"/>
  <c r="CR19" i="24"/>
  <c r="CR15" i="24" s="1"/>
  <c r="CR24" i="24"/>
  <c r="CR14" i="24" l="1"/>
  <c r="CR29" i="24" s="1"/>
  <c r="CR28" i="24" l="1"/>
  <c r="CI19" i="24" l="1"/>
  <c r="CJ19" i="24"/>
  <c r="CK19" i="24"/>
  <c r="CL19" i="24"/>
  <c r="CM6" i="24" l="1"/>
  <c r="CK15" i="24"/>
  <c r="CM5" i="24" l="1"/>
  <c r="CJ24" i="24"/>
  <c r="CK24" i="24"/>
  <c r="CK14" i="24" s="1"/>
  <c r="CL24" i="24"/>
  <c r="CI24" i="24"/>
  <c r="CF24" i="24" l="1"/>
  <c r="CG24" i="24"/>
  <c r="CH24" i="24"/>
  <c r="CE24" i="24"/>
  <c r="Q14" i="23" l="1"/>
  <c r="C19" i="23"/>
  <c r="C17" i="23"/>
  <c r="C18" i="23"/>
  <c r="C20" i="23"/>
  <c r="C24" i="23"/>
  <c r="C23" i="23"/>
  <c r="C22" i="23"/>
  <c r="C21" i="23"/>
  <c r="C25" i="23"/>
  <c r="C16" i="23"/>
  <c r="C27" i="23"/>
  <c r="C26" i="23"/>
  <c r="T29" i="24"/>
  <c r="S29" i="24"/>
  <c r="R29" i="24"/>
  <c r="Q29" i="24"/>
  <c r="P29" i="24"/>
  <c r="O29" i="24"/>
  <c r="N29" i="24"/>
  <c r="M29" i="24"/>
  <c r="L29" i="24"/>
  <c r="K29" i="24"/>
  <c r="J29" i="24"/>
  <c r="I29" i="24"/>
  <c r="H29" i="24"/>
  <c r="G29" i="24"/>
  <c r="F29" i="24"/>
  <c r="E29" i="24"/>
  <c r="T28" i="24"/>
  <c r="S28" i="24"/>
  <c r="R28" i="24"/>
  <c r="Q28" i="24"/>
  <c r="P28" i="24"/>
  <c r="O28" i="24"/>
  <c r="N28" i="24"/>
  <c r="M28" i="24"/>
  <c r="L28" i="24"/>
  <c r="K28" i="24"/>
  <c r="J28" i="24"/>
  <c r="I28" i="24"/>
  <c r="H28" i="24"/>
  <c r="G28" i="24"/>
  <c r="F28" i="24"/>
  <c r="E28" i="24"/>
  <c r="U26" i="24"/>
  <c r="T26" i="24"/>
  <c r="S26" i="24"/>
  <c r="R26" i="24"/>
  <c r="Q26" i="24"/>
  <c r="P26" i="24"/>
  <c r="O26" i="24"/>
  <c r="N26" i="24"/>
  <c r="M26" i="24"/>
  <c r="L26" i="24"/>
  <c r="K26" i="24"/>
  <c r="J26" i="24"/>
  <c r="I26" i="24"/>
  <c r="H26" i="24"/>
  <c r="G26" i="24"/>
  <c r="F26" i="24"/>
  <c r="E26" i="24"/>
  <c r="U25" i="24"/>
  <c r="T25" i="24"/>
  <c r="S25" i="24"/>
  <c r="R25" i="24"/>
  <c r="Q25" i="24"/>
  <c r="P25" i="24"/>
  <c r="O25" i="24"/>
  <c r="N25" i="24"/>
  <c r="M25" i="24"/>
  <c r="L25" i="24"/>
  <c r="K25" i="24"/>
  <c r="J25" i="24"/>
  <c r="I25" i="24"/>
  <c r="H25" i="24"/>
  <c r="G25" i="24"/>
  <c r="F25" i="24"/>
  <c r="E25" i="24"/>
  <c r="CQ24" i="24"/>
  <c r="CP24" i="24"/>
  <c r="CO24" i="24"/>
  <c r="CN24" i="24"/>
  <c r="CM24" i="24"/>
  <c r="U24" i="24"/>
  <c r="T24" i="24"/>
  <c r="S24" i="24"/>
  <c r="R24" i="24"/>
  <c r="Q24" i="24"/>
  <c r="P24" i="24"/>
  <c r="O24" i="24"/>
  <c r="N24" i="24"/>
  <c r="M24" i="24"/>
  <c r="L24" i="24"/>
  <c r="K24" i="24"/>
  <c r="J24" i="24"/>
  <c r="I24" i="24"/>
  <c r="H24" i="24"/>
  <c r="G24" i="24"/>
  <c r="F24" i="24"/>
  <c r="E24" i="24"/>
  <c r="U23" i="24"/>
  <c r="T23" i="24"/>
  <c r="S23" i="24"/>
  <c r="R23" i="24"/>
  <c r="Q23" i="24"/>
  <c r="P23" i="24"/>
  <c r="O23" i="24"/>
  <c r="N23" i="24"/>
  <c r="M23" i="24"/>
  <c r="L23" i="24"/>
  <c r="K23" i="24"/>
  <c r="J23" i="24"/>
  <c r="I23" i="24"/>
  <c r="H23" i="24"/>
  <c r="G23" i="24"/>
  <c r="F23" i="24"/>
  <c r="E23" i="24"/>
  <c r="U22" i="24"/>
  <c r="T22" i="24"/>
  <c r="S22" i="24"/>
  <c r="R22" i="24"/>
  <c r="Q22" i="24"/>
  <c r="P22" i="24"/>
  <c r="O22" i="24"/>
  <c r="N22" i="24"/>
  <c r="M22" i="24"/>
  <c r="L22" i="24"/>
  <c r="K22" i="24"/>
  <c r="J22" i="24"/>
  <c r="I22" i="24"/>
  <c r="H22" i="24"/>
  <c r="G22" i="24"/>
  <c r="F22" i="24"/>
  <c r="E22" i="24"/>
  <c r="U21" i="24"/>
  <c r="T21" i="24"/>
  <c r="S21" i="24"/>
  <c r="R21" i="24"/>
  <c r="Q21" i="24"/>
  <c r="P21" i="24"/>
  <c r="O21" i="24"/>
  <c r="N21" i="24"/>
  <c r="M21" i="24"/>
  <c r="L21" i="24"/>
  <c r="K21" i="24"/>
  <c r="J21" i="24"/>
  <c r="I21" i="24"/>
  <c r="H21" i="24"/>
  <c r="G21" i="24"/>
  <c r="F21" i="24"/>
  <c r="E21" i="24"/>
  <c r="U20" i="24"/>
  <c r="T20" i="24"/>
  <c r="S20" i="24"/>
  <c r="R20" i="24"/>
  <c r="Q20" i="24"/>
  <c r="P20" i="24"/>
  <c r="O20" i="24"/>
  <c r="N20" i="24"/>
  <c r="M20" i="24"/>
  <c r="L20" i="24"/>
  <c r="K20" i="24"/>
  <c r="J20" i="24"/>
  <c r="I20" i="24"/>
  <c r="H20" i="24"/>
  <c r="G20" i="24"/>
  <c r="F20" i="24"/>
  <c r="E20" i="24"/>
  <c r="CQ19" i="24"/>
  <c r="CQ15" i="24" s="1"/>
  <c r="CP19" i="24"/>
  <c r="CP15" i="24" s="1"/>
  <c r="CO19" i="24"/>
  <c r="CO15" i="24" s="1"/>
  <c r="CN19" i="24"/>
  <c r="CN15" i="24" s="1"/>
  <c r="CM19" i="24"/>
  <c r="CL15" i="24"/>
  <c r="CL14" i="24" s="1"/>
  <c r="CJ15" i="24"/>
  <c r="CJ14" i="24" s="1"/>
  <c r="CH19" i="24"/>
  <c r="CH15" i="24" s="1"/>
  <c r="CH14" i="24" s="1"/>
  <c r="CG19" i="24"/>
  <c r="CG15" i="24" s="1"/>
  <c r="CG14" i="24" s="1"/>
  <c r="CF19" i="24"/>
  <c r="CF15" i="24" s="1"/>
  <c r="CF14" i="24" s="1"/>
  <c r="CE19" i="24"/>
  <c r="CE15" i="24" s="1"/>
  <c r="U19" i="24"/>
  <c r="T19" i="24"/>
  <c r="S19" i="24"/>
  <c r="R19" i="24"/>
  <c r="Q19" i="24"/>
  <c r="P19" i="24"/>
  <c r="O19" i="24"/>
  <c r="N19" i="24"/>
  <c r="M19" i="24"/>
  <c r="L19" i="24"/>
  <c r="K19" i="24"/>
  <c r="J19" i="24"/>
  <c r="I19" i="24"/>
  <c r="H19" i="24"/>
  <c r="G19" i="24"/>
  <c r="F19" i="24"/>
  <c r="E19" i="24"/>
  <c r="U18" i="24"/>
  <c r="T18" i="24"/>
  <c r="S18" i="24"/>
  <c r="R18" i="24"/>
  <c r="Q18" i="24"/>
  <c r="P18" i="24"/>
  <c r="O18" i="24"/>
  <c r="N18" i="24"/>
  <c r="M18" i="24"/>
  <c r="L18" i="24"/>
  <c r="K18" i="24"/>
  <c r="J18" i="24"/>
  <c r="I18" i="24"/>
  <c r="H18" i="24"/>
  <c r="G18" i="24"/>
  <c r="F18" i="24"/>
  <c r="E18" i="24"/>
  <c r="U17" i="24"/>
  <c r="T17" i="24"/>
  <c r="S17" i="24"/>
  <c r="R17" i="24"/>
  <c r="Q17" i="24"/>
  <c r="P17" i="24"/>
  <c r="O17" i="24"/>
  <c r="N17" i="24"/>
  <c r="M17" i="24"/>
  <c r="L17" i="24"/>
  <c r="K17" i="24"/>
  <c r="J17" i="24"/>
  <c r="I17" i="24"/>
  <c r="H17" i="24"/>
  <c r="G17" i="24"/>
  <c r="F17" i="24"/>
  <c r="E17" i="24"/>
  <c r="U16" i="24"/>
  <c r="T16" i="24"/>
  <c r="S16" i="24"/>
  <c r="R16" i="24"/>
  <c r="Q16" i="24"/>
  <c r="P16" i="24"/>
  <c r="O16" i="24"/>
  <c r="N16" i="24"/>
  <c r="M16" i="24"/>
  <c r="L16" i="24"/>
  <c r="K16" i="24"/>
  <c r="J16" i="24"/>
  <c r="I16" i="24"/>
  <c r="H16" i="24"/>
  <c r="G16" i="24"/>
  <c r="F16" i="24"/>
  <c r="E16" i="24"/>
  <c r="U15" i="24"/>
  <c r="T15" i="24"/>
  <c r="S15" i="24"/>
  <c r="R15" i="24"/>
  <c r="Q15" i="24"/>
  <c r="P15" i="24"/>
  <c r="O15" i="24"/>
  <c r="N15" i="24"/>
  <c r="M15" i="24"/>
  <c r="L15" i="24"/>
  <c r="K15" i="24"/>
  <c r="J15" i="24"/>
  <c r="I15" i="24"/>
  <c r="H15" i="24"/>
  <c r="G15" i="24"/>
  <c r="F15" i="24"/>
  <c r="E15" i="24"/>
  <c r="U14" i="24"/>
  <c r="T14" i="24"/>
  <c r="S14" i="24"/>
  <c r="R14" i="24"/>
  <c r="Q14" i="24"/>
  <c r="P14" i="24"/>
  <c r="O14" i="24"/>
  <c r="N14" i="24"/>
  <c r="M14" i="24"/>
  <c r="L14" i="24"/>
  <c r="K14" i="24"/>
  <c r="J14" i="24"/>
  <c r="I14" i="24"/>
  <c r="H14" i="24"/>
  <c r="G14" i="24"/>
  <c r="F14" i="24"/>
  <c r="E14" i="24"/>
  <c r="U12" i="24"/>
  <c r="T12" i="24"/>
  <c r="S12" i="24"/>
  <c r="R12" i="24"/>
  <c r="Q12" i="24"/>
  <c r="P12" i="24"/>
  <c r="O12" i="24"/>
  <c r="N12" i="24"/>
  <c r="M12" i="24"/>
  <c r="L12" i="24"/>
  <c r="K12" i="24"/>
  <c r="J12" i="24"/>
  <c r="I12" i="24"/>
  <c r="H12" i="24"/>
  <c r="G12" i="24"/>
  <c r="F12" i="24"/>
  <c r="E12" i="24"/>
  <c r="U11" i="24"/>
  <c r="T11" i="24"/>
  <c r="S11" i="24"/>
  <c r="R11" i="24"/>
  <c r="Q11" i="24"/>
  <c r="P11" i="24"/>
  <c r="O11" i="24"/>
  <c r="N11" i="24"/>
  <c r="M11" i="24"/>
  <c r="L11" i="24"/>
  <c r="K11" i="24"/>
  <c r="J11" i="24"/>
  <c r="I11" i="24"/>
  <c r="H11" i="24"/>
  <c r="G11" i="24"/>
  <c r="F11" i="24"/>
  <c r="E11" i="24"/>
  <c r="U10" i="24"/>
  <c r="T10" i="24"/>
  <c r="S10" i="24"/>
  <c r="R10" i="24"/>
  <c r="Q10" i="24"/>
  <c r="P10" i="24"/>
  <c r="O10" i="24"/>
  <c r="N10" i="24"/>
  <c r="M10" i="24"/>
  <c r="L10" i="24"/>
  <c r="K10" i="24"/>
  <c r="J10" i="24"/>
  <c r="I10" i="24"/>
  <c r="H10" i="24"/>
  <c r="G10" i="24"/>
  <c r="F10" i="24"/>
  <c r="E10" i="24"/>
  <c r="U7" i="24"/>
  <c r="T7" i="24"/>
  <c r="S7" i="24"/>
  <c r="R7" i="24"/>
  <c r="Q7" i="24"/>
  <c r="P7" i="24"/>
  <c r="O7" i="24"/>
  <c r="N7" i="24"/>
  <c r="M7" i="24"/>
  <c r="L7" i="24"/>
  <c r="K7" i="24"/>
  <c r="J7" i="24"/>
  <c r="I7" i="24"/>
  <c r="H7" i="24"/>
  <c r="G7" i="24"/>
  <c r="F7" i="24"/>
  <c r="E7" i="24"/>
  <c r="CQ6" i="24"/>
  <c r="CQ5" i="24" s="1"/>
  <c r="CP6" i="24"/>
  <c r="CP5" i="24" s="1"/>
  <c r="CO6" i="24"/>
  <c r="CO5" i="24" s="1"/>
  <c r="CN6" i="24"/>
  <c r="CL6" i="24"/>
  <c r="CL5" i="24" s="1"/>
  <c r="CK6" i="24"/>
  <c r="CK5" i="24" s="1"/>
  <c r="CJ6" i="24"/>
  <c r="CJ5" i="24" s="1"/>
  <c r="CI6" i="24"/>
  <c r="CH6" i="24"/>
  <c r="CH5" i="24" s="1"/>
  <c r="CG6" i="24"/>
  <c r="CG5" i="24" s="1"/>
  <c r="CF6" i="24"/>
  <c r="CF5" i="24" s="1"/>
  <c r="CE6" i="24"/>
  <c r="U6" i="24"/>
  <c r="T6" i="24"/>
  <c r="S6" i="24"/>
  <c r="R6" i="24"/>
  <c r="Q6" i="24"/>
  <c r="P6" i="24"/>
  <c r="O6" i="24"/>
  <c r="N6" i="24"/>
  <c r="M6" i="24"/>
  <c r="L6" i="24"/>
  <c r="K6" i="24"/>
  <c r="J6" i="24"/>
  <c r="I6" i="24"/>
  <c r="H6" i="24"/>
  <c r="G6" i="24"/>
  <c r="F6" i="24"/>
  <c r="E6" i="24"/>
  <c r="U5" i="24"/>
  <c r="T5" i="24"/>
  <c r="S5" i="24"/>
  <c r="R5" i="24"/>
  <c r="Q5" i="24"/>
  <c r="P5" i="24"/>
  <c r="O5" i="24"/>
  <c r="N5" i="24"/>
  <c r="M5" i="24"/>
  <c r="L5" i="24"/>
  <c r="K5" i="24"/>
  <c r="J5" i="24"/>
  <c r="I5" i="24"/>
  <c r="H5" i="24"/>
  <c r="G5" i="24"/>
  <c r="F5" i="24"/>
  <c r="E5" i="24"/>
  <c r="T30" i="21"/>
  <c r="S30" i="21"/>
  <c r="R30" i="21"/>
  <c r="Q30" i="21"/>
  <c r="P30" i="21"/>
  <c r="O30" i="21"/>
  <c r="N30" i="21"/>
  <c r="M30" i="21"/>
  <c r="L30" i="21"/>
  <c r="K30" i="21"/>
  <c r="J30" i="21"/>
  <c r="I30" i="21"/>
  <c r="H30" i="21"/>
  <c r="G30" i="21"/>
  <c r="F30" i="21"/>
  <c r="E30" i="21"/>
  <c r="T29" i="21"/>
  <c r="S29" i="21"/>
  <c r="R29" i="21"/>
  <c r="Q29" i="21"/>
  <c r="P29" i="21"/>
  <c r="O29" i="21"/>
  <c r="N29" i="21"/>
  <c r="M29" i="21"/>
  <c r="L29" i="21"/>
  <c r="K29" i="21"/>
  <c r="J29" i="21"/>
  <c r="I29" i="21"/>
  <c r="H29" i="21"/>
  <c r="G29" i="21"/>
  <c r="F29" i="21"/>
  <c r="E29" i="21"/>
  <c r="U27" i="21"/>
  <c r="T27" i="21"/>
  <c r="S27" i="21"/>
  <c r="R27" i="21"/>
  <c r="Q27" i="21"/>
  <c r="P27" i="21"/>
  <c r="O27" i="21"/>
  <c r="N27" i="21"/>
  <c r="M27" i="21"/>
  <c r="L27" i="21"/>
  <c r="K27" i="21"/>
  <c r="J27" i="21"/>
  <c r="I27" i="21"/>
  <c r="H27" i="21"/>
  <c r="G27" i="21"/>
  <c r="F27" i="21"/>
  <c r="E27" i="21"/>
  <c r="U26" i="21"/>
  <c r="T26" i="21"/>
  <c r="S26" i="21"/>
  <c r="R26" i="21"/>
  <c r="Q26" i="21"/>
  <c r="P26" i="21"/>
  <c r="O26" i="21"/>
  <c r="N26" i="21"/>
  <c r="M26" i="21"/>
  <c r="L26" i="21"/>
  <c r="K26" i="21"/>
  <c r="J26" i="21"/>
  <c r="I26" i="21"/>
  <c r="H26" i="21"/>
  <c r="G26" i="21"/>
  <c r="F26" i="21"/>
  <c r="E26" i="21"/>
  <c r="CQ25" i="21"/>
  <c r="CP25" i="21"/>
  <c r="CO25" i="21"/>
  <c r="CN25" i="21"/>
  <c r="CM25" i="21"/>
  <c r="CL25" i="21"/>
  <c r="CK25" i="21"/>
  <c r="CJ25" i="21"/>
  <c r="CI25" i="21"/>
  <c r="CH25" i="21"/>
  <c r="CG25" i="21"/>
  <c r="CF25" i="21"/>
  <c r="CE25" i="21"/>
  <c r="U25" i="21"/>
  <c r="T25" i="21"/>
  <c r="S25" i="21"/>
  <c r="R25" i="21"/>
  <c r="Q25" i="21"/>
  <c r="P25" i="21"/>
  <c r="O25" i="21"/>
  <c r="N25" i="21"/>
  <c r="M25" i="21"/>
  <c r="L25" i="21"/>
  <c r="K25" i="21"/>
  <c r="J25" i="21"/>
  <c r="I25" i="21"/>
  <c r="H25" i="21"/>
  <c r="G25" i="21"/>
  <c r="F25" i="21"/>
  <c r="E25" i="21"/>
  <c r="U24" i="21"/>
  <c r="T24" i="21"/>
  <c r="S24" i="21"/>
  <c r="R24" i="21"/>
  <c r="Q24" i="21"/>
  <c r="P24" i="21"/>
  <c r="O24" i="21"/>
  <c r="N24" i="21"/>
  <c r="M24" i="21"/>
  <c r="L24" i="21"/>
  <c r="K24" i="21"/>
  <c r="J24" i="21"/>
  <c r="I24" i="21"/>
  <c r="H24" i="21"/>
  <c r="G24" i="21"/>
  <c r="F24" i="21"/>
  <c r="E24" i="21"/>
  <c r="U23" i="21"/>
  <c r="T23" i="21"/>
  <c r="S23" i="21"/>
  <c r="R23" i="21"/>
  <c r="Q23" i="21"/>
  <c r="P23" i="21"/>
  <c r="O23" i="21"/>
  <c r="N23" i="21"/>
  <c r="M23" i="21"/>
  <c r="L23" i="21"/>
  <c r="K23" i="21"/>
  <c r="J23" i="21"/>
  <c r="I23" i="21"/>
  <c r="H23" i="21"/>
  <c r="G23" i="21"/>
  <c r="F23" i="21"/>
  <c r="E23" i="21"/>
  <c r="CJ20" i="21"/>
  <c r="CJ16" i="21" s="1"/>
  <c r="U22" i="21"/>
  <c r="T22" i="21"/>
  <c r="S22" i="21"/>
  <c r="R22" i="21"/>
  <c r="Q22" i="21"/>
  <c r="P22" i="21"/>
  <c r="O22" i="21"/>
  <c r="N22" i="21"/>
  <c r="M22" i="21"/>
  <c r="L22" i="21"/>
  <c r="K22" i="21"/>
  <c r="J22" i="21"/>
  <c r="I22" i="21"/>
  <c r="H22" i="21"/>
  <c r="G22" i="21"/>
  <c r="F22" i="21"/>
  <c r="E22" i="21"/>
  <c r="U21" i="21"/>
  <c r="T21" i="21"/>
  <c r="S21" i="21"/>
  <c r="R21" i="21"/>
  <c r="Q21" i="21"/>
  <c r="P21" i="21"/>
  <c r="O21" i="21"/>
  <c r="N21" i="21"/>
  <c r="M21" i="21"/>
  <c r="L21" i="21"/>
  <c r="K21" i="21"/>
  <c r="J21" i="21"/>
  <c r="I21" i="21"/>
  <c r="H21" i="21"/>
  <c r="G21" i="21"/>
  <c r="F21" i="21"/>
  <c r="E21" i="21"/>
  <c r="CQ20" i="21"/>
  <c r="CQ16" i="21" s="1"/>
  <c r="CP20" i="21"/>
  <c r="CP16" i="21" s="1"/>
  <c r="CO20" i="21"/>
  <c r="CO16" i="21" s="1"/>
  <c r="CN20" i="21"/>
  <c r="CN16" i="21" s="1"/>
  <c r="CM20" i="21"/>
  <c r="CM16" i="21" s="1"/>
  <c r="CL20" i="21"/>
  <c r="CL16" i="21" s="1"/>
  <c r="CK20" i="21"/>
  <c r="CK16" i="21" s="1"/>
  <c r="CI20" i="21"/>
  <c r="CI16" i="21" s="1"/>
  <c r="CH20" i="21"/>
  <c r="CG20" i="21"/>
  <c r="CG16" i="21" s="1"/>
  <c r="CF20" i="21"/>
  <c r="CF16" i="21" s="1"/>
  <c r="CE20" i="21"/>
  <c r="CE16" i="21" s="1"/>
  <c r="U20" i="21"/>
  <c r="T20" i="21"/>
  <c r="S20" i="21"/>
  <c r="R20" i="21"/>
  <c r="Q20" i="21"/>
  <c r="P20" i="21"/>
  <c r="O20" i="21"/>
  <c r="N20" i="21"/>
  <c r="M20" i="21"/>
  <c r="L20" i="21"/>
  <c r="K20" i="21"/>
  <c r="J20" i="21"/>
  <c r="I20" i="21"/>
  <c r="H20" i="21"/>
  <c r="G20" i="21"/>
  <c r="F20" i="21"/>
  <c r="E20" i="21"/>
  <c r="U19" i="21"/>
  <c r="T19" i="21"/>
  <c r="S19" i="21"/>
  <c r="R19" i="21"/>
  <c r="Q19" i="21"/>
  <c r="P19" i="21"/>
  <c r="O19" i="21"/>
  <c r="N19" i="21"/>
  <c r="M19" i="21"/>
  <c r="L19" i="21"/>
  <c r="K19" i="21"/>
  <c r="J19" i="21"/>
  <c r="I19" i="21"/>
  <c r="H19" i="21"/>
  <c r="G19" i="21"/>
  <c r="F19" i="21"/>
  <c r="E19" i="21"/>
  <c r="U18" i="21"/>
  <c r="T18" i="21"/>
  <c r="S18" i="21"/>
  <c r="R18" i="21"/>
  <c r="Q18" i="21"/>
  <c r="P18" i="21"/>
  <c r="O18" i="21"/>
  <c r="N18" i="21"/>
  <c r="M18" i="21"/>
  <c r="L18" i="21"/>
  <c r="K18" i="21"/>
  <c r="J18" i="21"/>
  <c r="I18" i="21"/>
  <c r="H18" i="21"/>
  <c r="G18" i="21"/>
  <c r="F18" i="21"/>
  <c r="E18" i="21"/>
  <c r="U17" i="21"/>
  <c r="T17" i="21"/>
  <c r="S17" i="21"/>
  <c r="R17" i="21"/>
  <c r="Q17" i="21"/>
  <c r="P17" i="21"/>
  <c r="O17" i="21"/>
  <c r="N17" i="21"/>
  <c r="M17" i="21"/>
  <c r="L17" i="21"/>
  <c r="K17" i="21"/>
  <c r="J17" i="21"/>
  <c r="I17" i="21"/>
  <c r="H17" i="21"/>
  <c r="G17" i="21"/>
  <c r="F17" i="21"/>
  <c r="E17" i="21"/>
  <c r="CH16" i="21"/>
  <c r="U16" i="21"/>
  <c r="T16" i="21"/>
  <c r="S16" i="21"/>
  <c r="R16" i="21"/>
  <c r="Q16" i="21"/>
  <c r="P16" i="21"/>
  <c r="O16" i="21"/>
  <c r="N16" i="21"/>
  <c r="M16" i="21"/>
  <c r="L16" i="21"/>
  <c r="K16" i="21"/>
  <c r="J16" i="21"/>
  <c r="I16" i="21"/>
  <c r="H16" i="21"/>
  <c r="G16" i="21"/>
  <c r="F16" i="21"/>
  <c r="E16" i="21"/>
  <c r="U15" i="21"/>
  <c r="T15" i="21"/>
  <c r="S15" i="21"/>
  <c r="R15" i="21"/>
  <c r="Q15" i="21"/>
  <c r="P15" i="21"/>
  <c r="O15" i="21"/>
  <c r="N15" i="21"/>
  <c r="M15" i="21"/>
  <c r="L15" i="21"/>
  <c r="K15" i="21"/>
  <c r="J15" i="21"/>
  <c r="I15" i="21"/>
  <c r="H15" i="21"/>
  <c r="G15" i="21"/>
  <c r="F15" i="21"/>
  <c r="E15" i="21"/>
  <c r="U12" i="21"/>
  <c r="T12" i="21"/>
  <c r="S12" i="21"/>
  <c r="R12" i="21"/>
  <c r="Q12" i="21"/>
  <c r="P12" i="21"/>
  <c r="O12" i="21"/>
  <c r="N12" i="21"/>
  <c r="M12" i="21"/>
  <c r="L12" i="21"/>
  <c r="K12" i="21"/>
  <c r="J12" i="21"/>
  <c r="I12" i="21"/>
  <c r="H12" i="21"/>
  <c r="G12" i="21"/>
  <c r="F12" i="21"/>
  <c r="E12" i="21"/>
  <c r="U11" i="21"/>
  <c r="T11" i="21"/>
  <c r="S11" i="21"/>
  <c r="R11" i="21"/>
  <c r="Q11" i="21"/>
  <c r="P11" i="21"/>
  <c r="O11" i="21"/>
  <c r="N11" i="21"/>
  <c r="M11" i="21"/>
  <c r="L11" i="21"/>
  <c r="K11" i="21"/>
  <c r="J11" i="21"/>
  <c r="I11" i="21"/>
  <c r="H11" i="21"/>
  <c r="G11" i="21"/>
  <c r="F11" i="21"/>
  <c r="E11" i="21"/>
  <c r="P10" i="21"/>
  <c r="O10" i="21"/>
  <c r="N10" i="21"/>
  <c r="M10" i="21"/>
  <c r="L10" i="21"/>
  <c r="K10" i="21"/>
  <c r="J10" i="21"/>
  <c r="I10" i="21"/>
  <c r="H10" i="21"/>
  <c r="G10" i="21"/>
  <c r="F10" i="21"/>
  <c r="E10" i="21"/>
  <c r="U7" i="21"/>
  <c r="T7" i="21"/>
  <c r="S7" i="21"/>
  <c r="R7" i="21"/>
  <c r="Q7" i="21"/>
  <c r="P7" i="21"/>
  <c r="O7" i="21"/>
  <c r="N7" i="21"/>
  <c r="M7" i="21"/>
  <c r="L7" i="21"/>
  <c r="K7" i="21"/>
  <c r="J7" i="21"/>
  <c r="I7" i="21"/>
  <c r="H7" i="21"/>
  <c r="G7" i="21"/>
  <c r="F7" i="21"/>
  <c r="E7" i="21"/>
  <c r="CQ6" i="21"/>
  <c r="CQ5" i="21" s="1"/>
  <c r="CP6" i="21"/>
  <c r="CP5" i="21" s="1"/>
  <c r="CO6" i="21"/>
  <c r="CO5" i="21" s="1"/>
  <c r="CN6" i="21"/>
  <c r="CN5" i="21" s="1"/>
  <c r="CM6" i="21"/>
  <c r="CM5" i="21" s="1"/>
  <c r="CL6" i="21"/>
  <c r="CL5" i="21" s="1"/>
  <c r="CK6" i="21"/>
  <c r="CK5" i="21" s="1"/>
  <c r="CJ6" i="21"/>
  <c r="CJ5" i="21" s="1"/>
  <c r="CI6" i="21"/>
  <c r="CI5" i="21" s="1"/>
  <c r="CH6" i="21"/>
  <c r="CH5" i="21" s="1"/>
  <c r="CG6" i="21"/>
  <c r="CG5" i="21" s="1"/>
  <c r="CF6" i="21"/>
  <c r="CF5" i="21" s="1"/>
  <c r="CE6" i="21"/>
  <c r="CE5" i="21" s="1"/>
  <c r="U6" i="21"/>
  <c r="T6" i="21"/>
  <c r="S6" i="21"/>
  <c r="R6" i="21"/>
  <c r="Q6" i="21"/>
  <c r="P6" i="21"/>
  <c r="O6" i="21"/>
  <c r="N6" i="21"/>
  <c r="M6" i="21"/>
  <c r="L6" i="21"/>
  <c r="K6" i="21"/>
  <c r="J6" i="21"/>
  <c r="I6" i="21"/>
  <c r="H6" i="21"/>
  <c r="G6" i="21"/>
  <c r="F6" i="21"/>
  <c r="E6" i="21"/>
  <c r="U5" i="21"/>
  <c r="T5" i="21"/>
  <c r="S5" i="21"/>
  <c r="R5" i="21"/>
  <c r="Q5" i="21"/>
  <c r="P5" i="21"/>
  <c r="O5" i="21"/>
  <c r="N5" i="21"/>
  <c r="M5" i="21"/>
  <c r="L5" i="21"/>
  <c r="K5" i="21"/>
  <c r="J5" i="21"/>
  <c r="I5" i="21"/>
  <c r="H5" i="21"/>
  <c r="G5" i="21"/>
  <c r="F5" i="21"/>
  <c r="E5" i="21"/>
  <c r="V30" i="20"/>
  <c r="T30" i="20"/>
  <c r="V29" i="20"/>
  <c r="U29" i="20"/>
  <c r="U28" i="24" s="1"/>
  <c r="T29" i="20"/>
  <c r="V25" i="20"/>
  <c r="U25" i="20"/>
  <c r="T25" i="20"/>
  <c r="V20" i="20"/>
  <c r="U20" i="20"/>
  <c r="T20" i="20"/>
  <c r="V16" i="20"/>
  <c r="U16" i="20"/>
  <c r="T16" i="20"/>
  <c r="V15" i="20"/>
  <c r="U15" i="20"/>
  <c r="T15" i="20"/>
  <c r="V7" i="20"/>
  <c r="U7" i="20"/>
  <c r="T7" i="20"/>
  <c r="V6" i="20"/>
  <c r="U6" i="20"/>
  <c r="U30" i="20" s="1"/>
  <c r="T6" i="20"/>
  <c r="CQ14" i="24" l="1"/>
  <c r="CQ29" i="24" s="1"/>
  <c r="CN14" i="24"/>
  <c r="CP14" i="24"/>
  <c r="CP28" i="24" s="1"/>
  <c r="CM15" i="24"/>
  <c r="CN5" i="24"/>
  <c r="CE5" i="24"/>
  <c r="CI5" i="24"/>
  <c r="CK28" i="24"/>
  <c r="CJ28" i="24"/>
  <c r="CL28" i="24"/>
  <c r="CO14" i="24"/>
  <c r="CO28" i="24" s="1"/>
  <c r="CE14" i="24"/>
  <c r="U29" i="24"/>
  <c r="U30" i="21"/>
  <c r="U29" i="21"/>
  <c r="CF28" i="24"/>
  <c r="CF29" i="24"/>
  <c r="CG28" i="24"/>
  <c r="CG29" i="24"/>
  <c r="CL29" i="24"/>
  <c r="CH28" i="24"/>
  <c r="CH29" i="24"/>
  <c r="CJ29" i="24"/>
  <c r="CK29" i="24"/>
  <c r="CK15" i="21"/>
  <c r="CK29" i="21" s="1"/>
  <c r="CG15" i="21"/>
  <c r="CG30" i="21" s="1"/>
  <c r="CL15" i="21"/>
  <c r="CL30" i="21" s="1"/>
  <c r="CE15" i="21"/>
  <c r="CE30" i="21" s="1"/>
  <c r="CQ15" i="21"/>
  <c r="CQ30" i="21" s="1"/>
  <c r="CM15" i="21"/>
  <c r="CM30" i="21" s="1"/>
  <c r="CF15" i="21"/>
  <c r="CF29" i="21" s="1"/>
  <c r="CH15" i="21"/>
  <c r="CH30" i="21" s="1"/>
  <c r="CI15" i="21"/>
  <c r="CI30" i="21" s="1"/>
  <c r="CO15" i="21"/>
  <c r="CO29" i="21" s="1"/>
  <c r="CN15" i="21"/>
  <c r="CN30" i="21" s="1"/>
  <c r="CP15" i="21"/>
  <c r="CP29" i="21" s="1"/>
  <c r="CJ15" i="21"/>
  <c r="CJ29" i="21" s="1"/>
  <c r="CQ28" i="24" l="1"/>
  <c r="CP29" i="24"/>
  <c r="CN28" i="24"/>
  <c r="CO29" i="24"/>
  <c r="CE28" i="24"/>
  <c r="CM14" i="24"/>
  <c r="CM28" i="24" s="1"/>
  <c r="CN29" i="24"/>
  <c r="CE29" i="24"/>
  <c r="CP30" i="21"/>
  <c r="CK30" i="21"/>
  <c r="CL29" i="21"/>
  <c r="CG29" i="21"/>
  <c r="CE29" i="21"/>
  <c r="CQ29" i="21"/>
  <c r="CM29" i="21"/>
  <c r="CI29" i="21"/>
  <c r="CH29" i="21"/>
  <c r="CJ30" i="21"/>
  <c r="CN29" i="21"/>
  <c r="CO30" i="21"/>
  <c r="CF30" i="21"/>
  <c r="CM29" i="24" l="1"/>
  <c r="CI15" i="24"/>
  <c r="CI14" i="24" l="1"/>
  <c r="CI29" i="24" s="1"/>
  <c r="CI28" i="24" l="1"/>
</calcChain>
</file>

<file path=xl/sharedStrings.xml><?xml version="1.0" encoding="utf-8"?>
<sst xmlns="http://schemas.openxmlformats.org/spreadsheetml/2006/main" count="271" uniqueCount="42">
  <si>
    <t>Q2</t>
  </si>
  <si>
    <t>Q3</t>
  </si>
  <si>
    <t>Q4</t>
  </si>
  <si>
    <t>Q1</t>
  </si>
  <si>
    <t>Total Expenditure</t>
  </si>
  <si>
    <t>Total Revenue</t>
  </si>
  <si>
    <t>Primary Balance</t>
  </si>
  <si>
    <t>Sources: Ministry of Finance and Treasury (MOFT)</t>
  </si>
  <si>
    <t>(Surplus/Deficit</t>
  </si>
  <si>
    <t>Statement of Central Government Operations</t>
  </si>
  <si>
    <t>1.1 Tax</t>
  </si>
  <si>
    <t>1.1.1 Taxes on income, profits, and capital gains</t>
  </si>
  <si>
    <t>1.1.2 Taxes on property</t>
  </si>
  <si>
    <t>1.1.3 Taxes on goods &amp; services</t>
  </si>
  <si>
    <t xml:space="preserve">1.1.4 Taxes on international trade &amp; transactions </t>
  </si>
  <si>
    <t>1.4 Other receipts</t>
  </si>
  <si>
    <t xml:space="preserve">2.1.1 Compensation of employees </t>
  </si>
  <si>
    <t xml:space="preserve">2.1.2 Purchases of goods and services </t>
  </si>
  <si>
    <t xml:space="preserve">2.1.3 Interest </t>
  </si>
  <si>
    <t xml:space="preserve">2.1.4 Subsidies </t>
  </si>
  <si>
    <t xml:space="preserve">2.1.5 Grants </t>
  </si>
  <si>
    <t xml:space="preserve">2.1.6 Social benefits </t>
  </si>
  <si>
    <t xml:space="preserve">2.1.7 Other payments </t>
  </si>
  <si>
    <t>2.2 Purchases of non-financial Assets</t>
  </si>
  <si>
    <t xml:space="preserve">2.2.1 Fixed assets </t>
  </si>
  <si>
    <t xml:space="preserve">2.2.2 Nonproduced assets </t>
  </si>
  <si>
    <t>(1-2)</t>
  </si>
  <si>
    <t>(1-2-2.1.3)</t>
  </si>
  <si>
    <t xml:space="preserve">The Government Finance Statistics is compiled based on the International Monetary Fund's (IMF) Government Finance Statistics Manual 2014 (GFSM 2014) . The GFS manual is part of a series of international guidelines on statistical methodologies that have been issued by the International Monetary Fund to support macroeconomic analysis. </t>
  </si>
  <si>
    <t>Government Finance Statistics: Central Government</t>
  </si>
  <si>
    <t>Statements of Government Operations (SBD '000)</t>
  </si>
  <si>
    <t>2.1a Recurrent Expense</t>
  </si>
  <si>
    <t>2.1b Benefits and Transfers</t>
  </si>
  <si>
    <t>(1-2+2.1.3)</t>
  </si>
  <si>
    <t>1.2 Grants</t>
  </si>
  <si>
    <t>1.3 Other receipts</t>
  </si>
  <si>
    <t>CBSI classifies Government finance data according to IMF GFSM2014 standards and classifications. As of 2020 to 2023, the changes was due to methodologies while 2023 to date, the changes in the figues were due to improvements in the statistics.  This compilation does include Balance of Payment (BOP) grants. All figures are in local currency in millions.</t>
  </si>
  <si>
    <t>Table 1.2b contains quaterly GFS series from 2008 to the most recent data available. All figures are in Solomon Islands Dollar (SBD in millions). This compilation exclude Balance of Payment Grants (BOP)</t>
  </si>
  <si>
    <t xml:space="preserve">Table 1.1a contains annual GFS series from 2008 to the most recent data available. All figures are in Solomon Islands Dollar (SBD in millions). This compilation does include Balance of Payment Grants (BOP) from 2020 - 2025. </t>
  </si>
  <si>
    <t>Table 1.2a contains quaterly GFS series from 2008 to the most recent data available. All figures are in Solomon Islands Dollar (SBD in millions). This compilation include Balance of Payment Grants (BOP)</t>
  </si>
  <si>
    <t>Last updated: 15 June 2026</t>
  </si>
  <si>
    <t xml:space="preserve">Table 1.1b contains annual GFS series from 2008 to the most recent data available. All figures are in Solomon Islands Dollar (SBD in millions). This compilation exclude Balance of Payment Grants (BOP).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</si>
</sst>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164" formatCode="_(* #,##0.00_);_(* \(#,##0.00\);_(* &quot;-&quot;??_);_(@_)"/>
    <numFmt numFmtId="165" formatCode="#,##0.0_);[Red]\(#,##0.0\)"/>
    <numFmt numFmtId="166" formatCode="0.0%"/>
  </numFmts>
  <fonts count="19"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theme="1" tint="0.249977111117893"/>
      <name val="Arial"/>
      <family val="2"/>
    </font>
    <font>
      <sz val="10"/>
      <color theme="1" tint="0.249977111117893"/>
      <name val="Arial"/>
      <family val="2"/>
    </font>
    <font>
      <i/>
      <sz val="8"/>
      <color theme="1" tint="0.249977111117893"/>
      <name val="Century Gothic"/>
      <family val="2"/>
    </font>
    <font>
      <b/>
      <sz val="8"/>
      <color theme="1" tint="0.249977111117893"/>
      <name val="Century Gothic"/>
      <family val="2"/>
    </font>
    <font>
      <b/>
      <sz val="10"/>
      <color theme="1" tint="0.249977111117893"/>
      <name val="Century Gothic"/>
      <family val="2"/>
    </font>
    <font>
      <b/>
      <i/>
      <sz val="8"/>
      <color theme="1" tint="0.249977111117893"/>
      <name val="Century Gothic"/>
      <family val="2"/>
    </font>
    <font>
      <b/>
      <i/>
      <sz val="10"/>
      <color theme="1" tint="0.249977111117893"/>
      <name val="Century Gothic"/>
      <family val="2"/>
    </font>
    <font>
      <b/>
      <sz val="18"/>
      <name val="Times New Roman"/>
      <family val="1"/>
    </font>
    <font>
      <sz val="10"/>
      <name val="Times New Roman"/>
      <family val="1"/>
    </font>
    <font>
      <b/>
      <sz val="10"/>
      <color theme="1" tint="0.249977111117893"/>
      <name val="Times New Roman"/>
      <family val="1"/>
    </font>
    <font>
      <sz val="10"/>
      <color theme="1" tint="0.249977111117893"/>
      <name val="Times New Roman"/>
      <family val="1"/>
    </font>
    <font>
      <sz val="8"/>
      <name val="Arial"/>
      <family val="2"/>
    </font>
    <font>
      <i/>
      <sz val="10"/>
      <color theme="1" tint="0.249977111117893"/>
      <name val="Arial"/>
      <family val="2"/>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1">
    <xf numFmtId="0" fontId="0" fillId="0" borderId="1"/>
    <xf numFmtId="40" fontId="4" fillId="0" borderId="0" applyFont="0" applyFill="0" applyBorder="0" applyAlignment="0" applyProtection="0"/>
    <xf numFmtId="0" fontId="5" fillId="0" borderId="1"/>
    <xf numFmtId="0" fontId="3" fillId="0" borderId="0"/>
    <xf numFmtId="0" fontId="4" fillId="0" borderId="0"/>
    <xf numFmtId="0" fontId="3" fillId="0" borderId="0"/>
    <xf numFmtId="0" fontId="2" fillId="0" borderId="0"/>
    <xf numFmtId="0" fontId="2" fillId="0" borderId="0"/>
    <xf numFmtId="0" fontId="4" fillId="0" borderId="0"/>
    <xf numFmtId="0" fontId="1" fillId="0" borderId="0"/>
    <xf numFmtId="9" fontId="4" fillId="0" borderId="0" applyFont="0" applyFill="0" applyBorder="0" applyAlignment="0" applyProtection="0"/>
  </cellStyleXfs>
  <cellXfs count="186">
    <xf numFmtId="0" fontId="0" fillId="0" borderId="1" xfId="0"/>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Border="1" applyAlignment="1">
      <alignment horizontal="center" vertical="center"/>
    </xf>
    <xf numFmtId="0" fontId="6" fillId="0" borderId="2" xfId="0" applyFont="1" applyBorder="1"/>
    <xf numFmtId="0" fontId="6" fillId="0" borderId="0" xfId="0" applyFont="1" applyBorder="1"/>
    <xf numFmtId="0" fontId="6" fillId="0" borderId="3" xfId="0" applyFont="1" applyBorder="1"/>
    <xf numFmtId="0" fontId="7" fillId="0" borderId="2" xfId="0" applyFont="1" applyBorder="1"/>
    <xf numFmtId="0" fontId="7" fillId="0" borderId="1" xfId="0" applyFont="1"/>
    <xf numFmtId="0" fontId="7" fillId="0" borderId="4" xfId="0" applyFont="1" applyBorder="1"/>
    <xf numFmtId="0" fontId="7" fillId="0" borderId="3" xfId="0" applyFont="1" applyBorder="1"/>
    <xf numFmtId="0" fontId="7" fillId="0" borderId="0" xfId="0" applyFont="1" applyBorder="1"/>
    <xf numFmtId="38" fontId="6" fillId="0" borderId="1" xfId="0" applyNumberFormat="1" applyFont="1"/>
    <xf numFmtId="38" fontId="6" fillId="0" borderId="3" xfId="0" applyNumberFormat="1" applyFont="1" applyBorder="1"/>
    <xf numFmtId="38" fontId="6" fillId="0" borderId="0" xfId="0" applyNumberFormat="1" applyFont="1" applyBorder="1"/>
    <xf numFmtId="0" fontId="7" fillId="0" borderId="7" xfId="0" applyFont="1" applyBorder="1"/>
    <xf numFmtId="0" fontId="8" fillId="0" borderId="0" xfId="1" applyNumberFormat="1" applyFont="1" applyFill="1" applyBorder="1" applyAlignment="1">
      <alignment horizontal="left" vertical="center"/>
    </xf>
    <xf numFmtId="38" fontId="9" fillId="0" borderId="0" xfId="1" applyNumberFormat="1" applyFont="1" applyFill="1" applyBorder="1" applyAlignment="1">
      <alignment horizontal="center" vertical="center"/>
    </xf>
    <xf numFmtId="38" fontId="10" fillId="0" borderId="0" xfId="1" applyNumberFormat="1" applyFont="1" applyFill="1" applyBorder="1" applyAlignment="1">
      <alignment horizontal="center" vertical="center"/>
    </xf>
    <xf numFmtId="0" fontId="11" fillId="0" borderId="0" xfId="6" applyFont="1" applyAlignment="1">
      <alignment horizontal="left" vertical="center"/>
    </xf>
    <xf numFmtId="0" fontId="12" fillId="0" borderId="0" xfId="6" applyFont="1" applyAlignment="1">
      <alignment horizontal="left" vertical="center"/>
    </xf>
    <xf numFmtId="0" fontId="0" fillId="0" borderId="0" xfId="0" applyBorder="1"/>
    <xf numFmtId="0" fontId="13" fillId="0" borderId="0" xfId="0" applyFont="1" applyBorder="1" applyAlignment="1">
      <alignment horizontal="left"/>
    </xf>
    <xf numFmtId="0" fontId="6" fillId="0" borderId="9" xfId="0" applyFont="1" applyBorder="1" applyAlignment="1">
      <alignment horizontal="center" vertical="center"/>
    </xf>
    <xf numFmtId="0" fontId="6" fillId="0" borderId="0" xfId="0" applyFont="1" applyBorder="1" applyAlignment="1">
      <alignment horizontal="right"/>
    </xf>
    <xf numFmtId="2" fontId="6" fillId="0" borderId="0" xfId="1" applyNumberFormat="1" applyFont="1" applyBorder="1" applyAlignment="1">
      <alignment horizontal="right"/>
    </xf>
    <xf numFmtId="0" fontId="14" fillId="0" borderId="0" xfId="0" applyFont="1" applyBorder="1" applyAlignment="1">
      <alignment horizontal="left" vertical="center" wrapText="1"/>
    </xf>
    <xf numFmtId="41" fontId="7" fillId="0" borderId="3" xfId="0" applyNumberFormat="1" applyFont="1" applyBorder="1"/>
    <xf numFmtId="41" fontId="6" fillId="0" borderId="3" xfId="0" applyNumberFormat="1" applyFont="1" applyBorder="1"/>
    <xf numFmtId="0" fontId="15" fillId="0" borderId="1" xfId="0" applyFont="1"/>
    <xf numFmtId="0" fontId="15" fillId="0" borderId="3" xfId="0" applyFont="1" applyBorder="1"/>
    <xf numFmtId="0" fontId="16" fillId="0" borderId="1" xfId="0" applyFont="1"/>
    <xf numFmtId="0" fontId="16" fillId="0" borderId="3" xfId="0" applyFont="1" applyBorder="1"/>
    <xf numFmtId="0" fontId="16" fillId="0" borderId="0" xfId="0" applyFont="1" applyBorder="1"/>
    <xf numFmtId="0" fontId="16" fillId="0" borderId="1" xfId="0" applyFont="1" applyAlignment="1">
      <alignment horizontal="right"/>
    </xf>
    <xf numFmtId="41" fontId="15" fillId="0" borderId="8" xfId="1" applyNumberFormat="1" applyFont="1" applyBorder="1"/>
    <xf numFmtId="41" fontId="15" fillId="0" borderId="3" xfId="1" applyNumberFormat="1" applyFont="1" applyBorder="1"/>
    <xf numFmtId="41" fontId="15" fillId="0" borderId="0" xfId="1" applyNumberFormat="1" applyFont="1" applyBorder="1"/>
    <xf numFmtId="41" fontId="16" fillId="0" borderId="0" xfId="1" applyNumberFormat="1" applyFont="1" applyBorder="1"/>
    <xf numFmtId="41" fontId="16" fillId="0" borderId="3" xfId="1" applyNumberFormat="1" applyFont="1" applyBorder="1"/>
    <xf numFmtId="41" fontId="16" fillId="0" borderId="0" xfId="0" applyNumberFormat="1" applyFont="1" applyBorder="1"/>
    <xf numFmtId="41" fontId="16" fillId="0" borderId="3" xfId="0" applyNumberFormat="1" applyFont="1" applyBorder="1"/>
    <xf numFmtId="41" fontId="15" fillId="0" borderId="1" xfId="1" applyNumberFormat="1" applyFont="1" applyBorder="1"/>
    <xf numFmtId="38" fontId="15" fillId="0" borderId="1" xfId="0" applyNumberFormat="1" applyFont="1"/>
    <xf numFmtId="38" fontId="15" fillId="0" borderId="3" xfId="0" applyNumberFormat="1" applyFont="1" applyBorder="1"/>
    <xf numFmtId="38" fontId="15" fillId="0" borderId="0" xfId="0" applyNumberFormat="1" applyFont="1" applyBorder="1"/>
    <xf numFmtId="40" fontId="7" fillId="0" borderId="0" xfId="1" applyFont="1" applyBorder="1"/>
    <xf numFmtId="0" fontId="11" fillId="0" borderId="0" xfId="9" applyFont="1" applyAlignment="1">
      <alignment horizontal="left" vertical="center"/>
    </xf>
    <xf numFmtId="0" fontId="12" fillId="0" borderId="0" xfId="9" applyFont="1" applyAlignment="1">
      <alignment horizontal="left" vertical="center"/>
    </xf>
    <xf numFmtId="0" fontId="16" fillId="0" borderId="0" xfId="0" applyFont="1" applyBorder="1" applyAlignment="1">
      <alignment horizontal="right"/>
    </xf>
    <xf numFmtId="41" fontId="6" fillId="0" borderId="0" xfId="0" applyNumberFormat="1" applyFont="1" applyBorder="1"/>
    <xf numFmtId="41" fontId="7" fillId="0" borderId="0" xfId="0" applyNumberFormat="1" applyFont="1" applyBorder="1"/>
    <xf numFmtId="0" fontId="7" fillId="0" borderId="10" xfId="0" applyFont="1" applyBorder="1"/>
    <xf numFmtId="0" fontId="6" fillId="0" borderId="10" xfId="0" applyFont="1" applyBorder="1"/>
    <xf numFmtId="0" fontId="7" fillId="0" borderId="11" xfId="0" applyFont="1" applyBorder="1" applyAlignment="1">
      <alignment horizontal="left" indent="1"/>
    </xf>
    <xf numFmtId="0" fontId="7" fillId="0" borderId="11" xfId="0" applyFont="1" applyBorder="1" applyAlignment="1">
      <alignment horizontal="left" indent="2"/>
    </xf>
    <xf numFmtId="0" fontId="7" fillId="0" borderId="11" xfId="0" applyFont="1" applyBorder="1"/>
    <xf numFmtId="0" fontId="6" fillId="0" borderId="12" xfId="0" applyFont="1" applyBorder="1"/>
    <xf numFmtId="0" fontId="6" fillId="0" borderId="11" xfId="0" applyFont="1" applyBorder="1" applyAlignment="1">
      <alignment horizontal="left" indent="1"/>
    </xf>
    <xf numFmtId="0" fontId="6" fillId="0" borderId="11" xfId="0" applyFont="1" applyBorder="1"/>
    <xf numFmtId="0" fontId="8" fillId="0" borderId="11" xfId="1" applyNumberFormat="1" applyFont="1" applyFill="1" applyBorder="1" applyAlignment="1">
      <alignment horizontal="left" vertical="center"/>
    </xf>
    <xf numFmtId="0" fontId="11" fillId="0" borderId="11" xfId="9" applyFont="1" applyBorder="1" applyAlignment="1">
      <alignment horizontal="left" vertical="center"/>
    </xf>
    <xf numFmtId="0" fontId="7" fillId="0" borderId="12" xfId="0" applyFont="1" applyBorder="1"/>
    <xf numFmtId="38" fontId="15" fillId="0" borderId="8" xfId="0" applyNumberFormat="1" applyFont="1" applyBorder="1"/>
    <xf numFmtId="1" fontId="16" fillId="0" borderId="0" xfId="1" applyNumberFormat="1" applyFont="1" applyBorder="1"/>
    <xf numFmtId="1" fontId="16" fillId="0" borderId="0" xfId="0" applyNumberFormat="1" applyFont="1" applyBorder="1"/>
    <xf numFmtId="1" fontId="15" fillId="0" borderId="1" xfId="1" applyNumberFormat="1" applyFont="1" applyBorder="1"/>
    <xf numFmtId="1" fontId="15" fillId="0" borderId="0" xfId="1" applyNumberFormat="1" applyFont="1" applyBorder="1"/>
    <xf numFmtId="1" fontId="15" fillId="0" borderId="1" xfId="0" applyNumberFormat="1" applyFont="1"/>
    <xf numFmtId="1" fontId="15" fillId="0" borderId="8" xfId="0" applyNumberFormat="1" applyFont="1" applyBorder="1"/>
    <xf numFmtId="38" fontId="15" fillId="0" borderId="8" xfId="1" applyNumberFormat="1" applyFont="1" applyBorder="1"/>
    <xf numFmtId="38" fontId="16" fillId="0" borderId="0" xfId="1" applyNumberFormat="1" applyFont="1" applyBorder="1"/>
    <xf numFmtId="38" fontId="15" fillId="0" borderId="0" xfId="1" applyNumberFormat="1" applyFont="1" applyBorder="1"/>
    <xf numFmtId="38" fontId="15" fillId="0" borderId="1" xfId="1" applyNumberFormat="1" applyFont="1" applyBorder="1"/>
    <xf numFmtId="3" fontId="15" fillId="0" borderId="8" xfId="1" applyNumberFormat="1" applyFont="1" applyBorder="1"/>
    <xf numFmtId="3" fontId="16" fillId="0" borderId="0" xfId="1" applyNumberFormat="1" applyFont="1" applyBorder="1"/>
    <xf numFmtId="3" fontId="16" fillId="0" borderId="0" xfId="0" applyNumberFormat="1" applyFont="1" applyBorder="1"/>
    <xf numFmtId="3" fontId="15" fillId="0" borderId="1" xfId="1" applyNumberFormat="1" applyFont="1" applyBorder="1"/>
    <xf numFmtId="3" fontId="15" fillId="0" borderId="0" xfId="1" applyNumberFormat="1" applyFont="1" applyBorder="1"/>
    <xf numFmtId="0" fontId="15" fillId="0" borderId="0" xfId="0" applyFont="1" applyBorder="1" applyAlignment="1">
      <alignment horizontal="center"/>
    </xf>
    <xf numFmtId="0" fontId="6" fillId="0" borderId="2" xfId="0" applyFont="1" applyBorder="1" applyAlignment="1">
      <alignment horizontal="center"/>
    </xf>
    <xf numFmtId="0" fontId="6" fillId="0" borderId="0" xfId="0" applyFont="1" applyBorder="1" applyAlignment="1">
      <alignment horizontal="center"/>
    </xf>
    <xf numFmtId="0" fontId="15" fillId="0" borderId="1" xfId="0" applyFont="1" applyAlignment="1">
      <alignment horizontal="center"/>
    </xf>
    <xf numFmtId="3" fontId="7" fillId="0" borderId="0" xfId="0" applyNumberFormat="1" applyFont="1" applyBorder="1"/>
    <xf numFmtId="1" fontId="6" fillId="0" borderId="0" xfId="0" applyNumberFormat="1" applyFont="1" applyBorder="1"/>
    <xf numFmtId="1" fontId="7" fillId="0" borderId="0" xfId="0" applyNumberFormat="1" applyFont="1" applyBorder="1"/>
    <xf numFmtId="41" fontId="16" fillId="2" borderId="0" xfId="1" applyNumberFormat="1" applyFont="1" applyFill="1" applyBorder="1"/>
    <xf numFmtId="41" fontId="15" fillId="2" borderId="0" xfId="1" applyNumberFormat="1" applyFont="1" applyFill="1" applyBorder="1"/>
    <xf numFmtId="164" fontId="7" fillId="0" borderId="0" xfId="0" applyNumberFormat="1" applyFont="1" applyBorder="1"/>
    <xf numFmtId="3" fontId="15" fillId="0" borderId="8" xfId="1" applyNumberFormat="1" applyFont="1" applyFill="1" applyBorder="1"/>
    <xf numFmtId="3" fontId="16" fillId="0" borderId="0" xfId="1" applyNumberFormat="1" applyFont="1" applyFill="1" applyBorder="1"/>
    <xf numFmtId="3" fontId="15" fillId="0" borderId="1" xfId="1" applyNumberFormat="1" applyFont="1" applyFill="1" applyBorder="1"/>
    <xf numFmtId="3" fontId="15" fillId="0" borderId="0" xfId="1" applyNumberFormat="1" applyFont="1" applyFill="1" applyBorder="1"/>
    <xf numFmtId="41" fontId="15" fillId="0" borderId="8" xfId="1" applyNumberFormat="1" applyFont="1" applyFill="1" applyBorder="1"/>
    <xf numFmtId="41" fontId="16" fillId="0" borderId="0" xfId="1" applyNumberFormat="1" applyFont="1" applyFill="1" applyBorder="1"/>
    <xf numFmtId="41" fontId="15" fillId="0" borderId="1" xfId="1" applyNumberFormat="1" applyFont="1" applyFill="1" applyBorder="1"/>
    <xf numFmtId="41" fontId="15" fillId="0" borderId="0" xfId="1" applyNumberFormat="1" applyFont="1" applyFill="1" applyBorder="1"/>
    <xf numFmtId="0" fontId="6" fillId="0" borderId="13" xfId="0" applyFont="1" applyBorder="1"/>
    <xf numFmtId="165" fontId="15" fillId="0" borderId="4" xfId="0" applyNumberFormat="1" applyFont="1" applyBorder="1"/>
    <xf numFmtId="165" fontId="15" fillId="0" borderId="1" xfId="0" applyNumberFormat="1" applyFont="1"/>
    <xf numFmtId="41" fontId="15" fillId="0" borderId="0" xfId="1" applyNumberFormat="1" applyFont="1" applyBorder="1" applyAlignment="1"/>
    <xf numFmtId="3" fontId="15" fillId="0" borderId="0" xfId="1" applyNumberFormat="1" applyFont="1" applyBorder="1" applyAlignment="1"/>
    <xf numFmtId="3" fontId="15" fillId="0" borderId="0" xfId="1" applyNumberFormat="1" applyFont="1" applyFill="1" applyBorder="1" applyAlignment="1"/>
    <xf numFmtId="0" fontId="6" fillId="0" borderId="14" xfId="0" applyFont="1" applyBorder="1" applyAlignment="1">
      <alignment horizontal="right" vertical="center"/>
    </xf>
    <xf numFmtId="0" fontId="6" fillId="0" borderId="8" xfId="0" applyFont="1" applyBorder="1" applyAlignment="1">
      <alignment horizontal="right" vertical="center"/>
    </xf>
    <xf numFmtId="9" fontId="16" fillId="0" borderId="0" xfId="10" applyFont="1" applyBorder="1"/>
    <xf numFmtId="9" fontId="15" fillId="0" borderId="0" xfId="10" applyFont="1" applyBorder="1" applyAlignment="1"/>
    <xf numFmtId="41" fontId="15" fillId="0" borderId="0" xfId="1" applyNumberFormat="1" applyFont="1" applyFill="1" applyBorder="1" applyAlignment="1"/>
    <xf numFmtId="38" fontId="7" fillId="0" borderId="0" xfId="1" applyNumberFormat="1" applyFont="1" applyFill="1" applyBorder="1"/>
    <xf numFmtId="38" fontId="15" fillId="0" borderId="0" xfId="1" applyNumberFormat="1" applyFont="1" applyFill="1" applyBorder="1" applyAlignment="1"/>
    <xf numFmtId="38" fontId="7" fillId="0" borderId="0" xfId="0" applyNumberFormat="1" applyFont="1" applyBorder="1"/>
    <xf numFmtId="0" fontId="6" fillId="0" borderId="15" xfId="0" applyFont="1" applyBorder="1"/>
    <xf numFmtId="0" fontId="7" fillId="2" borderId="2" xfId="0" applyFont="1" applyFill="1" applyBorder="1"/>
    <xf numFmtId="0" fontId="7" fillId="2" borderId="0" xfId="0" applyFont="1" applyFill="1" applyBorder="1"/>
    <xf numFmtId="0" fontId="7" fillId="2" borderId="11" xfId="0" applyFont="1" applyFill="1" applyBorder="1" applyAlignment="1">
      <alignment horizontal="left" indent="1"/>
    </xf>
    <xf numFmtId="41" fontId="7" fillId="2" borderId="0" xfId="0" applyNumberFormat="1" applyFont="1" applyFill="1" applyBorder="1"/>
    <xf numFmtId="0" fontId="7" fillId="0" borderId="0" xfId="0" applyFont="1" applyBorder="1" applyAlignment="1">
      <alignment horizontal="center"/>
    </xf>
    <xf numFmtId="38" fontId="6" fillId="0" borderId="0" xfId="0" applyNumberFormat="1" applyFont="1" applyBorder="1" applyAlignment="1">
      <alignment horizontal="center"/>
    </xf>
    <xf numFmtId="38" fontId="7" fillId="0" borderId="0" xfId="1" applyNumberFormat="1" applyFont="1" applyBorder="1" applyAlignment="1">
      <alignment horizontal="center"/>
    </xf>
    <xf numFmtId="1" fontId="7" fillId="0" borderId="0" xfId="0" applyNumberFormat="1" applyFont="1" applyBorder="1" applyAlignment="1">
      <alignment horizontal="center"/>
    </xf>
    <xf numFmtId="38" fontId="18" fillId="0" borderId="0" xfId="1" applyNumberFormat="1" applyFont="1" applyBorder="1" applyAlignment="1">
      <alignment horizontal="center"/>
    </xf>
    <xf numFmtId="1" fontId="18" fillId="0" borderId="0" xfId="0" applyNumberFormat="1" applyFont="1" applyBorder="1" applyAlignment="1">
      <alignment horizontal="center"/>
    </xf>
    <xf numFmtId="38" fontId="6" fillId="0" borderId="0" xfId="1" applyNumberFormat="1" applyFont="1" applyBorder="1" applyAlignment="1">
      <alignment horizontal="center"/>
    </xf>
    <xf numFmtId="0" fontId="18" fillId="0" borderId="0" xfId="0" applyFont="1" applyBorder="1" applyAlignment="1">
      <alignment horizontal="center"/>
    </xf>
    <xf numFmtId="38" fontId="7" fillId="0" borderId="0" xfId="0" applyNumberFormat="1" applyFont="1" applyBorder="1" applyAlignment="1">
      <alignment horizontal="center"/>
    </xf>
    <xf numFmtId="41" fontId="7" fillId="0" borderId="0" xfId="0" applyNumberFormat="1" applyFont="1" applyBorder="1" applyAlignment="1">
      <alignment horizontal="left" indent="2"/>
    </xf>
    <xf numFmtId="0" fontId="18" fillId="0" borderId="0" xfId="0" applyFont="1" applyBorder="1" applyAlignment="1">
      <alignment horizontal="left" indent="4"/>
    </xf>
    <xf numFmtId="0" fontId="7" fillId="0" borderId="0" xfId="0" applyFont="1" applyBorder="1" applyAlignment="1">
      <alignment horizontal="left" indent="2"/>
    </xf>
    <xf numFmtId="0" fontId="18" fillId="0" borderId="0" xfId="0" applyFont="1" applyBorder="1" applyAlignment="1">
      <alignment horizontal="left" indent="3"/>
    </xf>
    <xf numFmtId="38" fontId="6" fillId="0" borderId="0" xfId="0" applyNumberFormat="1" applyFont="1" applyBorder="1" applyAlignment="1">
      <alignment horizontal="center" vertical="center"/>
    </xf>
    <xf numFmtId="9" fontId="7" fillId="0" borderId="0" xfId="10" applyFont="1" applyBorder="1"/>
    <xf numFmtId="41" fontId="6" fillId="0" borderId="0" xfId="0" applyNumberFormat="1" applyFont="1" applyBorder="1" applyAlignment="1">
      <alignment horizontal="left"/>
    </xf>
    <xf numFmtId="0" fontId="6" fillId="0" borderId="0" xfId="0" applyFont="1" applyBorder="1" applyAlignment="1">
      <alignment horizontal="left"/>
    </xf>
    <xf numFmtId="3" fontId="7" fillId="2" borderId="0" xfId="0" applyNumberFormat="1" applyFont="1" applyFill="1" applyBorder="1"/>
    <xf numFmtId="0" fontId="6" fillId="2" borderId="0" xfId="0" applyFont="1" applyFill="1" applyBorder="1" applyAlignment="1">
      <alignment horizontal="center" vertical="center"/>
    </xf>
    <xf numFmtId="0" fontId="15" fillId="2" borderId="1" xfId="0" applyFont="1" applyFill="1" applyAlignment="1">
      <alignment horizontal="center"/>
    </xf>
    <xf numFmtId="0" fontId="15" fillId="2" borderId="0" xfId="0" applyFont="1" applyFill="1" applyBorder="1" applyAlignment="1">
      <alignment horizontal="center"/>
    </xf>
    <xf numFmtId="0" fontId="15" fillId="2" borderId="1" xfId="0" applyFont="1" applyFill="1"/>
    <xf numFmtId="0" fontId="16" fillId="2" borderId="0" xfId="0" applyFont="1" applyFill="1" applyBorder="1" applyAlignment="1">
      <alignment horizontal="right"/>
    </xf>
    <xf numFmtId="3" fontId="15" fillId="2" borderId="0" xfId="1" applyNumberFormat="1" applyFont="1" applyFill="1" applyBorder="1"/>
    <xf numFmtId="3" fontId="16" fillId="2" borderId="0" xfId="1" applyNumberFormat="1" applyFont="1" applyFill="1" applyBorder="1"/>
    <xf numFmtId="41" fontId="16" fillId="2" borderId="0" xfId="0" applyNumberFormat="1" applyFont="1" applyFill="1" applyBorder="1"/>
    <xf numFmtId="3" fontId="15" fillId="2" borderId="1" xfId="1" applyNumberFormat="1" applyFont="1" applyFill="1" applyBorder="1"/>
    <xf numFmtId="38" fontId="7" fillId="2" borderId="0" xfId="1" applyNumberFormat="1" applyFont="1" applyFill="1" applyBorder="1"/>
    <xf numFmtId="9" fontId="16" fillId="2" borderId="0" xfId="10" applyFont="1" applyFill="1" applyBorder="1"/>
    <xf numFmtId="41" fontId="15" fillId="2" borderId="0" xfId="1" applyNumberFormat="1" applyFont="1" applyFill="1" applyBorder="1" applyAlignment="1"/>
    <xf numFmtId="38" fontId="15" fillId="2" borderId="0" xfId="1" applyNumberFormat="1" applyFont="1" applyFill="1" applyBorder="1" applyAlignment="1"/>
    <xf numFmtId="9" fontId="15" fillId="2" borderId="0" xfId="10" applyFont="1" applyFill="1" applyBorder="1" applyAlignment="1"/>
    <xf numFmtId="3" fontId="16" fillId="2" borderId="0" xfId="0" applyNumberFormat="1" applyFont="1" applyFill="1" applyBorder="1"/>
    <xf numFmtId="0" fontId="16" fillId="2" borderId="0" xfId="0" applyFont="1" applyFill="1" applyBorder="1"/>
    <xf numFmtId="38" fontId="15" fillId="2" borderId="0" xfId="0" applyNumberFormat="1" applyFont="1" applyFill="1" applyBorder="1"/>
    <xf numFmtId="3" fontId="15" fillId="2" borderId="8" xfId="1" applyNumberFormat="1" applyFont="1" applyFill="1" applyBorder="1"/>
    <xf numFmtId="38" fontId="6" fillId="2" borderId="1" xfId="0" applyNumberFormat="1" applyFont="1" applyFill="1"/>
    <xf numFmtId="0" fontId="6" fillId="2" borderId="0" xfId="0" applyFont="1" applyFill="1" applyBorder="1"/>
    <xf numFmtId="38" fontId="6" fillId="2" borderId="0" xfId="0" applyNumberFormat="1" applyFont="1" applyFill="1" applyBorder="1"/>
    <xf numFmtId="0" fontId="7" fillId="2" borderId="1" xfId="0" applyFont="1" applyFill="1"/>
    <xf numFmtId="38" fontId="10" fillId="2" borderId="0" xfId="1" applyNumberFormat="1" applyFont="1" applyFill="1" applyBorder="1" applyAlignment="1">
      <alignment horizontal="center" vertical="center"/>
    </xf>
    <xf numFmtId="0" fontId="12" fillId="2" borderId="0" xfId="9" applyFont="1" applyFill="1" applyAlignment="1">
      <alignment horizontal="left" vertical="center"/>
    </xf>
    <xf numFmtId="0" fontId="7" fillId="2" borderId="11" xfId="0" applyFont="1" applyFill="1" applyBorder="1" applyAlignment="1">
      <alignment horizontal="left" indent="2"/>
    </xf>
    <xf numFmtId="0" fontId="7" fillId="2" borderId="11" xfId="0" applyFont="1" applyFill="1" applyBorder="1"/>
    <xf numFmtId="166" fontId="7" fillId="0" borderId="0" xfId="10" applyNumberFormat="1" applyFont="1" applyBorder="1"/>
    <xf numFmtId="0" fontId="6" fillId="2" borderId="8" xfId="0" applyFont="1" applyFill="1" applyBorder="1" applyAlignment="1">
      <alignment horizontal="right" vertical="center"/>
    </xf>
    <xf numFmtId="0" fontId="16" fillId="2" borderId="1" xfId="0" applyFont="1" applyFill="1" applyAlignment="1">
      <alignment horizontal="right"/>
    </xf>
    <xf numFmtId="41" fontId="15" fillId="2" borderId="8" xfId="1" applyNumberFormat="1" applyFont="1" applyFill="1" applyBorder="1"/>
    <xf numFmtId="41" fontId="15" fillId="2" borderId="1" xfId="1" applyNumberFormat="1" applyFont="1" applyFill="1" applyBorder="1"/>
    <xf numFmtId="38" fontId="15" fillId="2" borderId="1" xfId="0" applyNumberFormat="1" applyFont="1" applyFill="1"/>
    <xf numFmtId="38" fontId="15" fillId="2" borderId="8" xfId="0" applyNumberFormat="1" applyFont="1" applyFill="1" applyBorder="1"/>
    <xf numFmtId="0" fontId="6" fillId="0" borderId="0" xfId="0" applyFont="1" applyBorder="1" applyAlignment="1">
      <alignment vertical="center"/>
    </xf>
    <xf numFmtId="38" fontId="6" fillId="0" borderId="0" xfId="0" applyNumberFormat="1" applyFont="1" applyBorder="1" applyAlignment="1">
      <alignment vertical="center"/>
    </xf>
    <xf numFmtId="1" fontId="16" fillId="2" borderId="0" xfId="1" applyNumberFormat="1" applyFont="1" applyFill="1" applyBorder="1"/>
    <xf numFmtId="0" fontId="14" fillId="0" borderId="5" xfId="0" applyFont="1" applyBorder="1" applyAlignment="1">
      <alignment horizontal="left" vertical="center" wrapText="1"/>
    </xf>
    <xf numFmtId="0" fontId="14" fillId="0" borderId="9" xfId="0" applyFont="1" applyBorder="1" applyAlignment="1">
      <alignment horizontal="left" vertical="center" wrapText="1"/>
    </xf>
    <xf numFmtId="0" fontId="14" fillId="0" borderId="6" xfId="0" applyFont="1" applyBorder="1" applyAlignment="1">
      <alignment horizontal="left" vertical="center" wrapText="1"/>
    </xf>
    <xf numFmtId="0" fontId="14" fillId="0" borderId="2" xfId="0" applyFont="1" applyBorder="1" applyAlignment="1">
      <alignment horizontal="left" vertical="center" wrapText="1"/>
    </xf>
    <xf numFmtId="0" fontId="14" fillId="0" borderId="0"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1" xfId="0" applyFont="1" applyAlignment="1">
      <alignment horizontal="left" vertical="center" wrapText="1"/>
    </xf>
    <xf numFmtId="0" fontId="14" fillId="0" borderId="7" xfId="0" applyFont="1" applyBorder="1" applyAlignment="1">
      <alignment horizontal="left" vertical="center" wrapText="1"/>
    </xf>
    <xf numFmtId="0" fontId="15" fillId="0" borderId="0" xfId="0" applyFont="1" applyBorder="1" applyAlignment="1">
      <alignment horizontal="center"/>
    </xf>
    <xf numFmtId="0" fontId="6" fillId="0" borderId="0" xfId="0" applyFont="1" applyBorder="1" applyAlignment="1">
      <alignment horizontal="center" vertical="center"/>
    </xf>
    <xf numFmtId="0" fontId="15" fillId="0" borderId="1" xfId="0" applyFont="1" applyAlignment="1">
      <alignment horizontal="center"/>
    </xf>
    <xf numFmtId="0" fontId="15" fillId="0" borderId="8" xfId="0" applyFont="1" applyBorder="1" applyAlignment="1">
      <alignment horizontal="center"/>
    </xf>
    <xf numFmtId="0" fontId="15" fillId="2" borderId="1" xfId="0" applyFont="1" applyFill="1" applyAlignment="1">
      <alignment horizontal="center"/>
    </xf>
    <xf numFmtId="0" fontId="15" fillId="2" borderId="8" xfId="0" applyFont="1" applyFill="1" applyBorder="1" applyAlignment="1">
      <alignment horizontal="center"/>
    </xf>
  </cellXfs>
  <cellStyles count="11">
    <cellStyle name="Comma" xfId="1" builtinId="3"/>
    <cellStyle name="Normal" xfId="0" builtinId="0"/>
    <cellStyle name="Normal 10" xfId="3" xr:uid="{D259231C-72EB-479C-8912-9C28F81F724B}"/>
    <cellStyle name="Normal 10 2" xfId="7" xr:uid="{BFD5C09D-2118-4B5F-92AE-9630880ADFE4}"/>
    <cellStyle name="Normal 15" xfId="8" xr:uid="{D6F2EA77-E7E6-4F38-9604-5CA79DB13977}"/>
    <cellStyle name="Normal 2" xfId="2" xr:uid="{5AF36F41-A587-4A99-8297-A9CD93606505}"/>
    <cellStyle name="Normal 2 2" xfId="5" xr:uid="{CB7BFDBF-F14D-4BD8-9CF4-8DE6DD378883}"/>
    <cellStyle name="Normal 2 3" xfId="6" xr:uid="{BF590EE1-4A4D-437C-B34B-AB21C27750BA}"/>
    <cellStyle name="Normal 2 3 2" xfId="9" xr:uid="{6773BB19-E712-41E5-B6A9-2840536CBB7F}"/>
    <cellStyle name="Normal 22" xfId="4" xr:uid="{61C69FED-B005-4519-8BFE-4999385E7122}"/>
    <cellStyle name="Percent" xfId="10"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2.xml"/><Relationship Id="rId21" Type="http://schemas.openxmlformats.org/officeDocument/2006/relationships/externalLink" Target="externalLinks/externalLink16.xml"/><Relationship Id="rId42" Type="http://schemas.openxmlformats.org/officeDocument/2006/relationships/externalLink" Target="externalLinks/externalLink37.xml"/><Relationship Id="rId63" Type="http://schemas.openxmlformats.org/officeDocument/2006/relationships/externalLink" Target="externalLinks/externalLink58.xml"/><Relationship Id="rId84" Type="http://schemas.openxmlformats.org/officeDocument/2006/relationships/externalLink" Target="externalLinks/externalLink79.xml"/><Relationship Id="rId138" Type="http://schemas.openxmlformats.org/officeDocument/2006/relationships/externalLink" Target="externalLinks/externalLink133.xml"/><Relationship Id="rId159" Type="http://schemas.openxmlformats.org/officeDocument/2006/relationships/externalLink" Target="externalLinks/externalLink154.xml"/><Relationship Id="rId170" Type="http://schemas.openxmlformats.org/officeDocument/2006/relationships/externalLink" Target="externalLinks/externalLink165.xml"/><Relationship Id="rId107" Type="http://schemas.openxmlformats.org/officeDocument/2006/relationships/externalLink" Target="externalLinks/externalLink102.xml"/><Relationship Id="rId11" Type="http://schemas.openxmlformats.org/officeDocument/2006/relationships/externalLink" Target="externalLinks/externalLink6.xml"/><Relationship Id="rId32" Type="http://schemas.openxmlformats.org/officeDocument/2006/relationships/externalLink" Target="externalLinks/externalLink27.xml"/><Relationship Id="rId53" Type="http://schemas.openxmlformats.org/officeDocument/2006/relationships/externalLink" Target="externalLinks/externalLink48.xml"/><Relationship Id="rId74" Type="http://schemas.openxmlformats.org/officeDocument/2006/relationships/externalLink" Target="externalLinks/externalLink69.xml"/><Relationship Id="rId128" Type="http://schemas.openxmlformats.org/officeDocument/2006/relationships/externalLink" Target="externalLinks/externalLink123.xml"/><Relationship Id="rId149" Type="http://schemas.openxmlformats.org/officeDocument/2006/relationships/externalLink" Target="externalLinks/externalLink144.xml"/><Relationship Id="rId5" Type="http://schemas.openxmlformats.org/officeDocument/2006/relationships/worksheet" Target="worksheets/sheet5.xml"/><Relationship Id="rId95" Type="http://schemas.openxmlformats.org/officeDocument/2006/relationships/externalLink" Target="externalLinks/externalLink90.xml"/><Relationship Id="rId160" Type="http://schemas.openxmlformats.org/officeDocument/2006/relationships/externalLink" Target="externalLinks/externalLink155.xml"/><Relationship Id="rId22" Type="http://schemas.openxmlformats.org/officeDocument/2006/relationships/externalLink" Target="externalLinks/externalLink17.xml"/><Relationship Id="rId43" Type="http://schemas.openxmlformats.org/officeDocument/2006/relationships/externalLink" Target="externalLinks/externalLink38.xml"/><Relationship Id="rId64" Type="http://schemas.openxmlformats.org/officeDocument/2006/relationships/externalLink" Target="externalLinks/externalLink59.xml"/><Relationship Id="rId118" Type="http://schemas.openxmlformats.org/officeDocument/2006/relationships/externalLink" Target="externalLinks/externalLink113.xml"/><Relationship Id="rId139" Type="http://schemas.openxmlformats.org/officeDocument/2006/relationships/externalLink" Target="externalLinks/externalLink134.xml"/><Relationship Id="rId85" Type="http://schemas.openxmlformats.org/officeDocument/2006/relationships/externalLink" Target="externalLinks/externalLink80.xml"/><Relationship Id="rId150" Type="http://schemas.openxmlformats.org/officeDocument/2006/relationships/externalLink" Target="externalLinks/externalLink145.xml"/><Relationship Id="rId171" Type="http://schemas.openxmlformats.org/officeDocument/2006/relationships/externalLink" Target="externalLinks/externalLink166.xml"/><Relationship Id="rId12" Type="http://schemas.openxmlformats.org/officeDocument/2006/relationships/externalLink" Target="externalLinks/externalLink7.xml"/><Relationship Id="rId33" Type="http://schemas.openxmlformats.org/officeDocument/2006/relationships/externalLink" Target="externalLinks/externalLink28.xml"/><Relationship Id="rId108" Type="http://schemas.openxmlformats.org/officeDocument/2006/relationships/externalLink" Target="externalLinks/externalLink103.xml"/><Relationship Id="rId129" Type="http://schemas.openxmlformats.org/officeDocument/2006/relationships/externalLink" Target="externalLinks/externalLink124.xml"/><Relationship Id="rId54" Type="http://schemas.openxmlformats.org/officeDocument/2006/relationships/externalLink" Target="externalLinks/externalLink49.xml"/><Relationship Id="rId75" Type="http://schemas.openxmlformats.org/officeDocument/2006/relationships/externalLink" Target="externalLinks/externalLink70.xml"/><Relationship Id="rId96" Type="http://schemas.openxmlformats.org/officeDocument/2006/relationships/externalLink" Target="externalLinks/externalLink91.xml"/><Relationship Id="rId140" Type="http://schemas.openxmlformats.org/officeDocument/2006/relationships/externalLink" Target="externalLinks/externalLink135.xml"/><Relationship Id="rId161" Type="http://schemas.openxmlformats.org/officeDocument/2006/relationships/externalLink" Target="externalLinks/externalLink156.xml"/><Relationship Id="rId6" Type="http://schemas.openxmlformats.org/officeDocument/2006/relationships/externalLink" Target="externalLinks/externalLink1.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49" Type="http://schemas.openxmlformats.org/officeDocument/2006/relationships/externalLink" Target="externalLinks/externalLink44.xml"/><Relationship Id="rId114" Type="http://schemas.openxmlformats.org/officeDocument/2006/relationships/externalLink" Target="externalLinks/externalLink109.xml"/><Relationship Id="rId119" Type="http://schemas.openxmlformats.org/officeDocument/2006/relationships/externalLink" Target="externalLinks/externalLink114.xml"/><Relationship Id="rId44" Type="http://schemas.openxmlformats.org/officeDocument/2006/relationships/externalLink" Target="externalLinks/externalLink39.xml"/><Relationship Id="rId60" Type="http://schemas.openxmlformats.org/officeDocument/2006/relationships/externalLink" Target="externalLinks/externalLink55.xml"/><Relationship Id="rId65" Type="http://schemas.openxmlformats.org/officeDocument/2006/relationships/externalLink" Target="externalLinks/externalLink60.xml"/><Relationship Id="rId81" Type="http://schemas.openxmlformats.org/officeDocument/2006/relationships/externalLink" Target="externalLinks/externalLink76.xml"/><Relationship Id="rId86" Type="http://schemas.openxmlformats.org/officeDocument/2006/relationships/externalLink" Target="externalLinks/externalLink81.xml"/><Relationship Id="rId130" Type="http://schemas.openxmlformats.org/officeDocument/2006/relationships/externalLink" Target="externalLinks/externalLink125.xml"/><Relationship Id="rId135" Type="http://schemas.openxmlformats.org/officeDocument/2006/relationships/externalLink" Target="externalLinks/externalLink130.xml"/><Relationship Id="rId151" Type="http://schemas.openxmlformats.org/officeDocument/2006/relationships/externalLink" Target="externalLinks/externalLink146.xml"/><Relationship Id="rId156" Type="http://schemas.openxmlformats.org/officeDocument/2006/relationships/externalLink" Target="externalLinks/externalLink151.xml"/><Relationship Id="rId177" Type="http://schemas.openxmlformats.org/officeDocument/2006/relationships/styles" Target="styles.xml"/><Relationship Id="rId172" Type="http://schemas.openxmlformats.org/officeDocument/2006/relationships/externalLink" Target="externalLinks/externalLink167.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39" Type="http://schemas.openxmlformats.org/officeDocument/2006/relationships/externalLink" Target="externalLinks/externalLink34.xml"/><Relationship Id="rId109" Type="http://schemas.openxmlformats.org/officeDocument/2006/relationships/externalLink" Target="externalLinks/externalLink104.xml"/><Relationship Id="rId34" Type="http://schemas.openxmlformats.org/officeDocument/2006/relationships/externalLink" Target="externalLinks/externalLink29.xml"/><Relationship Id="rId50" Type="http://schemas.openxmlformats.org/officeDocument/2006/relationships/externalLink" Target="externalLinks/externalLink45.xml"/><Relationship Id="rId55" Type="http://schemas.openxmlformats.org/officeDocument/2006/relationships/externalLink" Target="externalLinks/externalLink50.xml"/><Relationship Id="rId76" Type="http://schemas.openxmlformats.org/officeDocument/2006/relationships/externalLink" Target="externalLinks/externalLink71.xml"/><Relationship Id="rId97" Type="http://schemas.openxmlformats.org/officeDocument/2006/relationships/externalLink" Target="externalLinks/externalLink92.xml"/><Relationship Id="rId104" Type="http://schemas.openxmlformats.org/officeDocument/2006/relationships/externalLink" Target="externalLinks/externalLink99.xml"/><Relationship Id="rId120" Type="http://schemas.openxmlformats.org/officeDocument/2006/relationships/externalLink" Target="externalLinks/externalLink115.xml"/><Relationship Id="rId125" Type="http://schemas.openxmlformats.org/officeDocument/2006/relationships/externalLink" Target="externalLinks/externalLink120.xml"/><Relationship Id="rId141" Type="http://schemas.openxmlformats.org/officeDocument/2006/relationships/externalLink" Target="externalLinks/externalLink136.xml"/><Relationship Id="rId146" Type="http://schemas.openxmlformats.org/officeDocument/2006/relationships/externalLink" Target="externalLinks/externalLink141.xml"/><Relationship Id="rId167" Type="http://schemas.openxmlformats.org/officeDocument/2006/relationships/externalLink" Target="externalLinks/externalLink162.xml"/><Relationship Id="rId7" Type="http://schemas.openxmlformats.org/officeDocument/2006/relationships/externalLink" Target="externalLinks/externalLink2.xml"/><Relationship Id="rId71" Type="http://schemas.openxmlformats.org/officeDocument/2006/relationships/externalLink" Target="externalLinks/externalLink66.xml"/><Relationship Id="rId92" Type="http://schemas.openxmlformats.org/officeDocument/2006/relationships/externalLink" Target="externalLinks/externalLink87.xml"/><Relationship Id="rId162" Type="http://schemas.openxmlformats.org/officeDocument/2006/relationships/externalLink" Target="externalLinks/externalLink157.xml"/><Relationship Id="rId2" Type="http://schemas.openxmlformats.org/officeDocument/2006/relationships/worksheet" Target="worksheets/sheet2.xml"/><Relationship Id="rId29" Type="http://schemas.openxmlformats.org/officeDocument/2006/relationships/externalLink" Target="externalLinks/externalLink24.xml"/><Relationship Id="rId24" Type="http://schemas.openxmlformats.org/officeDocument/2006/relationships/externalLink" Target="externalLinks/externalLink19.xml"/><Relationship Id="rId40" Type="http://schemas.openxmlformats.org/officeDocument/2006/relationships/externalLink" Target="externalLinks/externalLink35.xml"/><Relationship Id="rId45" Type="http://schemas.openxmlformats.org/officeDocument/2006/relationships/externalLink" Target="externalLinks/externalLink40.xml"/><Relationship Id="rId66" Type="http://schemas.openxmlformats.org/officeDocument/2006/relationships/externalLink" Target="externalLinks/externalLink61.xml"/><Relationship Id="rId87" Type="http://schemas.openxmlformats.org/officeDocument/2006/relationships/externalLink" Target="externalLinks/externalLink82.xml"/><Relationship Id="rId110" Type="http://schemas.openxmlformats.org/officeDocument/2006/relationships/externalLink" Target="externalLinks/externalLink105.xml"/><Relationship Id="rId115" Type="http://schemas.openxmlformats.org/officeDocument/2006/relationships/externalLink" Target="externalLinks/externalLink110.xml"/><Relationship Id="rId131" Type="http://schemas.openxmlformats.org/officeDocument/2006/relationships/externalLink" Target="externalLinks/externalLink126.xml"/><Relationship Id="rId136" Type="http://schemas.openxmlformats.org/officeDocument/2006/relationships/externalLink" Target="externalLinks/externalLink131.xml"/><Relationship Id="rId157" Type="http://schemas.openxmlformats.org/officeDocument/2006/relationships/externalLink" Target="externalLinks/externalLink152.xml"/><Relationship Id="rId178" Type="http://schemas.openxmlformats.org/officeDocument/2006/relationships/sharedStrings" Target="sharedStrings.xml"/><Relationship Id="rId61" Type="http://schemas.openxmlformats.org/officeDocument/2006/relationships/externalLink" Target="externalLinks/externalLink56.xml"/><Relationship Id="rId82" Type="http://schemas.openxmlformats.org/officeDocument/2006/relationships/externalLink" Target="externalLinks/externalLink77.xml"/><Relationship Id="rId152" Type="http://schemas.openxmlformats.org/officeDocument/2006/relationships/externalLink" Target="externalLinks/externalLink147.xml"/><Relationship Id="rId173" Type="http://schemas.openxmlformats.org/officeDocument/2006/relationships/externalLink" Target="externalLinks/externalLink168.xml"/><Relationship Id="rId19" Type="http://schemas.openxmlformats.org/officeDocument/2006/relationships/externalLink" Target="externalLinks/externalLink14.xml"/><Relationship Id="rId14" Type="http://schemas.openxmlformats.org/officeDocument/2006/relationships/externalLink" Target="externalLinks/externalLink9.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 Id="rId56" Type="http://schemas.openxmlformats.org/officeDocument/2006/relationships/externalLink" Target="externalLinks/externalLink51.xml"/><Relationship Id="rId77" Type="http://schemas.openxmlformats.org/officeDocument/2006/relationships/externalLink" Target="externalLinks/externalLink72.xml"/><Relationship Id="rId100" Type="http://schemas.openxmlformats.org/officeDocument/2006/relationships/externalLink" Target="externalLinks/externalLink95.xml"/><Relationship Id="rId105" Type="http://schemas.openxmlformats.org/officeDocument/2006/relationships/externalLink" Target="externalLinks/externalLink100.xml"/><Relationship Id="rId126" Type="http://schemas.openxmlformats.org/officeDocument/2006/relationships/externalLink" Target="externalLinks/externalLink121.xml"/><Relationship Id="rId147" Type="http://schemas.openxmlformats.org/officeDocument/2006/relationships/externalLink" Target="externalLinks/externalLink142.xml"/><Relationship Id="rId168" Type="http://schemas.openxmlformats.org/officeDocument/2006/relationships/externalLink" Target="externalLinks/externalLink163.xml"/><Relationship Id="rId8" Type="http://schemas.openxmlformats.org/officeDocument/2006/relationships/externalLink" Target="externalLinks/externalLink3.xml"/><Relationship Id="rId51" Type="http://schemas.openxmlformats.org/officeDocument/2006/relationships/externalLink" Target="externalLinks/externalLink46.xml"/><Relationship Id="rId72" Type="http://schemas.openxmlformats.org/officeDocument/2006/relationships/externalLink" Target="externalLinks/externalLink67.xml"/><Relationship Id="rId93" Type="http://schemas.openxmlformats.org/officeDocument/2006/relationships/externalLink" Target="externalLinks/externalLink88.xml"/><Relationship Id="rId98" Type="http://schemas.openxmlformats.org/officeDocument/2006/relationships/externalLink" Target="externalLinks/externalLink93.xml"/><Relationship Id="rId121" Type="http://schemas.openxmlformats.org/officeDocument/2006/relationships/externalLink" Target="externalLinks/externalLink116.xml"/><Relationship Id="rId142" Type="http://schemas.openxmlformats.org/officeDocument/2006/relationships/externalLink" Target="externalLinks/externalLink137.xml"/><Relationship Id="rId163" Type="http://schemas.openxmlformats.org/officeDocument/2006/relationships/externalLink" Target="externalLinks/externalLink158.xml"/><Relationship Id="rId3" Type="http://schemas.openxmlformats.org/officeDocument/2006/relationships/worksheet" Target="worksheets/sheet3.xml"/><Relationship Id="rId25" Type="http://schemas.openxmlformats.org/officeDocument/2006/relationships/externalLink" Target="externalLinks/externalLink20.xml"/><Relationship Id="rId46" Type="http://schemas.openxmlformats.org/officeDocument/2006/relationships/externalLink" Target="externalLinks/externalLink41.xml"/><Relationship Id="rId67" Type="http://schemas.openxmlformats.org/officeDocument/2006/relationships/externalLink" Target="externalLinks/externalLink62.xml"/><Relationship Id="rId116" Type="http://schemas.openxmlformats.org/officeDocument/2006/relationships/externalLink" Target="externalLinks/externalLink111.xml"/><Relationship Id="rId137" Type="http://schemas.openxmlformats.org/officeDocument/2006/relationships/externalLink" Target="externalLinks/externalLink132.xml"/><Relationship Id="rId158" Type="http://schemas.openxmlformats.org/officeDocument/2006/relationships/externalLink" Target="externalLinks/externalLink153.xml"/><Relationship Id="rId20" Type="http://schemas.openxmlformats.org/officeDocument/2006/relationships/externalLink" Target="externalLinks/externalLink15.xml"/><Relationship Id="rId41" Type="http://schemas.openxmlformats.org/officeDocument/2006/relationships/externalLink" Target="externalLinks/externalLink36.xml"/><Relationship Id="rId62" Type="http://schemas.openxmlformats.org/officeDocument/2006/relationships/externalLink" Target="externalLinks/externalLink57.xml"/><Relationship Id="rId83" Type="http://schemas.openxmlformats.org/officeDocument/2006/relationships/externalLink" Target="externalLinks/externalLink78.xml"/><Relationship Id="rId88" Type="http://schemas.openxmlformats.org/officeDocument/2006/relationships/externalLink" Target="externalLinks/externalLink83.xml"/><Relationship Id="rId111" Type="http://schemas.openxmlformats.org/officeDocument/2006/relationships/externalLink" Target="externalLinks/externalLink106.xml"/><Relationship Id="rId132" Type="http://schemas.openxmlformats.org/officeDocument/2006/relationships/externalLink" Target="externalLinks/externalLink127.xml"/><Relationship Id="rId153" Type="http://schemas.openxmlformats.org/officeDocument/2006/relationships/externalLink" Target="externalLinks/externalLink148.xml"/><Relationship Id="rId174" Type="http://schemas.openxmlformats.org/officeDocument/2006/relationships/externalLink" Target="externalLinks/externalLink169.xml"/><Relationship Id="rId179" Type="http://schemas.openxmlformats.org/officeDocument/2006/relationships/calcChain" Target="calcChain.xml"/><Relationship Id="rId15" Type="http://schemas.openxmlformats.org/officeDocument/2006/relationships/externalLink" Target="externalLinks/externalLink10.xml"/><Relationship Id="rId36" Type="http://schemas.openxmlformats.org/officeDocument/2006/relationships/externalLink" Target="externalLinks/externalLink31.xml"/><Relationship Id="rId57" Type="http://schemas.openxmlformats.org/officeDocument/2006/relationships/externalLink" Target="externalLinks/externalLink52.xml"/><Relationship Id="rId106" Type="http://schemas.openxmlformats.org/officeDocument/2006/relationships/externalLink" Target="externalLinks/externalLink101.xml"/><Relationship Id="rId127" Type="http://schemas.openxmlformats.org/officeDocument/2006/relationships/externalLink" Target="externalLinks/externalLink122.xml"/><Relationship Id="rId10" Type="http://schemas.openxmlformats.org/officeDocument/2006/relationships/externalLink" Target="externalLinks/externalLink5.xml"/><Relationship Id="rId31" Type="http://schemas.openxmlformats.org/officeDocument/2006/relationships/externalLink" Target="externalLinks/externalLink26.xml"/><Relationship Id="rId52" Type="http://schemas.openxmlformats.org/officeDocument/2006/relationships/externalLink" Target="externalLinks/externalLink47.xml"/><Relationship Id="rId73" Type="http://schemas.openxmlformats.org/officeDocument/2006/relationships/externalLink" Target="externalLinks/externalLink68.xml"/><Relationship Id="rId78" Type="http://schemas.openxmlformats.org/officeDocument/2006/relationships/externalLink" Target="externalLinks/externalLink73.xml"/><Relationship Id="rId94" Type="http://schemas.openxmlformats.org/officeDocument/2006/relationships/externalLink" Target="externalLinks/externalLink89.xml"/><Relationship Id="rId99" Type="http://schemas.openxmlformats.org/officeDocument/2006/relationships/externalLink" Target="externalLinks/externalLink94.xml"/><Relationship Id="rId101" Type="http://schemas.openxmlformats.org/officeDocument/2006/relationships/externalLink" Target="externalLinks/externalLink96.xml"/><Relationship Id="rId122" Type="http://schemas.openxmlformats.org/officeDocument/2006/relationships/externalLink" Target="externalLinks/externalLink117.xml"/><Relationship Id="rId143" Type="http://schemas.openxmlformats.org/officeDocument/2006/relationships/externalLink" Target="externalLinks/externalLink138.xml"/><Relationship Id="rId148" Type="http://schemas.openxmlformats.org/officeDocument/2006/relationships/externalLink" Target="externalLinks/externalLink143.xml"/><Relationship Id="rId164" Type="http://schemas.openxmlformats.org/officeDocument/2006/relationships/externalLink" Target="externalLinks/externalLink159.xml"/><Relationship Id="rId169" Type="http://schemas.openxmlformats.org/officeDocument/2006/relationships/externalLink" Target="externalLinks/externalLink164.xml"/><Relationship Id="rId4" Type="http://schemas.openxmlformats.org/officeDocument/2006/relationships/worksheet" Target="worksheets/sheet4.xml"/><Relationship Id="rId9" Type="http://schemas.openxmlformats.org/officeDocument/2006/relationships/externalLink" Target="externalLinks/externalLink4.xml"/><Relationship Id="rId26" Type="http://schemas.openxmlformats.org/officeDocument/2006/relationships/externalLink" Target="externalLinks/externalLink21.xml"/><Relationship Id="rId47" Type="http://schemas.openxmlformats.org/officeDocument/2006/relationships/externalLink" Target="externalLinks/externalLink42.xml"/><Relationship Id="rId68" Type="http://schemas.openxmlformats.org/officeDocument/2006/relationships/externalLink" Target="externalLinks/externalLink63.xml"/><Relationship Id="rId89" Type="http://schemas.openxmlformats.org/officeDocument/2006/relationships/externalLink" Target="externalLinks/externalLink84.xml"/><Relationship Id="rId112" Type="http://schemas.openxmlformats.org/officeDocument/2006/relationships/externalLink" Target="externalLinks/externalLink107.xml"/><Relationship Id="rId133" Type="http://schemas.openxmlformats.org/officeDocument/2006/relationships/externalLink" Target="externalLinks/externalLink128.xml"/><Relationship Id="rId154" Type="http://schemas.openxmlformats.org/officeDocument/2006/relationships/externalLink" Target="externalLinks/externalLink149.xml"/><Relationship Id="rId175" Type="http://schemas.openxmlformats.org/officeDocument/2006/relationships/externalLink" Target="externalLinks/externalLink170.xml"/><Relationship Id="rId16" Type="http://schemas.openxmlformats.org/officeDocument/2006/relationships/externalLink" Target="externalLinks/externalLink11.xml"/><Relationship Id="rId37" Type="http://schemas.openxmlformats.org/officeDocument/2006/relationships/externalLink" Target="externalLinks/externalLink32.xml"/><Relationship Id="rId58" Type="http://schemas.openxmlformats.org/officeDocument/2006/relationships/externalLink" Target="externalLinks/externalLink53.xml"/><Relationship Id="rId79" Type="http://schemas.openxmlformats.org/officeDocument/2006/relationships/externalLink" Target="externalLinks/externalLink74.xml"/><Relationship Id="rId102" Type="http://schemas.openxmlformats.org/officeDocument/2006/relationships/externalLink" Target="externalLinks/externalLink97.xml"/><Relationship Id="rId123" Type="http://schemas.openxmlformats.org/officeDocument/2006/relationships/externalLink" Target="externalLinks/externalLink118.xml"/><Relationship Id="rId144" Type="http://schemas.openxmlformats.org/officeDocument/2006/relationships/externalLink" Target="externalLinks/externalLink139.xml"/><Relationship Id="rId90" Type="http://schemas.openxmlformats.org/officeDocument/2006/relationships/externalLink" Target="externalLinks/externalLink85.xml"/><Relationship Id="rId165" Type="http://schemas.openxmlformats.org/officeDocument/2006/relationships/externalLink" Target="externalLinks/externalLink160.xml"/><Relationship Id="rId27" Type="http://schemas.openxmlformats.org/officeDocument/2006/relationships/externalLink" Target="externalLinks/externalLink22.xml"/><Relationship Id="rId48" Type="http://schemas.openxmlformats.org/officeDocument/2006/relationships/externalLink" Target="externalLinks/externalLink43.xml"/><Relationship Id="rId69" Type="http://schemas.openxmlformats.org/officeDocument/2006/relationships/externalLink" Target="externalLinks/externalLink64.xml"/><Relationship Id="rId113" Type="http://schemas.openxmlformats.org/officeDocument/2006/relationships/externalLink" Target="externalLinks/externalLink108.xml"/><Relationship Id="rId134" Type="http://schemas.openxmlformats.org/officeDocument/2006/relationships/externalLink" Target="externalLinks/externalLink129.xml"/><Relationship Id="rId80" Type="http://schemas.openxmlformats.org/officeDocument/2006/relationships/externalLink" Target="externalLinks/externalLink75.xml"/><Relationship Id="rId155" Type="http://schemas.openxmlformats.org/officeDocument/2006/relationships/externalLink" Target="externalLinks/externalLink150.xml"/><Relationship Id="rId176" Type="http://schemas.openxmlformats.org/officeDocument/2006/relationships/theme" Target="theme/theme1.xml"/><Relationship Id="rId17" Type="http://schemas.openxmlformats.org/officeDocument/2006/relationships/externalLink" Target="externalLinks/externalLink12.xml"/><Relationship Id="rId38" Type="http://schemas.openxmlformats.org/officeDocument/2006/relationships/externalLink" Target="externalLinks/externalLink33.xml"/><Relationship Id="rId59" Type="http://schemas.openxmlformats.org/officeDocument/2006/relationships/externalLink" Target="externalLinks/externalLink54.xml"/><Relationship Id="rId103" Type="http://schemas.openxmlformats.org/officeDocument/2006/relationships/externalLink" Target="externalLinks/externalLink98.xml"/><Relationship Id="rId124" Type="http://schemas.openxmlformats.org/officeDocument/2006/relationships/externalLink" Target="externalLinks/externalLink119.xml"/><Relationship Id="rId70" Type="http://schemas.openxmlformats.org/officeDocument/2006/relationships/externalLink" Target="externalLinks/externalLink65.xml"/><Relationship Id="rId91" Type="http://schemas.openxmlformats.org/officeDocument/2006/relationships/externalLink" Target="externalLinks/externalLink86.xml"/><Relationship Id="rId145" Type="http://schemas.openxmlformats.org/officeDocument/2006/relationships/externalLink" Target="externalLinks/externalLink140.xml"/><Relationship Id="rId166" Type="http://schemas.openxmlformats.org/officeDocument/2006/relationships/externalLink" Target="externalLinks/externalLink16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ethiopia0800\other\s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PDR\Users\sreichold\My%20Documents\HND\Mission%20Jan%2005\HNDBOP%20Dec%202004%20Rev%2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PSSWN06p\wrs2\whd\system\WRSTA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le-svr02\ERS$\Cameroon%20-%20latest%20data\Countdown%20CP%20%20-%20documents\CMR%20CP%20tblsfigs%20V18\Current-Sensit%20Anal%202-Terms%20of%20Borrowing\Cmex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ile-svr02\ERS$\Documents%20and%20Settings\dvelculescu\Local%20Settings\Temporary%20Internet%20Files\OLK142\DOCUME~1\wb18479\LOCALS~1\Temp\DOCUME~1\wb231996\LOCALS~1\Temp\Personal\HIPC\Mali2000\Fund\NPV-CALC.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PDR\Documents%20and%20Settings\myulek\Local%20Settings\Temporary%20Internet%20Files\OLK11C\SR-03-03-tables(1-14).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PSGWN03P\AFR\DATA\ZMB\Monetary\2009\MISSIONS\2009%20FERUARY%20MISSION\EXCEL%20DATA\PROGRAM%20MONITORING\POST-DECEMBER%202008%20MISSION\2008%20Monetary%20Prog,%20NDF,%20NDA%20and%20PC%20Ta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Documents%20and%20Settings\AGIUSTINIANI\My%20Local%20Documents\Honduras\Monetary%20Sector\HNDMONEY_M.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2\APD\APD\WINDOWS\TEMP\GeoBop0900_BseLin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IMF1S\VOL1\DATA\EU2\AZE\AZE_RED200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ile-svr02\ERS$\Documents%20and%20Settings\dvelculescu\Local%20Settings\Temporary%20Internet%20Files\OLK142\DOCUME~1\wb18479\LOCALS~1\Temp\DOCUME~1\wb231996\LOCALS~1\Temp\TEMP\My%20Documents\Moz\E-Final\BOP97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MF1S\VOL1\DATA\US\MDA\MON\eff990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ile-svr02\ERS$\DATA\UGA\AAA\Frame\UGHUBfeb2020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MF1S\VOL1\DATA\UB\EST\BOP\NTBOP804.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PSGWN03P\AFR\DATA\NGA\workfiles\STA-ins\NGCPI.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J:\DATA\S1\ECU\Current\ecubopLatest.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E:\NGA%20local\scenario%20III\STA-ins\NGCPI.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ile-svr02\ERS$\DATA\CIV\RED\2000\RED-table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file-svr02\ERS$\WIN\Temporary%20Internet%20Files\OLKD2B0\Civfis_m.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PD\APD\DATA\US\ARM\REP\97ARMRED\TABLES\EDSSARMRED9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DATA\LCA\REAL\CONTENT.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Startup" Target="MON/1999/sept19/mnit0806.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PSGWN03P\APD\Mission\Uganda\Previous%20files\Data%20from%20the%20Authorities\Diskette%209\INTRT.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WIN\TEMP\MFLOW96.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ile-svr02\ERS$\apd\eur\DATA\US\ARM\REP\97ARMRED\TABLES\EDSSARMRED97.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Documents%20and%20Settings\MZERMENO\Local%20Settings\Temporary%20Internet%20Files\OLKF\ecubopLatest.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2\APD\APD\DATA\Rwanda\Bref1098\RWBOP998.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ile-svr02\ERS$\afr\WIN\TEMP\BOP9703_stres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ile-svr02\ERS$\Documents%20and%20Settings\dvelculescu\Local%20Settings\Temporary%20Internet%20Files\OLK142\DOCUME~1\wb18479\LOCALS~1\Temp\DOCUME~1\wb231996\LOCALS~1\Temp\TEMP\My%20Documents\Moz\E-Final\BOP9703_stres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DATA\O1\ALB\FIS\alfisc.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DATA\S1\ECU\SECTORS\External\PERUMF9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H:\Proracun\Skupni\SABJF\Bilance\GLOB9200.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ata2\eur\DATA\O2\MKD\REP\TABLES\red98\MKMON%20march%20rev%2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WIN\TEMP\fiscal%20122999.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ata2\eur\EUR\Malta\Framework%20files\Pre-mission\DATA\S1\ESP\ESP_prices_20071210.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ATA1\PDR\1Alvaro\Mexico\Venezuela\Bop8.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file-svr02\ERS$\DATA\PH\PRGF%20HIPC%20financing%20tables%20for%20web\Current\Supporting%20files\Access%20levels%20&amp;%20PRGF%20commit.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Users\jkb\Desktop\GFSM2001\Classification_Assistant_One_Sector_All_Periodicities_(April_2010).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ile-svr02\ERS$\pdr\Documents%20and%20Settings\lgiorgianni\Local%20Settings\Temporary%20Internet%20Files\OLK45\DNCFP\Recursos\Proyrena\Anual\2002\Alt4_Proy2002.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ile-svr02\ERS$\afr\Documents%20and%20Settings\MCUC\My%20Local%20Documents\COG\2002\frame\SR_01\cghub.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ile-svr02\ERS$\Documents%20and%20Settings\dvelculescu\Local%20Settings\Temporary%20Internet%20Files\OLK142\DOCUME~1\wb18479\LOCALS~1\Temp\DOCUME~1\wb231996\LOCALS~1\Temp\Cameroon\DSA\Cam_Relief.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Data2\eur\DATA\ML\MEX\Other%20divisional%20data\REAL\amacr9.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file-svr02\ERS$\Documents%20and%20Settings\dvelculescu\Local%20Settings\Temporary%20Internet%20Files\OLK142\DOCUME~1\wb18479\LOCALS~1\Temp\DOCUME~1\wb231996\LOCALS~1\Temp\WIN\Temporary%20Internet%20Files\OLK11E1\Cam_IDAassist.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file-svr02\ERS$\Documents%20and%20Settings\dvelculescu\Local%20Settings\Temporary%20Internet%20Files\OLK142\DOCUME~1\wb18479\LOCALS~1\Temp\DOCUME~1\wb231996\LOCALS~1\Temp\joe\Guinea%20Bissau\Guinea-Bissau\Guinea%20Bissau_mdb.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file-svr02\ERS$\DATA\PH\PRGF%20HIPC%20financing%20tables%20for%20web\Current\TF_SAF%20dis%20&amp;%20rep%20&amp;%20co%20121003.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file-svr02\ERS$\FIN\DATA\PH\PRGF%20Arrangements\Indicators%20Table.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Slovenia\SV%20MONITORab.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DPT5S\TRE1\DATA\SO\Investments\October%201999\ESAF%20Trust%20Liquidity3a.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DPT5S\TRE1\DATA\SO\Investments\Nov%201999\ESAF%20Trust%20Liquidity3a.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FPSGWN03P\APD\DATA\PNG\FIS\Pngfis-current.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file-svr02\ERS$\Documents%20and%20Settings\dvelculescu\Local%20Settings\Temporary%20Internet%20Files\OLK142\DOCUME~1\wb18479\LOCALS~1\Temp\DOCUME~1\wb231996\LOCALS~1\Temp\DATA\SEN\Bopfiles\SNBOPlast.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Fpsgwn03p\pdr\DATA\ML\MEX\Other%20divisional%20data\REAL\amacr9.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DATA1\PDR\DATA\ML\MEX\Other%20divisional%20data\REAL\amacr9.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file-svr02\ERS$\Countries\PNG\Mission%20Jan%2027-31,%202014\Monetary%20sector%20-%20alternative.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Data2\apd\Bloomberg\Regional\WORK\InterestRate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I:\data\wrs\xl97\system\WRS97TA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Data2\eur\External_2001.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IMF1S\VOL1\DATA\WEO\UTIL\Devedss.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I:\data\wrs\eu1\wrk\wrs436.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file-svr02\ERS$\APP\GEE\G698.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imf1s\vol1\My%20Documents\ifsctry.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data2\eur\EUR\Malta\Framework%20files\Pre-mission\chenn\My%20Local%20Documents\Q_users_chenn_MyDOCS\aa_SUBMITTED\2007\12\TRE%20Fin%20Dept%20Submission%20Dec-12\TF_20071205.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Dpt8s\eu11\DATA\S2\MLT\OLD\RED99\tables.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file-svr02\ERS$\Users\eochirkhuu\AppData\Local\Microsoft\Windows\Temporary%20Internet%20Files\Content.Outlook\3EJ8Q4ZS\TLS-Fiscal.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FPSGWN03P\APD\Documents%20and%20Settings\RBenelli\Local%20Settings\Temporary%20Internet%20Files\OLK35\working-files\Master%20Cross%20Country%20MSG.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DPT1S\APD1\DATA\WEO\consens\consensus.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data2\apd\users1\yzhou\My%20Documents\Indonesia\Archives\Real%20sheets\Archive\DATA\VUT\ArtIV00\SEI.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Fpsgwn03p\afr\DATA\SYC\Current\Scmony.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data2\apd\users1\yzhou\My%20Documents\Indonesia\Archives\Real%20sheets\Archive\Colombia\WEO\GEEColombiaOct2001.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FPSGWN03P\WHD\My%20Documents\LatinAmerica\Colombia\Reports%20Mission%20April%202000\Fiscal%20Tables\Fiscal%20Tables.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file-svr02\ERS$\Documents%20and%20Settings\dvelculescu\Local%20Settings\Temporary%20Internet%20Files\OLK142\DOCUME~1\wb18479\LOCALS~1\Temp\DOCUME~1\wb231996\LOCALS~1\Temp\DATA\STP\WORK\non-oil\stpsei%20oil.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file-svr02\ERS$\DOC\FR\WEEKLY\Historical\2005\as%20of%20022405.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FPSGWN03P\AFR\WIN\Temporary%20Internet%20Files\OLK1060\Niger%20Multilateral%20Relief%2010-30.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file-svr02\ERS$\Data\PNG\EXT\PNG_DSA%2003-26-1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DATA1\PDR\DATA\CA\HND\Macro%20model\GEE261101.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R:\DATA\MLI\Current\MLIBOP.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file-svr02\ERS$\DATA\COD\Main\CDCAD.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E:\Agnes\Slovenia\00Art4\data\Qdrive\GEN\Macro\cpi.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Data2\apd\Data\HKG\REAL\gdp_qtr.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Dpt8s\eu11\DATA\S2\MLT\REP\brf00\brief2000.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file-svr02\ERS$\GOVERNMENT%20FINANCE%20SECTOR\01%20-%20Budget%20Performance\Budget%20Actuals\Quarterly\2016\GFSM2014%20Q116%20working.xlsx" TargetMode="External"/></Relationships>
</file>

<file path=xl/externalLinks/_rels/externalLink84.xml.rels><?xml version="1.0" encoding="UTF-8" standalone="yes"?>
<Relationships xmlns="http://schemas.openxmlformats.org/package/2006/relationships"><Relationship Id="rId1" Type="http://schemas.microsoft.com/office/2006/relationships/xlExternalLinkPath/xlStartup" Target="Svn%20P%20Drive/Fisc/Work/GLOB00-Dec.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Data2\apd\Documents%20and%20Settings\dvelazquez\Local%20Settings\Temporary%20Internet%20Files\OLKE3\DXY%20Noncommercial%20Positions.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file-svr02\ERS$\Documents%20and%20Settings\dvelculescu\Local%20Settings\Temporary%20Internet%20Files\OLK142\DOCUME~1\wb18479\LOCALS~1\Temp\DOCUME~1\wb231996\LOCALS~1\Temp\Personal\HIPC\Mali2000\Fund\PRORATA.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FPSGWN03P\AFR\WIN\Temporary%20Internet%20Files\OLK1060\dsa\Costing%202000\new\Convertor%2000.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file-svr02\ERS$\Documents%20and%20Settings\dvelculescu\Local%20Settings\Temporary%20Internet%20Files\OLK142\DOCUME~1\wb18479\LOCALS~1\Temp\DOCUME~1\wb231996\LOCALS~1\Temp\TEMP\DSAtblEmily02-03.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Data2\eur\DOC\C3\CZE\CNS\RED\97\APPEN\A42DB.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FPSSWN06p\wrs2\eur\system\WRSTAB.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H:\Projects\Effect%20of%20relief.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file-svr02\ERS$\Documents%20and%20Settings\dvelculescu\Local%20Settings\Temporary%20Internet%20Files\OLK142\DOCUME~1\wb18479\LOCALS~1\Temp\DOCUME~1\wb231996\LOCALS~1\Temp\Personal\HIPC\Mali2000\Fund\EXTLINKS.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Data2\eur\WIN\Temporary%20Internet%20Files\OLK93A2\Macedonia\Missions\July2000\BriefingPaper\MacroframeworkJun00.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file-svr02\ERS$\Documents%20and%20Settings\dvelculescu\Local%20Settings\Temporary%20Internet%20Files\OLK142\DOCUME~1\wb18479\LOCALS~1\Temp\DOCUME~1\wb231996\LOCALS~1\Temp\TEMP\BOP_Nov_2000.xls" TargetMode="External"/></Relationships>
</file>

<file path=xl/externalLinks/_rels/externalLink95.xml.rels><?xml version="1.0" encoding="UTF-8" standalone="yes"?>
<Relationships xmlns="http://schemas.openxmlformats.org/package/2006/relationships"><Relationship Id="rId2" Type="http://schemas.microsoft.com/office/2019/04/relationships/externalLinkLongPath" Target="file:///\\file-svr02\ERS$\Documents%20and%20Settings\dvelculescu\Local%20Settings\Temporary%20Internet%20Files\OLK142\DOCUME~1\wb18479\LOCALS~1\Temp\DOCUME~1\wb231996\LOCALS~1\Temp\Docs\O-DRIVE\JM\BEN\HIPC\excelfiles\with%20libya\BN-DSA-Kad2.xls?4A815ECD" TargetMode="External"/><Relationship Id="rId1" Type="http://schemas.openxmlformats.org/officeDocument/2006/relationships/externalLinkPath" Target="file:///\\4A815ECD\BN-DSA-Kad2.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Data2\apd\WIN\TEMP\resourcesdraft1.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H:\WIN\TEMP\resourcesdraft1.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data2\apd\users1\yzhou\My%20Documents\Indonesia\Archives\Real%20sheets\Archive\WINDOWS\TEMP\CRI-BOP-01.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file-svr02\ERS$\DATA\PH\Models%20and%20simulations\September%202003%20Update%20paper\Weekly%20072503.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file-svr02\ERS$\my%20documents\Topping%20Up%20note\CIRRs.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DATA1\PDR\DATA\BEN\CURRENT\bjbop.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file-svr02\ERS$\WIN\Temporary%20Internet%20Files\OLKF0A1\BADEA%20Loans%20and%20Arrears.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C:\GOVERNMENT%20FINANCE%20SECTOR\06%20-%20SIG%20Cash%20Position\GFSM2001_Annual%20-IMF\PIC%20GFS%20Course%20Materials\Classification_Assistant_Annual_data.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Dpt5s\tre1\WEEKLY\Production\weekly%20report--%20INTERNAL.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file-svr02\ERS$\Documents%20and%20Settings\dvelculescu\Local%20Settings\Temporary%20Internet%20Files\OLK142\DOCUME~1\wb18479\LOCALS~1\Temp\DOCUME~1\wb231996\LOCALS~1\Temp\WIN\TEMP\tables_F2.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file-svr02\ERS$\Documents%20and%20Settings\dvelculescu\Local%20Settings\Temporary%20Internet%20Files\OLK142\DOCUME~1\wb18479\LOCALS~1\Temp\DOCUME~1\wb231996\LOCALS~1\Temp\DOC\FP\WEEKLY\Historical\as%20of%2001.25.02.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file-svr02\ERS$\Documents%20and%20Settings\dvelculescu\Local%20Settings\Temporary%20Internet%20Files\OLK142\DOCUME~1\wb18479\LOCALS~1\Temp\DOCUME~1\wb231996\LOCALS~1\Temp\postmali\tables.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data2\apd\users1\yzhou\My%20Documents\Indonesia\Archives\Real%20sheets\Archive\DATA\CA\CRI\EXTERNAL\Output\CRI-BOP-01.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data2\apd\users1\yzhou\My%20Documents\Indonesia\Archives\Real%20sheets\Archive\DATA\CA\CRI\Dbase\Dinput\CRI-INPUT-ABOP.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E:\ProgressReport2006\Costing%20File%20Summer%202006\HIPC%20relief\AfdB%20HIPC%20relief%20DSV%20data%2007-12-2006\Copy%20of%20AFDB%20Debt%20Service%20data%20for%20HIPC%20CP%20Progress%20Report%2007-12-2006a.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file-svr02\ERS$\Data\PNG\FIS\Fiscal_current(2).xlsm"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file-svr02\ERS$\Documents%20and%20Settings\dvelculescu\Local%20Settings\Temporary%20Internet%20Files\OLK142\DOCUME~1\wb18479\LOCALS~1\Temp\DOCUME~1\wb231996\LOCALS~1\Temp\BOARD\BENIN\Decion%20Pt\HIPC%20tables.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sig-filesvr01\tsy\Debt%20Management\Debt\Portfolio%20Analysis%20and%20Modelling%20Tools\DMU_Portfolio_Analysis_Tool.xlsm"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file-svr02\ERS$\TEMP\r7dscharts.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file-svr02\ERS$\Documents%20and%20Settings\dvelculescu\Local%20Settings\Temporary%20Internet%20Files\OLK142\DOCUME~1\wb18479\LOCALS~1\Temp\DOCUME~1\wb231996\LOCALS~1\Temp\TEMP\HIPC\Other%20HIPCs\Burkina%20Faso\BUR%201299.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H:\tis\macros\FiscalYear\ETFFS00.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data2\apd\users1\yzhou\My%20Documents\Indonesia\Archives\Real%20sheets\Archive\DATA\CA\CRI\EXTERNAL\Output\Other-2002\CRI-INPUT-ABOP-4.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data2\eur\EUR\Malta\Framework%20files\Pre-mission\Book2.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Data2\eur\Book2.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Dpt5s\tre1\WEEKLY\Historical\as%20of%2003.01.02.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DPT5S\TRE1\DATA\SO\ESAF\ESAF%20HIPC%20Financing\Nov%201999\test%20equation.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J:\DATA\S1\ECU\SECTORS\External\PERUMF97.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file-svr02\ERS$\Documents%20and%20Settings\dvelculescu\Local%20Settings\Temporary%20Internet%20Files\OLK142\DOCUME~1\wb18479\LOCALS~1\Temp\DOCUME~1\wb231996\LOCALS~1\Temp\TEMP\BOP9703.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DPT1S\APD1\DATA\PNG\MON\Monetary_current.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data2\eur\Documents%20and%20Settings\m-pierides\My%20Documents\CSSDA\Questionnaires\IMF_FSAP\300608\workings\CENTRAL%20BANK%20STATISTICAL%20ANALYSIS%20ACCOUNTS\FINAL%20CORRECTED\Copy%20of%20final%20consolidated\New%20Folder\CHRISTIS.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data2\eur\EUR\Malta\Framework%20files\Pre-mission\DATA\S2\MLT\OLD\RED99\tables.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Data2\eur\DATA\S2\MLT\OLD\RED99\tables.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DPT8S\EU11\DATA\O1\SVN\FISC\SV%20FISCAL2.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Fpsgwn03p\pdr\WIN\Desktop\EDSSPNG.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file-svr02\ERS$\Users\HTAN\AppData\Local\Microsoft\Windows\Temporary%20Internet%20Files\Content.Outlook\RA3VXQSI\MDGs.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file-svr02\ERS$\Documents%20and%20Settings\dvelculescu\Local%20Settings\Temporary%20Internet%20Files\OLK142\DOCUME~1\wb18479\LOCALS~1\Temp\DOCUME~1\wb231996\LOCALS~1\Temp\WIN\TEMP\moz-tables.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file-svr02\ERS$\DOCUME~1\wb18479\LOCALS~1\Temp\DOCUME~1\wb231996\LOCALS~1\Temp\TEMP\DSAtblEmily02-03.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http://www-int.imf.org/DATA/COD/Main/CDDET.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Data2\eur\DATA\C3\SVN\FISC\fisc_outtakes.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FPSGWN03P\AFR\My%20Documents\Gambia\GMBbop00.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E:\DATA\C3\SVN\BOP\SV%20BOP.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A:\Dokumenti\2000_OR.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DATA\NAM\Sr-red\STRP_TABLES.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file-svr02\ERS$\Documents%20and%20Settings\dvelculescu\Local%20Settings\Temporary%20Internet%20Files\OLK142\Personal\My%20Documents\Moz\E-Final\BOP9703_stress.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file-svr02\ERS$\afr\DATA\CIV\RED\2000\RED-tables.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C:\Users\Gerrie\Downloads\Macintosh%20HD1Documents%20and%20Settings\Glenn\My%20Documents\RMI\5%20Households\TBL7_6.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E:\DRSHARE.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Data2\eur\DATA\C3\SVN\FISC\GLOB_ang.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file-svr02\ERS$\Documents%20and%20Settings\dvelculescu\Local%20Settings\Temporary%20Internet%20Files\OLK142\DOCUME~1\wb18479\LOCALS~1\Temp\DOCUME~1\wb231996\LOCALS~1\Temp\BOARD\MALI\1ST-COMP\DSA\MLI-buyback.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DPT8S\EU11\DATA\O1\SVN\FISC\GLOB_ang.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Data2\eur\Reports\Brief%2007\malta%20graphs.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IMF1S\VOL1\DATA\UB\EST\FIS\FISCAL.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data2\eur\EUR\Malta\Framework%20files\Pre-mission\chenn\My%20Local%20Documents\Q_users_chenn_MyDOCS\aa_SUBMITTED\2007\12\TRE%20Fin%20Dept%20Submission%20Dec-12\aa_SUBMITTED\2007\09\WEO%20Submission%20Spain\wrs184_20070926.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FPSGWN03P\AFR\ENANGA\TRAVAUX%20CAA\STATISTIQUES\EXERCICE%202005\SPREVISIONNEL%202005%20LOI%20DE%20FINANCES.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file-svr02\ERS$\Documents%20and%20Settings\dvelculescu\Local%20Settings\Temporary%20Internet%20Files\OLK142\DOCUME~1\wb18479\LOCALS~1\Temp\DOCUME~1\wb231996\LOCALS~1\Temp\TEMP\DEBT9703.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data2\apd\Data\IND\WEO\Archive\Previous_Submissions\WEO_SUB_2004_12_16_Flash.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data2\apd\users1\yzhou\My%20Documents\Indonesia\Archives\Real%20sheets\Archive\!work\July00\D4\Pacific%20Islands\Vtfis.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R:\DRAFTS\GO\IR\Paises\Canada\In%20reach%20exercise\Data\High%20Frequency%20Classification%20Assistant_%20Canada.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data2\apd\users1\yzhou\My%20Documents\Indonesia\Archives\Real%20sheets\Archive\CPLAZO\IMAE\PR\INF1-ALEX.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data2\eur\files\esaf\Miss499\esaf\mkdata\WORK\henry%20temp.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DATA2\APD\Data\Regional\Financial\RealInterestRates.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J:\DATA\S1\ECU\SECTORS\External\ecuredtab.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D:\DATA\S1\ECU\SECTORS\External\ecuredtab.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data2\eur\DATA\C3\MKD\FISC\MKD-Fiscal-JZ-PROG-221.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A:\Proposed%20MOF%20budget.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file-svr02\ERS$\Documents%20and%20Settings\dvelculescu\Local%20Settings\Temporary%20Internet%20Files\OLK142\DOCUME~1\wb18479\LOCALS~1\Temp\DOCUME~1\wb231996\LOCALS~1\Temp\DATA\STP\WORK\non-oil\stbop%20oil.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DATA1\PDR\Documents%20and%20Settings\omelhado\Local%20Settings\Temporary%20Internet%20Files\OLK25D\NIC\SelInd\SEI%20Jul99.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El_mnt\c\1Edas\FMI\mision\BCHDIC97.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data2\apd\users1\yzhou\My%20Documents\Indonesia\Archives\Real%20sheets\Archive\Documents%20and%20Settings\rkrieger\Local%20Settings\Temp\Temporary%20Directory%201%20for%20Selected%20Vul%20Ind%20Tables.ZIP\Uruguay%20Vul%20Ind%20Dec.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file-svr02\ERS$\afr\WIN\Temporary%20Internet%20Files\OLKD2B0\Civfis_m.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file-svr02\ERS$\subcalc18.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file-svr02\ERS$\Users\KOH1\AppData\Roaming\Microsoft\Excel\BOP_current%20(DMX).xlsx"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file-svr02\ERS$\DATA\NER\CURRENT\HIPC\Completion%20Point\Output%20tables\NigerTables%20v14a.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put"/>
      <sheetName val="Consolidate"/>
      <sheetName val="Survey"/>
      <sheetName val="Summary"/>
      <sheetName val="OUT-SR"/>
      <sheetName val="Output"/>
      <sheetName val="Velocity"/>
      <sheetName val="Excess reserve"/>
      <sheetName val="Weekly-Reserves"/>
      <sheetName val="REVISED"/>
      <sheetName val="ADJUSTMENTS"/>
      <sheetName val="OUT-TMU"/>
      <sheetName val="OUT-RED16"/>
      <sheetName val="OUT-RED17"/>
      <sheetName val="OUT-RED18"/>
      <sheetName val="OUT-RED19"/>
      <sheetName val="OUT-RED20"/>
      <sheetName val="OUT-RED21"/>
      <sheetName val="NFA-SDRs"/>
      <sheetName val="WEO"/>
      <sheetName val="Chart1"/>
      <sheetName val="Inp2"/>
      <sheetName val="1999"/>
      <sheetName val="Excess_reserve"/>
    </sheetNames>
    <sheetDataSet>
      <sheetData sheetId="0" refreshError="1"/>
      <sheetData sheetId="1" refreshError="1"/>
      <sheetData sheetId="2" refreshError="1"/>
      <sheetData sheetId="3" refreshError="1"/>
      <sheetData sheetId="4" refreshError="1"/>
      <sheetData sheetId="5" refreshError="1"/>
      <sheetData sheetId="6" refreshError="1">
        <row r="2">
          <cell r="B2" t="str">
            <v>Ethiopia:  Monetary Survey (output for macroeconomic framework)</v>
          </cell>
        </row>
        <row r="4">
          <cell r="A4" t="str">
            <v xml:space="preserve"> </v>
          </cell>
        </row>
        <row r="5">
          <cell r="B5">
            <v>36633.816539814812</v>
          </cell>
          <cell r="D5" t="str">
            <v>1993</v>
          </cell>
          <cell r="E5" t="str">
            <v>1994</v>
          </cell>
          <cell r="F5" t="str">
            <v>1995</v>
          </cell>
          <cell r="G5" t="str">
            <v>1996</v>
          </cell>
          <cell r="H5" t="str">
            <v>1997</v>
          </cell>
          <cell r="I5" t="str">
            <v>1998</v>
          </cell>
          <cell r="J5" t="str">
            <v>1998</v>
          </cell>
          <cell r="K5" t="str">
            <v>1999</v>
          </cell>
          <cell r="L5" t="str">
            <v>1999</v>
          </cell>
          <cell r="M5" t="str">
            <v>1999</v>
          </cell>
          <cell r="N5">
            <v>2000</v>
          </cell>
        </row>
        <row r="6">
          <cell r="B6">
            <v>36633.816539814812</v>
          </cell>
          <cell r="D6" t="str">
            <v>July 7</v>
          </cell>
          <cell r="E6" t="str">
            <v>July 7</v>
          </cell>
          <cell r="F6" t="str">
            <v>July 7</v>
          </cell>
          <cell r="G6" t="str">
            <v>July 7</v>
          </cell>
          <cell r="H6" t="str">
            <v>July 7</v>
          </cell>
          <cell r="I6" t="str">
            <v>July 7</v>
          </cell>
          <cell r="J6" t="str">
            <v>July 7</v>
          </cell>
          <cell r="K6" t="str">
            <v>July 7</v>
          </cell>
          <cell r="L6" t="str">
            <v>July 7</v>
          </cell>
          <cell r="M6" t="str">
            <v>July 7</v>
          </cell>
          <cell r="N6" t="str">
            <v>July 7</v>
          </cell>
        </row>
        <row r="7">
          <cell r="G7" t="str">
            <v>Actual</v>
          </cell>
          <cell r="H7" t="str">
            <v>Actual</v>
          </cell>
          <cell r="I7" t="str">
            <v xml:space="preserve"> Proj.</v>
          </cell>
          <cell r="J7" t="str">
            <v>Actual</v>
          </cell>
          <cell r="K7" t="str">
            <v xml:space="preserve"> Proj.</v>
          </cell>
          <cell r="L7" t="str">
            <v xml:space="preserve"> Proj.</v>
          </cell>
          <cell r="M7" t="str">
            <v>Actual</v>
          </cell>
          <cell r="N7" t="str">
            <v xml:space="preserve"> Proj.</v>
          </cell>
        </row>
        <row r="8">
          <cell r="I8" t="str">
            <v>(9/98)</v>
          </cell>
          <cell r="J8" t="str">
            <v xml:space="preserve"> </v>
          </cell>
          <cell r="K8" t="str">
            <v>(9/98)</v>
          </cell>
          <cell r="L8" t="str">
            <v>(6/99)</v>
          </cell>
          <cell r="M8" t="str">
            <v xml:space="preserve"> </v>
          </cell>
          <cell r="N8" t="str">
            <v>3/2000</v>
          </cell>
        </row>
        <row r="11">
          <cell r="C11" t="str">
            <v xml:space="preserve"> (In millions of US dollars)</v>
          </cell>
        </row>
        <row r="13">
          <cell r="B13" t="str">
            <v>Net foreign assets (in US$)</v>
          </cell>
          <cell r="D13">
            <v>331.09880254901969</v>
          </cell>
          <cell r="E13">
            <v>621.24431787877813</v>
          </cell>
          <cell r="F13">
            <v>601.57675965244857</v>
          </cell>
          <cell r="G13">
            <v>971.65474538409467</v>
          </cell>
          <cell r="H13">
            <v>818.64095389523675</v>
          </cell>
          <cell r="I13">
            <v>802.70706570263792</v>
          </cell>
          <cell r="J13">
            <v>807.5032287721823</v>
          </cell>
          <cell r="K13">
            <v>862.27885297869943</v>
          </cell>
          <cell r="L13">
            <v>783.60322877218232</v>
          </cell>
          <cell r="M13">
            <v>792.64868858514956</v>
          </cell>
          <cell r="N13">
            <v>642.64868858514956</v>
          </cell>
        </row>
        <row r="14">
          <cell r="B14" t="str">
            <v>Net foreign assets of the NBE</v>
          </cell>
          <cell r="D14">
            <v>186.86282647058829</v>
          </cell>
          <cell r="E14">
            <v>359.44254939003218</v>
          </cell>
          <cell r="F14">
            <v>316.62888742496051</v>
          </cell>
          <cell r="G14">
            <v>760.35742254944887</v>
          </cell>
          <cell r="H14">
            <v>423.87616994006777</v>
          </cell>
          <cell r="I14">
            <v>276.94884874679087</v>
          </cell>
          <cell r="J14">
            <v>276.94884874679087</v>
          </cell>
          <cell r="K14">
            <v>336.5488487467909</v>
          </cell>
          <cell r="L14">
            <v>278.0488487467909</v>
          </cell>
          <cell r="M14">
            <v>292.34084472355624</v>
          </cell>
          <cell r="N14">
            <v>142.34084472355624</v>
          </cell>
        </row>
        <row r="15">
          <cell r="B15" t="str">
            <v xml:space="preserve">    Foreign Assets</v>
          </cell>
          <cell r="D15">
            <v>260.21153901960793</v>
          </cell>
          <cell r="E15">
            <v>511.26505742861735</v>
          </cell>
          <cell r="F15">
            <v>635.56082148499206</v>
          </cell>
          <cell r="G15">
            <v>888.21569026598422</v>
          </cell>
          <cell r="H15">
            <v>582.7170488664799</v>
          </cell>
          <cell r="I15">
            <v>411.59407374326423</v>
          </cell>
          <cell r="J15">
            <v>411.59407374326423</v>
          </cell>
          <cell r="K15">
            <v>504.49407374326427</v>
          </cell>
          <cell r="L15">
            <v>426.11607374326428</v>
          </cell>
          <cell r="M15">
            <v>434.31843369043224</v>
          </cell>
          <cell r="N15">
            <v>323.61843369043225</v>
          </cell>
        </row>
        <row r="16">
          <cell r="B16" t="str">
            <v xml:space="preserve">    Foreign Liabilities</v>
          </cell>
          <cell r="D16">
            <v>73.348712549019609</v>
          </cell>
          <cell r="E16">
            <v>151.8225080385852</v>
          </cell>
          <cell r="F16">
            <v>88.507451548183255</v>
          </cell>
          <cell r="G16">
            <v>127.85826771653544</v>
          </cell>
          <cell r="H16">
            <v>158.84087892641207</v>
          </cell>
          <cell r="I16">
            <v>134.64522499647339</v>
          </cell>
          <cell r="J16">
            <v>134.64522499647339</v>
          </cell>
          <cell r="K16">
            <v>167.94522499647337</v>
          </cell>
          <cell r="L16">
            <v>148.06722499647339</v>
          </cell>
          <cell r="M16">
            <v>141.977588966876</v>
          </cell>
          <cell r="N16">
            <v>181.27758896687601</v>
          </cell>
        </row>
        <row r="17">
          <cell r="B17" t="str">
            <v>Net foreign assets of commercial banks</v>
          </cell>
          <cell r="D17">
            <v>144.23597607843138</v>
          </cell>
          <cell r="E17">
            <v>261.80176848874595</v>
          </cell>
          <cell r="F17">
            <v>284.94787222748812</v>
          </cell>
          <cell r="G17">
            <v>211.29732283464571</v>
          </cell>
          <cell r="H17">
            <v>394.76478395516887</v>
          </cell>
          <cell r="I17">
            <v>525.75821695584716</v>
          </cell>
          <cell r="J17">
            <v>530.55438002539142</v>
          </cell>
          <cell r="K17">
            <v>525.73000423190854</v>
          </cell>
          <cell r="L17">
            <v>505.55438002539142</v>
          </cell>
          <cell r="M17">
            <v>500.30784386159326</v>
          </cell>
          <cell r="N17">
            <v>500.30784386159326</v>
          </cell>
        </row>
        <row r="18">
          <cell r="B18" t="str">
            <v xml:space="preserve">    Of which: Net claims on Eritrean banks</v>
          </cell>
          <cell r="D18" t="str">
            <v>...</v>
          </cell>
          <cell r="E18" t="str">
            <v>...</v>
          </cell>
          <cell r="F18" t="str">
            <v>...</v>
          </cell>
          <cell r="G18" t="str">
            <v>...</v>
          </cell>
          <cell r="H18">
            <v>159.74045126087594</v>
          </cell>
          <cell r="I18" t="str">
            <v>...</v>
          </cell>
          <cell r="J18">
            <v>173.86091127098317</v>
          </cell>
          <cell r="K18">
            <v>173.86091127098317</v>
          </cell>
          <cell r="L18">
            <v>173.86091127098317</v>
          </cell>
          <cell r="M18">
            <v>151.76702376554607</v>
          </cell>
          <cell r="N18">
            <v>173.86091127098317</v>
          </cell>
        </row>
        <row r="19">
          <cell r="B19" t="str">
            <v>Gross official foreign reserves (in U.S. dollars)</v>
          </cell>
          <cell r="D19">
            <v>260.21153901960793</v>
          </cell>
          <cell r="E19">
            <v>511.26505742861735</v>
          </cell>
          <cell r="F19">
            <v>635.56082148499206</v>
          </cell>
          <cell r="G19">
            <v>888.21569026598422</v>
          </cell>
          <cell r="H19">
            <v>582.7170488664799</v>
          </cell>
          <cell r="I19" t="str">
            <v>...</v>
          </cell>
          <cell r="J19">
            <v>411.59407374326423</v>
          </cell>
          <cell r="K19">
            <v>504.49407374326427</v>
          </cell>
          <cell r="L19">
            <v>426.11607374326428</v>
          </cell>
          <cell r="M19">
            <v>434.31843369043224</v>
          </cell>
          <cell r="N19">
            <v>323.61843369043225</v>
          </cell>
        </row>
        <row r="20">
          <cell r="H20" t="str">
            <v xml:space="preserve"> </v>
          </cell>
        </row>
        <row r="21">
          <cell r="C21" t="str">
            <v>(In millions of birr)</v>
          </cell>
        </row>
        <row r="23">
          <cell r="B23" t="str">
            <v>Net foreign assets</v>
          </cell>
          <cell r="D23">
            <v>1688.6038930000002</v>
          </cell>
          <cell r="E23">
            <v>3864.1396572059998</v>
          </cell>
          <cell r="F23">
            <v>5973.7999999999993</v>
          </cell>
          <cell r="G23">
            <v>6170.0076331890004</v>
          </cell>
          <cell r="H23">
            <v>5551.2043083635999</v>
          </cell>
          <cell r="I23">
            <v>5690.3903887660008</v>
          </cell>
          <cell r="J23">
            <v>5724.3903887660008</v>
          </cell>
          <cell r="K23">
            <v>6112.6947887660008</v>
          </cell>
          <cell r="L23">
            <v>5554.9632887660009</v>
          </cell>
          <cell r="M23">
            <v>6437.0999999999995</v>
          </cell>
          <cell r="N23">
            <v>5327.5576283708888</v>
          </cell>
        </row>
        <row r="24">
          <cell r="B24" t="str">
            <v xml:space="preserve">  National Bank</v>
          </cell>
          <cell r="D24">
            <v>953.0004150000002</v>
          </cell>
          <cell r="E24">
            <v>2235.7326572060001</v>
          </cell>
          <cell r="F24">
            <v>3144.2</v>
          </cell>
          <cell r="G24">
            <v>4828.2696331890002</v>
          </cell>
          <cell r="H24">
            <v>2874.3043083635994</v>
          </cell>
          <cell r="I24">
            <v>1963.2903887660004</v>
          </cell>
          <cell r="J24">
            <v>1963.2903887660004</v>
          </cell>
          <cell r="K24">
            <v>2385.7947887660007</v>
          </cell>
          <cell r="L24">
            <v>1971.0882887660007</v>
          </cell>
          <cell r="M24">
            <v>2374.1000000000004</v>
          </cell>
          <cell r="N24">
            <v>1009.0542482452903</v>
          </cell>
        </row>
        <row r="25">
          <cell r="B25" t="str">
            <v xml:space="preserve">    Assets</v>
          </cell>
          <cell r="D25">
            <v>1327.0788490000002</v>
          </cell>
          <cell r="E25">
            <v>3180.0686572059999</v>
          </cell>
          <cell r="F25">
            <v>4023.1</v>
          </cell>
          <cell r="G25">
            <v>5640.1696331889998</v>
          </cell>
          <cell r="H25">
            <v>3951.4043083635997</v>
          </cell>
          <cell r="I25">
            <v>2917.7903887660004</v>
          </cell>
          <cell r="J25">
            <v>2917.7903887660004</v>
          </cell>
          <cell r="K25">
            <v>3576.3584887660004</v>
          </cell>
          <cell r="L25">
            <v>3020.7368467660008</v>
          </cell>
          <cell r="M25">
            <v>3527.1000000000004</v>
          </cell>
          <cell r="N25">
            <v>2294.1310764314744</v>
          </cell>
        </row>
        <row r="26">
          <cell r="B26" t="str">
            <v xml:space="preserve">    Liabilities</v>
          </cell>
          <cell r="D26">
            <v>374.07843400000002</v>
          </cell>
          <cell r="E26">
            <v>944.3359999999999</v>
          </cell>
          <cell r="F26">
            <v>878.9</v>
          </cell>
          <cell r="G26">
            <v>811.9</v>
          </cell>
          <cell r="H26">
            <v>1077.1000000000001</v>
          </cell>
          <cell r="I26">
            <v>954.5</v>
          </cell>
          <cell r="J26">
            <v>954.5</v>
          </cell>
          <cell r="K26">
            <v>1190.5636999999997</v>
          </cell>
          <cell r="L26">
            <v>1049.6485579999999</v>
          </cell>
          <cell r="M26">
            <v>1153</v>
          </cell>
          <cell r="N26">
            <v>1285.076828186184</v>
          </cell>
        </row>
        <row r="27">
          <cell r="B27" t="str">
            <v xml:space="preserve">  Commercial banks</v>
          </cell>
          <cell r="D27">
            <v>735.603478</v>
          </cell>
          <cell r="E27">
            <v>1628.4069999999997</v>
          </cell>
          <cell r="F27">
            <v>2829.6</v>
          </cell>
          <cell r="G27">
            <v>1341.7380000000003</v>
          </cell>
          <cell r="H27">
            <v>2676.9</v>
          </cell>
          <cell r="I27">
            <v>3727.1</v>
          </cell>
          <cell r="J27">
            <v>3761.1</v>
          </cell>
          <cell r="K27">
            <v>3726.8999999999996</v>
          </cell>
          <cell r="L27">
            <v>3583.875</v>
          </cell>
          <cell r="M27">
            <v>4062.9999999999991</v>
          </cell>
          <cell r="N27">
            <v>3534.7</v>
          </cell>
        </row>
        <row r="28">
          <cell r="B28" t="str">
            <v xml:space="preserve">    Assets</v>
          </cell>
          <cell r="D28">
            <v>999.21087699999998</v>
          </cell>
          <cell r="E28">
            <v>2082.8309999999997</v>
          </cell>
          <cell r="F28">
            <v>3616.5</v>
          </cell>
          <cell r="G28">
            <v>2424.038</v>
          </cell>
          <cell r="H28">
            <v>4274.3</v>
          </cell>
          <cell r="I28">
            <v>5812.6</v>
          </cell>
          <cell r="J28">
            <v>5846.8</v>
          </cell>
          <cell r="K28" t="str">
            <v>...</v>
          </cell>
          <cell r="L28" t="str">
            <v>...</v>
          </cell>
          <cell r="M28">
            <v>5784.4999999999991</v>
          </cell>
          <cell r="N28" t="str">
            <v>...</v>
          </cell>
        </row>
        <row r="29">
          <cell r="B29" t="str">
            <v xml:space="preserve">    Liabilities</v>
          </cell>
          <cell r="D29">
            <v>263.60739899999999</v>
          </cell>
          <cell r="E29">
            <v>454.42399999999998</v>
          </cell>
          <cell r="F29">
            <v>786.9</v>
          </cell>
          <cell r="G29">
            <v>1082.2999999999997</v>
          </cell>
          <cell r="H29">
            <v>1597.4</v>
          </cell>
          <cell r="I29">
            <v>2085.5</v>
          </cell>
          <cell r="J29">
            <v>2085.6999999999998</v>
          </cell>
          <cell r="K29" t="str">
            <v>...</v>
          </cell>
          <cell r="L29" t="str">
            <v>...</v>
          </cell>
          <cell r="M29">
            <v>1721.5</v>
          </cell>
          <cell r="N29" t="str">
            <v>...</v>
          </cell>
        </row>
        <row r="31">
          <cell r="B31" t="str">
            <v>Domestic credit</v>
          </cell>
          <cell r="D31">
            <v>11967.483131000001</v>
          </cell>
          <cell r="E31">
            <v>13180.201604000002</v>
          </cell>
          <cell r="F31">
            <v>14902.8</v>
          </cell>
          <cell r="G31">
            <v>17063.800000000003</v>
          </cell>
          <cell r="H31">
            <v>17146.300000000003</v>
          </cell>
          <cell r="I31">
            <v>18832.400000000001</v>
          </cell>
          <cell r="J31">
            <v>18930</v>
          </cell>
          <cell r="K31">
            <v>20584.468724941195</v>
          </cell>
          <cell r="L31">
            <v>20731.830534074074</v>
          </cell>
          <cell r="M31">
            <v>20063.500000000004</v>
          </cell>
          <cell r="N31">
            <v>23894.634965353856</v>
          </cell>
        </row>
        <row r="32">
          <cell r="B32" t="str">
            <v xml:space="preserve">  Net Claims on Government</v>
          </cell>
          <cell r="D32">
            <v>9503.4298950000011</v>
          </cell>
          <cell r="E32">
            <v>10179.873541000001</v>
          </cell>
          <cell r="F32">
            <v>9804.7999999999993</v>
          </cell>
          <cell r="G32">
            <v>9615.7000000000007</v>
          </cell>
          <cell r="H32">
            <v>8797.9</v>
          </cell>
          <cell r="I32">
            <v>9372.2000000000007</v>
          </cell>
          <cell r="J32">
            <v>9372.2000000000007</v>
          </cell>
          <cell r="K32">
            <v>9192.2000000000007</v>
          </cell>
          <cell r="L32">
            <v>10479.299999999999</v>
          </cell>
          <cell r="M32">
            <v>9736.1000000000022</v>
          </cell>
          <cell r="N32">
            <v>12583.100000000002</v>
          </cell>
        </row>
        <row r="33">
          <cell r="B33" t="str">
            <v xml:space="preserve">    National Bank    </v>
          </cell>
          <cell r="D33">
            <v>7114.4126130000004</v>
          </cell>
          <cell r="E33">
            <v>7832.7784149999998</v>
          </cell>
          <cell r="F33">
            <v>7577.1</v>
          </cell>
          <cell r="G33">
            <v>7277.7</v>
          </cell>
          <cell r="H33">
            <v>7238.0999999999995</v>
          </cell>
          <cell r="I33">
            <v>8126.3</v>
          </cell>
          <cell r="J33">
            <v>8126.3</v>
          </cell>
          <cell r="K33" t="str">
            <v>...</v>
          </cell>
          <cell r="L33" t="str">
            <v>...</v>
          </cell>
          <cell r="M33">
            <v>8275.3000000000011</v>
          </cell>
          <cell r="N33" t="str">
            <v>...</v>
          </cell>
        </row>
        <row r="34">
          <cell r="B34" t="str">
            <v xml:space="preserve">    Commercial banks</v>
          </cell>
          <cell r="D34">
            <v>2389.0172819999998</v>
          </cell>
          <cell r="E34">
            <v>2347.0951260000002</v>
          </cell>
          <cell r="F34">
            <v>2227.6999999999998</v>
          </cell>
          <cell r="G34">
            <v>2338.0000000000005</v>
          </cell>
          <cell r="H34">
            <v>1559.8</v>
          </cell>
          <cell r="I34">
            <v>1245.9000000000001</v>
          </cell>
          <cell r="J34">
            <v>1245.9000000000001</v>
          </cell>
          <cell r="K34" t="str">
            <v>...</v>
          </cell>
          <cell r="L34" t="str">
            <v>...</v>
          </cell>
          <cell r="M34">
            <v>1460.8000000000002</v>
          </cell>
          <cell r="N34" t="str">
            <v>...</v>
          </cell>
        </row>
        <row r="35">
          <cell r="B35" t="str">
            <v xml:space="preserve">  Claims on other sectors</v>
          </cell>
          <cell r="D35">
            <v>2464.0532359999993</v>
          </cell>
          <cell r="E35">
            <v>3000.3280629999999</v>
          </cell>
          <cell r="F35">
            <v>5098</v>
          </cell>
          <cell r="G35">
            <v>7448.1</v>
          </cell>
          <cell r="H35">
            <v>8348.4000000000015</v>
          </cell>
          <cell r="I35">
            <v>9460.2000000000007</v>
          </cell>
          <cell r="J35">
            <v>9557.7999999999993</v>
          </cell>
          <cell r="K35">
            <v>11392.268724941194</v>
          </cell>
          <cell r="L35">
            <v>10252.530534074074</v>
          </cell>
          <cell r="M35">
            <v>10327.400000000001</v>
          </cell>
          <cell r="N35">
            <v>11311.534965353854</v>
          </cell>
        </row>
        <row r="36">
          <cell r="B36" t="str">
            <v xml:space="preserve">    (excluding public enterprises)</v>
          </cell>
          <cell r="D36" t="str">
            <v>...</v>
          </cell>
          <cell r="E36" t="str">
            <v>...</v>
          </cell>
          <cell r="F36" t="str">
            <v>...</v>
          </cell>
          <cell r="G36" t="str">
            <v>...</v>
          </cell>
          <cell r="H36">
            <v>6642.4</v>
          </cell>
          <cell r="J36">
            <v>7474.8</v>
          </cell>
          <cell r="K36" t="str">
            <v>...</v>
          </cell>
          <cell r="L36">
            <v>8123.6616185676103</v>
          </cell>
          <cell r="M36">
            <v>8600</v>
          </cell>
        </row>
        <row r="37">
          <cell r="B37" t="str">
            <v xml:space="preserve">    National Bank    </v>
          </cell>
          <cell r="D37">
            <v>449.62976299999991</v>
          </cell>
          <cell r="E37">
            <v>462.84399999999999</v>
          </cell>
          <cell r="F37">
            <v>465.1</v>
          </cell>
          <cell r="G37">
            <v>465.1</v>
          </cell>
          <cell r="H37">
            <v>465.1</v>
          </cell>
          <cell r="I37">
            <v>465.1</v>
          </cell>
          <cell r="J37">
            <v>465.1</v>
          </cell>
          <cell r="K37">
            <v>465.1</v>
          </cell>
          <cell r="L37">
            <v>465.1</v>
          </cell>
          <cell r="M37">
            <v>465.1</v>
          </cell>
        </row>
        <row r="38">
          <cell r="B38" t="str">
            <v xml:space="preserve">    Commercial banks</v>
          </cell>
          <cell r="D38">
            <v>2014.4234729999994</v>
          </cell>
          <cell r="E38">
            <v>2537.4840629999999</v>
          </cell>
          <cell r="F38">
            <v>4632.8999999999996</v>
          </cell>
          <cell r="G38">
            <v>6983</v>
          </cell>
          <cell r="H38">
            <v>7883.3000000000011</v>
          </cell>
          <cell r="I38">
            <v>8995.1</v>
          </cell>
          <cell r="J38">
            <v>9092.7000000000007</v>
          </cell>
          <cell r="K38">
            <v>10927.168724941193</v>
          </cell>
          <cell r="L38">
            <v>9787.4305340740739</v>
          </cell>
          <cell r="M38">
            <v>9862.3000000000011</v>
          </cell>
        </row>
        <row r="39">
          <cell r="B39" t="str">
            <v xml:space="preserve">        CBE</v>
          </cell>
          <cell r="D39">
            <v>0</v>
          </cell>
          <cell r="E39">
            <v>0</v>
          </cell>
          <cell r="F39">
            <v>0</v>
          </cell>
          <cell r="G39">
            <v>5944.2</v>
          </cell>
          <cell r="H39">
            <v>6590.5000000000009</v>
          </cell>
          <cell r="I39">
            <v>0</v>
          </cell>
        </row>
        <row r="40">
          <cell r="B40" t="str">
            <v xml:space="preserve">            (After adjust. for nonperforming)</v>
          </cell>
          <cell r="D40">
            <v>0</v>
          </cell>
          <cell r="E40">
            <v>0</v>
          </cell>
          <cell r="F40">
            <v>0</v>
          </cell>
          <cell r="G40">
            <v>0</v>
          </cell>
          <cell r="H40">
            <v>4020.5000000000009</v>
          </cell>
          <cell r="I40">
            <v>0</v>
          </cell>
        </row>
        <row r="41">
          <cell r="B41" t="str">
            <v xml:space="preserve">           nonperforming</v>
          </cell>
          <cell r="D41">
            <v>0</v>
          </cell>
          <cell r="E41">
            <v>0</v>
          </cell>
          <cell r="F41">
            <v>0</v>
          </cell>
          <cell r="G41">
            <v>0</v>
          </cell>
          <cell r="H41">
            <v>2570</v>
          </cell>
          <cell r="I41">
            <v>0</v>
          </cell>
        </row>
        <row r="42">
          <cell r="B42" t="str">
            <v xml:space="preserve">        Other</v>
          </cell>
          <cell r="D42">
            <v>0</v>
          </cell>
          <cell r="E42">
            <v>0</v>
          </cell>
          <cell r="F42">
            <v>0</v>
          </cell>
          <cell r="G42">
            <v>1038.8</v>
          </cell>
          <cell r="H42">
            <v>1292.8</v>
          </cell>
          <cell r="I42">
            <v>0</v>
          </cell>
        </row>
        <row r="44">
          <cell r="B44" t="str">
            <v>Broad money</v>
          </cell>
          <cell r="D44">
            <v>10384.179773960001</v>
          </cell>
          <cell r="E44">
            <v>11838.15303096</v>
          </cell>
          <cell r="F44">
            <v>14713.8</v>
          </cell>
          <cell r="G44">
            <v>15962.485030960001</v>
          </cell>
          <cell r="H44">
            <v>16511.385030960002</v>
          </cell>
          <cell r="I44">
            <v>18504.085030959999</v>
          </cell>
        </row>
        <row r="45">
          <cell r="B45" t="str">
            <v xml:space="preserve">  (excl. non-gov't public sector deposits)</v>
          </cell>
          <cell r="D45">
            <v>8627.4845659599996</v>
          </cell>
          <cell r="E45">
            <v>9875.1200309600008</v>
          </cell>
          <cell r="F45">
            <v>12397.9</v>
          </cell>
          <cell r="G45">
            <v>13453.085030959999</v>
          </cell>
          <cell r="H45">
            <v>13957.985030960001</v>
          </cell>
          <cell r="I45">
            <v>18504.085030959999</v>
          </cell>
        </row>
        <row r="46">
          <cell r="B46" t="str">
            <v xml:space="preserve">  Money</v>
          </cell>
          <cell r="D46">
            <v>7816.1146749600011</v>
          </cell>
          <cell r="E46">
            <v>8611.8070309600007</v>
          </cell>
          <cell r="F46">
            <v>10212.4</v>
          </cell>
          <cell r="G46">
            <v>10153.985030960001</v>
          </cell>
          <cell r="H46">
            <v>9980.4850309600006</v>
          </cell>
          <cell r="I46">
            <v>10941.585030960001</v>
          </cell>
        </row>
        <row r="47">
          <cell r="B47" t="str">
            <v xml:space="preserve">    Currency outside banks</v>
          </cell>
          <cell r="D47">
            <v>4907.2057229600005</v>
          </cell>
          <cell r="E47">
            <v>5169.8500309599995</v>
          </cell>
          <cell r="F47">
            <v>5837</v>
          </cell>
          <cell r="G47">
            <v>5694.2850309599999</v>
          </cell>
          <cell r="H47">
            <v>5177.6850309600004</v>
          </cell>
          <cell r="I47">
            <v>4758.9850309600006</v>
          </cell>
        </row>
        <row r="48">
          <cell r="B48" t="str">
            <v xml:space="preserve">    Demand deposits</v>
          </cell>
          <cell r="D48">
            <v>2908.9089520000002</v>
          </cell>
          <cell r="E48">
            <v>3441.9570000000003</v>
          </cell>
          <cell r="F48">
            <v>4375.3999999999996</v>
          </cell>
          <cell r="G48">
            <v>4459.7000000000007</v>
          </cell>
          <cell r="H48">
            <v>4802.8</v>
          </cell>
          <cell r="I48">
            <v>6182.6</v>
          </cell>
        </row>
        <row r="49">
          <cell r="B49" t="str">
            <v xml:space="preserve">  Quasi-money</v>
          </cell>
          <cell r="D49">
            <v>2568.0650989999999</v>
          </cell>
          <cell r="E49">
            <v>3226.346</v>
          </cell>
          <cell r="F49">
            <v>4501.3999999999996</v>
          </cell>
          <cell r="G49">
            <v>5808.4999999999991</v>
          </cell>
          <cell r="H49">
            <v>6530.9000000000005</v>
          </cell>
          <cell r="I49">
            <v>7562.5</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Auth"/>
      <sheetName val="Debt"/>
      <sheetName val="DebtServ"/>
      <sheetName val="Macro"/>
      <sheetName val="BOP"/>
      <sheetName val="BOP for CPD"/>
      <sheetName val="Translator"/>
      <sheetName val="ExtFin05"/>
      <sheetName val="Translator (2)"/>
      <sheetName val="Exp"/>
      <sheetName val="Imp"/>
      <sheetName val="Serv"/>
      <sheetName val="Cap"/>
      <sheetName val="Trade"/>
      <sheetName val="Res"/>
      <sheetName val="Ind-Exp"/>
      <sheetName val="Ind-Imp"/>
      <sheetName val="Output"/>
      <sheetName val="Sharedata"/>
      <sheetName val="WEO"/>
      <sheetName val="WETA"/>
      <sheetName val="Fiscal impact of HIPC"/>
      <sheetName val="Ext. Fin. R&amp;S"/>
      <sheetName val="Fund Credit"/>
      <sheetName val="Phasing"/>
      <sheetName val="Vulnerability"/>
      <sheetName val="MacroFramework"/>
      <sheetName val="SEI"/>
      <sheetName val="Imp:Trade"/>
      <sheetName val="BOP_for_CPD"/>
      <sheetName val="Translator_(2)"/>
      <sheetName val="Fiscal_impact_of_HIPC"/>
      <sheetName val="Ext__Fin__R&amp;S"/>
      <sheetName val="Fund_Cred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
          <cell r="A1" t="str">
            <v>Imports (values in millions of USD)</v>
          </cell>
        </row>
        <row r="10">
          <cell r="C10">
            <v>1643.1232975691928</v>
          </cell>
          <cell r="D10">
            <v>1840.4259000000002</v>
          </cell>
          <cell r="E10">
            <v>2149.0379000000003</v>
          </cell>
          <cell r="F10">
            <v>2535.3987999999999</v>
          </cell>
          <cell r="G10">
            <v>2676.6294000000003</v>
          </cell>
          <cell r="H10">
            <v>2855.3443000000002</v>
          </cell>
          <cell r="I10">
            <v>2943.8055935999996</v>
          </cell>
          <cell r="O10">
            <v>4870.5660476311241</v>
          </cell>
          <cell r="P10">
            <v>5278.2675366758785</v>
          </cell>
          <cell r="Q10">
            <v>5690.9579700791473</v>
          </cell>
          <cell r="R10">
            <v>6091.0323153757117</v>
          </cell>
          <cell r="S10">
            <v>6518.1613882171978</v>
          </cell>
          <cell r="T10">
            <v>6974.099863998068</v>
          </cell>
          <cell r="U10">
            <v>7460.7111753586096</v>
          </cell>
          <cell r="V10">
            <v>7979.9739265698672</v>
          </cell>
          <cell r="W10">
            <v>8533.9886659846834</v>
          </cell>
          <cell r="X10">
            <v>9124.9850353442907</v>
          </cell>
          <cell r="Y10">
            <v>9755.329315648376</v>
          </cell>
          <cell r="Z10">
            <v>10427.532390256354</v>
          </cell>
          <cell r="AA10">
            <v>11144.258146890295</v>
          </cell>
          <cell r="AB10">
            <v>11908.332341257472</v>
          </cell>
          <cell r="AC10">
            <v>12722.751946104454</v>
          </cell>
          <cell r="AD10">
            <v>13590.695010657004</v>
          </cell>
          <cell r="AE10">
            <v>14515.531056592732</v>
          </cell>
          <cell r="AF10">
            <v>15500.832037938319</v>
          </cell>
          <cell r="AG10">
            <v>16550.383893582461</v>
          </cell>
        </row>
        <row r="11">
          <cell r="C11">
            <v>1538.3202832271954</v>
          </cell>
          <cell r="D11">
            <v>1722.0982165000003</v>
          </cell>
          <cell r="E11">
            <v>2017.2504365000004</v>
          </cell>
          <cell r="F11">
            <v>2370.597878</v>
          </cell>
          <cell r="G11">
            <v>2509.6484890000002</v>
          </cell>
          <cell r="H11">
            <v>2669.7469205000002</v>
          </cell>
          <cell r="I11">
            <v>2769.4582300159996</v>
          </cell>
          <cell r="O11">
            <v>4553.9792545351011</v>
          </cell>
          <cell r="P11">
            <v>4935.1801467919468</v>
          </cell>
          <cell r="Q11">
            <v>5321.0457020240028</v>
          </cell>
          <cell r="R11">
            <v>5695.1152148762912</v>
          </cell>
          <cell r="S11">
            <v>6094.4808979830796</v>
          </cell>
          <cell r="T11">
            <v>6520.7833728381938</v>
          </cell>
          <cell r="U11">
            <v>6975.7649489603</v>
          </cell>
          <cell r="V11">
            <v>7461.2756213428256</v>
          </cell>
          <cell r="W11">
            <v>7979.279402695679</v>
          </cell>
          <cell r="X11">
            <v>8531.8610080469116</v>
          </cell>
          <cell r="Y11">
            <v>9121.2329101312316</v>
          </cell>
          <cell r="Z11">
            <v>9749.7427848896914</v>
          </cell>
          <cell r="AA11">
            <v>10419.881367342427</v>
          </cell>
          <cell r="AB11">
            <v>11134.290739075737</v>
          </cell>
          <cell r="AC11">
            <v>11895.773069607665</v>
          </cell>
          <cell r="AD11">
            <v>12707.299834964298</v>
          </cell>
          <cell r="AE11">
            <v>13572.021537914205</v>
          </cell>
          <cell r="AF11">
            <v>14493.277955472329</v>
          </cell>
          <cell r="AG11">
            <v>15474.6089404996</v>
          </cell>
        </row>
        <row r="12">
          <cell r="C12" t="str">
            <v>...</v>
          </cell>
          <cell r="D12">
            <v>11.946662556334672</v>
          </cell>
          <cell r="E12">
            <v>17.139104911209358</v>
          </cell>
          <cell r="F12">
            <v>17.516290248674807</v>
          </cell>
          <cell r="G12">
            <v>5.8656346692300758</v>
          </cell>
          <cell r="H12">
            <v>6.3793169522235758</v>
          </cell>
          <cell r="I12">
            <v>3.734859988051781</v>
          </cell>
          <cell r="O12">
            <v>8.1478906204745556</v>
          </cell>
          <cell r="P12">
            <v>8.3707208783883971</v>
          </cell>
          <cell r="Q12">
            <v>7.8186721407299302</v>
          </cell>
          <cell r="R12">
            <v>7.0300000000000296</v>
          </cell>
          <cell r="S12">
            <v>7.0124249999999932</v>
          </cell>
          <cell r="T12">
            <v>6.9948939375000094</v>
          </cell>
          <cell r="U12">
            <v>6.9774067026562534</v>
          </cell>
          <cell r="V12">
            <v>6.9599631858996247</v>
          </cell>
          <cell r="W12">
            <v>6.9425632779348518</v>
          </cell>
          <cell r="X12">
            <v>6.9252068697400375</v>
          </cell>
          <cell r="Y12">
            <v>6.9078938525656781</v>
          </cell>
          <cell r="Z12">
            <v>6.8906241179342658</v>
          </cell>
          <cell r="AA12">
            <v>6.8733975576394215</v>
          </cell>
          <cell r="AB12">
            <v>6.8562140637453268</v>
          </cell>
          <cell r="AC12">
            <v>6.8390735285859705</v>
          </cell>
          <cell r="AD12">
            <v>6.8219758447644949</v>
          </cell>
          <cell r="AE12">
            <v>6.804920905152585</v>
          </cell>
          <cell r="AF12">
            <v>6.7879086028897291</v>
          </cell>
          <cell r="AG12">
            <v>6.7709388313824661</v>
          </cell>
        </row>
        <row r="13">
          <cell r="C13">
            <v>100</v>
          </cell>
          <cell r="D13">
            <v>97.662026299737775</v>
          </cell>
          <cell r="E13">
            <v>93.991937024323761</v>
          </cell>
          <cell r="F13">
            <v>88.995468599320034</v>
          </cell>
          <cell r="G13">
            <v>90.710517319046573</v>
          </cell>
          <cell r="H13">
            <v>96.961500394668619</v>
          </cell>
          <cell r="I13">
            <v>94.207429802151381</v>
          </cell>
          <cell r="O13">
            <v>106.5073808294062</v>
          </cell>
          <cell r="P13">
            <v>105.69280623234724</v>
          </cell>
          <cell r="Q13">
            <v>104.87653944517477</v>
          </cell>
          <cell r="R13">
            <v>104.27319046802087</v>
          </cell>
          <cell r="S13">
            <v>103.88900891545907</v>
          </cell>
          <cell r="T13">
            <v>103.50624283186553</v>
          </cell>
          <cell r="U13">
            <v>103.12488700212155</v>
          </cell>
          <cell r="V13">
            <v>102.74493623032288</v>
          </cell>
          <cell r="W13">
            <v>102.36638533970891</v>
          </cell>
          <cell r="X13">
            <v>101.9892291725922</v>
          </cell>
          <cell r="Y13">
            <v>101.61346259028815</v>
          </cell>
          <cell r="Z13">
            <v>101.23908047304499</v>
          </cell>
          <cell r="AA13">
            <v>100.86607771997404</v>
          </cell>
          <cell r="AB13">
            <v>100.49444924898022</v>
          </cell>
          <cell r="AC13">
            <v>100.12418999669276</v>
          </cell>
          <cell r="AD13">
            <v>99.755294918396302</v>
          </cell>
          <cell r="AE13">
            <v>99.387758987962073</v>
          </cell>
          <cell r="AF13">
            <v>99.02157719777945</v>
          </cell>
          <cell r="AG13">
            <v>98.656744558687734</v>
          </cell>
        </row>
        <row r="14">
          <cell r="C14" t="str">
            <v>...</v>
          </cell>
          <cell r="D14">
            <v>-2.3379737002622303</v>
          </cell>
          <cell r="E14">
            <v>-3.7579491379280072</v>
          </cell>
          <cell r="F14">
            <v>-5.3158479154554623</v>
          </cell>
          <cell r="G14">
            <v>1.9271191519290909</v>
          </cell>
          <cell r="H14">
            <v>6.891133752039047</v>
          </cell>
          <cell r="I14">
            <v>-2.8403753874549853</v>
          </cell>
          <cell r="O14">
            <v>-1.728102037621071</v>
          </cell>
          <cell r="P14">
            <v>-0.76480577281651252</v>
          </cell>
          <cell r="Q14">
            <v>-0.77230117760147543</v>
          </cell>
          <cell r="R14">
            <v>-0.57529451328750536</v>
          </cell>
          <cell r="S14">
            <v>-0.36843751575782457</v>
          </cell>
          <cell r="T14">
            <v>-0.36843751575782457</v>
          </cell>
          <cell r="U14">
            <v>-0.36843751575782457</v>
          </cell>
          <cell r="V14">
            <v>-0.36843751575782457</v>
          </cell>
          <cell r="W14">
            <v>-0.36843751575782457</v>
          </cell>
          <cell r="X14">
            <v>-0.36843751575782457</v>
          </cell>
          <cell r="Y14">
            <v>-0.36843751575782457</v>
          </cell>
          <cell r="Z14">
            <v>-0.36843751575781347</v>
          </cell>
          <cell r="AA14">
            <v>-0.36843751575782457</v>
          </cell>
          <cell r="AB14">
            <v>-0.36843751575782457</v>
          </cell>
          <cell r="AC14">
            <v>-0.36843751575782457</v>
          </cell>
          <cell r="AD14">
            <v>-0.36843751575782457</v>
          </cell>
          <cell r="AE14">
            <v>-0.36843751575782457</v>
          </cell>
          <cell r="AF14">
            <v>-0.36843751575782457</v>
          </cell>
          <cell r="AG14">
            <v>-0.36843751575782457</v>
          </cell>
        </row>
        <row r="15">
          <cell r="C15">
            <v>100</v>
          </cell>
          <cell r="D15">
            <v>114.62660237332723</v>
          </cell>
          <cell r="E15">
            <v>139.51549744370837</v>
          </cell>
          <cell r="F15">
            <v>173.15826704709247</v>
          </cell>
          <cell r="G15">
            <v>179.84919020265988</v>
          </cell>
          <cell r="H15">
            <v>178.98803517746893</v>
          </cell>
          <cell r="I15">
            <v>191.1009726798992</v>
          </cell>
          <cell r="O15">
            <v>277.94865485990226</v>
          </cell>
          <cell r="P15">
            <v>303.53642504480331</v>
          </cell>
          <cell r="Q15">
            <v>329.81611669994203</v>
          </cell>
          <cell r="R15">
            <v>355.04474262800272</v>
          </cell>
          <cell r="S15">
            <v>381.34701438746026</v>
          </cell>
          <cell r="T15">
            <v>409.53069830880054</v>
          </cell>
          <cell r="U15">
            <v>439.72543416783708</v>
          </cell>
          <cell r="V15">
            <v>472.06944343499947</v>
          </cell>
          <cell r="W15">
            <v>506.71007326731007</v>
          </cell>
          <cell r="X15">
            <v>543.80437339480068</v>
          </cell>
          <cell r="Y15">
            <v>583.51970778986174</v>
          </cell>
          <cell r="Z15">
            <v>626.03440311033853</v>
          </cell>
          <cell r="AA15">
            <v>671.53843601471874</v>
          </cell>
          <cell r="AB15">
            <v>720.23416156070869</v>
          </cell>
          <cell r="AC15">
            <v>772.33708501715375</v>
          </cell>
          <cell r="AD15">
            <v>828.07667954386341</v>
          </cell>
          <cell r="AE15">
            <v>887.69725232475309</v>
          </cell>
          <cell r="AF15">
            <v>951.45886187707833</v>
          </cell>
          <cell r="AG15">
            <v>1019.6382894037376</v>
          </cell>
        </row>
        <row r="16">
          <cell r="C16" t="str">
            <v>...</v>
          </cell>
          <cell r="D16">
            <v>14.626602373327223</v>
          </cell>
          <cell r="E16">
            <v>21.713018230550496</v>
          </cell>
          <cell r="F16">
            <v>24.114001827616516</v>
          </cell>
          <cell r="G16">
            <v>3.8640506570487565</v>
          </cell>
          <cell r="H16">
            <v>-0.47882062978464868</v>
          </cell>
          <cell r="I16">
            <v>6.7674565455842606</v>
          </cell>
          <cell r="O16">
            <v>10.049661055570969</v>
          </cell>
          <cell r="P16">
            <v>9.2059341671570039</v>
          </cell>
          <cell r="Q16">
            <v>8.6578379024065288</v>
          </cell>
          <cell r="R16">
            <v>7.6493005194809838</v>
          </cell>
          <cell r="S16">
            <v>7.4081569451700302</v>
          </cell>
          <cell r="T16">
            <v>7.3905610528013366</v>
          </cell>
          <cell r="U16">
            <v>7.3730091501635453</v>
          </cell>
          <cell r="V16">
            <v>7.3555011272823378</v>
          </cell>
          <cell r="W16">
            <v>7.3380368744583313</v>
          </cell>
          <cell r="X16">
            <v>7.3206162822663901</v>
          </cell>
          <cell r="Y16">
            <v>7.3032392415549374</v>
          </cell>
          <cell r="Z16">
            <v>7.2859056434452452</v>
          </cell>
          <cell r="AA16">
            <v>7.2686153793308561</v>
          </cell>
          <cell r="AB16">
            <v>7.2513683408767182</v>
          </cell>
          <cell r="AC16">
            <v>7.2341644200187405</v>
          </cell>
          <cell r="AD16">
            <v>7.2170035089629048</v>
          </cell>
          <cell r="AE16">
            <v>7.1998855001847106</v>
          </cell>
          <cell r="AF16">
            <v>7.1828102864284649</v>
          </cell>
          <cell r="AG16">
            <v>7.1657777607065709</v>
          </cell>
        </row>
        <row r="20">
          <cell r="C20">
            <v>1538.3202832271954</v>
          </cell>
          <cell r="D20">
            <v>1722.0982165000003</v>
          </cell>
          <cell r="E20">
            <v>2017.2504365000004</v>
          </cell>
          <cell r="F20">
            <v>2370.597878</v>
          </cell>
          <cell r="G20">
            <v>2509.6484890000002</v>
          </cell>
          <cell r="H20">
            <v>2669.7469205000002</v>
          </cell>
          <cell r="I20">
            <v>2769.4582300159996</v>
          </cell>
          <cell r="O20">
            <v>4553.9792545351011</v>
          </cell>
          <cell r="P20">
            <v>4935.1801467919468</v>
          </cell>
          <cell r="Q20">
            <v>5321.0457020240028</v>
          </cell>
        </row>
        <row r="21">
          <cell r="C21" t="str">
            <v>...</v>
          </cell>
          <cell r="D21">
            <v>11.946662556334672</v>
          </cell>
          <cell r="E21">
            <v>17.139104911209358</v>
          </cell>
          <cell r="F21">
            <v>17.516290248674807</v>
          </cell>
          <cell r="G21">
            <v>5.8656346692300758</v>
          </cell>
          <cell r="H21">
            <v>6.3793169522235758</v>
          </cell>
          <cell r="I21">
            <v>3.734859988051781</v>
          </cell>
          <cell r="O21">
            <v>8.1478906204745556</v>
          </cell>
          <cell r="P21">
            <v>8.3707208783883971</v>
          </cell>
          <cell r="Q21">
            <v>7.8186721407299302</v>
          </cell>
        </row>
        <row r="22">
          <cell r="C22">
            <v>100</v>
          </cell>
          <cell r="D22">
            <v>97.662026299737775</v>
          </cell>
          <cell r="E22">
            <v>93.991937024323761</v>
          </cell>
          <cell r="F22">
            <v>88.995468599320034</v>
          </cell>
          <cell r="G22">
            <v>90.710517319046573</v>
          </cell>
          <cell r="H22">
            <v>96.961500394668619</v>
          </cell>
          <cell r="I22">
            <v>94.207429802151381</v>
          </cell>
          <cell r="O22">
            <v>106.5073808294062</v>
          </cell>
          <cell r="P22">
            <v>105.69280623234724</v>
          </cell>
          <cell r="Q22">
            <v>104.87653944517477</v>
          </cell>
        </row>
        <row r="23">
          <cell r="C23" t="str">
            <v>...</v>
          </cell>
          <cell r="D23">
            <v>-2.3379737002622303</v>
          </cell>
          <cell r="E23">
            <v>-3.7579491379280072</v>
          </cell>
          <cell r="F23">
            <v>-5.3158479154554623</v>
          </cell>
          <cell r="G23">
            <v>1.9271191519290909</v>
          </cell>
          <cell r="H23">
            <v>6.891133752039047</v>
          </cell>
          <cell r="I23">
            <v>-2.8403753874549853</v>
          </cell>
          <cell r="O23">
            <v>-1.728102037621071</v>
          </cell>
          <cell r="P23">
            <v>-0.76480577281651252</v>
          </cell>
          <cell r="Q23">
            <v>-0.77230117760147543</v>
          </cell>
        </row>
        <row r="24">
          <cell r="C24">
            <v>100</v>
          </cell>
          <cell r="D24">
            <v>114.62660237332723</v>
          </cell>
          <cell r="E24">
            <v>139.5154974437084</v>
          </cell>
          <cell r="F24">
            <v>173.15826704709252</v>
          </cell>
          <cell r="G24">
            <v>179.84919020265994</v>
          </cell>
          <cell r="H24">
            <v>178.98803517746899</v>
          </cell>
          <cell r="I24">
            <v>191.10097267989926</v>
          </cell>
          <cell r="O24">
            <v>277.94865485990249</v>
          </cell>
          <cell r="P24">
            <v>303.53642504480354</v>
          </cell>
          <cell r="Q24">
            <v>329.81611669994231</v>
          </cell>
        </row>
        <row r="25">
          <cell r="C25" t="str">
            <v>...</v>
          </cell>
          <cell r="D25">
            <v>14.626602373327231</v>
          </cell>
          <cell r="E25">
            <v>21.713018230550489</v>
          </cell>
          <cell r="F25">
            <v>24.114001827616519</v>
          </cell>
          <cell r="G25">
            <v>3.8640506570487503</v>
          </cell>
          <cell r="H25">
            <v>-0.47882062978465001</v>
          </cell>
          <cell r="I25">
            <v>6.7674565455842668</v>
          </cell>
          <cell r="O25">
            <v>10.049661055570965</v>
          </cell>
          <cell r="P25">
            <v>9.205934167157011</v>
          </cell>
          <cell r="Q25">
            <v>8.6578379024065271</v>
          </cell>
        </row>
        <row r="27">
          <cell r="C27">
            <v>399.13829349306036</v>
          </cell>
          <cell r="D27">
            <v>458.6</v>
          </cell>
          <cell r="E27">
            <v>567.6</v>
          </cell>
          <cell r="F27">
            <v>692.2</v>
          </cell>
          <cell r="G27">
            <v>732.82799999999997</v>
          </cell>
          <cell r="H27">
            <v>771.7</v>
          </cell>
          <cell r="I27">
            <v>847.2</v>
          </cell>
          <cell r="O27">
            <v>1378.0203905797816</v>
          </cell>
          <cell r="P27">
            <v>1518.1558971035925</v>
          </cell>
          <cell r="Q27">
            <v>1664.5537720452412</v>
          </cell>
        </row>
        <row r="28">
          <cell r="C28">
            <v>162.7438790432476</v>
          </cell>
          <cell r="D28">
            <v>196.8</v>
          </cell>
          <cell r="E28">
            <v>242.4</v>
          </cell>
          <cell r="F28">
            <v>288.3</v>
          </cell>
          <cell r="G28">
            <v>267.12799999999999</v>
          </cell>
          <cell r="H28">
            <v>316.2</v>
          </cell>
          <cell r="I28">
            <v>497.1</v>
          </cell>
          <cell r="O28">
            <v>834.34056366090601</v>
          </cell>
          <cell r="P28">
            <v>926.36070727551294</v>
          </cell>
          <cell r="Q28">
            <v>1021.754442503991</v>
          </cell>
        </row>
        <row r="29">
          <cell r="B29">
            <v>2.7700020456865602</v>
          </cell>
          <cell r="C29" t="str">
            <v>...</v>
          </cell>
          <cell r="D29">
            <v>20.926206968252448</v>
          </cell>
          <cell r="E29">
            <v>23.170731707317071</v>
          </cell>
          <cell r="F29">
            <v>18.93564356435644</v>
          </cell>
          <cell r="G29">
            <v>-7.3437391605966074</v>
          </cell>
          <cell r="H29">
            <v>18.370219520230012</v>
          </cell>
          <cell r="I29">
            <v>57.210626185958269</v>
          </cell>
          <cell r="O29">
            <v>11.840015877640393</v>
          </cell>
          <cell r="P29">
            <v>11.029086637097247</v>
          </cell>
          <cell r="Q29">
            <v>10.297687982582644</v>
          </cell>
        </row>
        <row r="30">
          <cell r="C30">
            <v>236.39441444981279</v>
          </cell>
          <cell r="D30">
            <v>261.8</v>
          </cell>
          <cell r="E30">
            <v>325.2</v>
          </cell>
          <cell r="F30">
            <v>403.9</v>
          </cell>
          <cell r="G30">
            <v>465.7</v>
          </cell>
          <cell r="H30">
            <v>455.5</v>
          </cell>
          <cell r="I30">
            <v>350.1</v>
          </cell>
          <cell r="O30">
            <v>543.67982691887551</v>
          </cell>
          <cell r="P30">
            <v>591.7951898280794</v>
          </cell>
          <cell r="Q30">
            <v>642.79932954125024</v>
          </cell>
        </row>
        <row r="31">
          <cell r="B31">
            <v>2.0635260139610763</v>
          </cell>
          <cell r="C31" t="str">
            <v>...</v>
          </cell>
          <cell r="D31">
            <v>10.747117527847049</v>
          </cell>
          <cell r="E31">
            <v>24.216959511077143</v>
          </cell>
          <cell r="F31">
            <v>24.200492004920051</v>
          </cell>
          <cell r="G31">
            <v>15.300817033919301</v>
          </cell>
          <cell r="H31">
            <v>-2.1902512347004466</v>
          </cell>
          <cell r="I31">
            <v>-23.139407244785946</v>
          </cell>
          <cell r="O31">
            <v>8.1608737348757181</v>
          </cell>
          <cell r="P31">
            <v>8.8499444943325756</v>
          </cell>
          <cell r="Q31">
            <v>8.6185458398179726</v>
          </cell>
        </row>
        <row r="33">
          <cell r="C33">
            <v>221.62009999999998</v>
          </cell>
          <cell r="D33">
            <v>246.2259</v>
          </cell>
          <cell r="E33">
            <v>233.7379</v>
          </cell>
          <cell r="F33">
            <v>214.42879999999997</v>
          </cell>
          <cell r="G33">
            <v>256.4384</v>
          </cell>
          <cell r="H33">
            <v>383.64429999999993</v>
          </cell>
          <cell r="I33">
            <v>396.60559360000002</v>
          </cell>
          <cell r="O33">
            <v>768.5328009296793</v>
          </cell>
          <cell r="P33">
            <v>802.74494239358296</v>
          </cell>
          <cell r="Q33">
            <v>850.11761114205342</v>
          </cell>
        </row>
        <row r="34">
          <cell r="C34">
            <v>193.75839999999999</v>
          </cell>
          <cell r="D34">
            <v>213.6694</v>
          </cell>
          <cell r="E34">
            <v>202.04179999999999</v>
          </cell>
          <cell r="F34">
            <v>178.63639999999998</v>
          </cell>
          <cell r="G34">
            <v>219.47060000000002</v>
          </cell>
          <cell r="H34">
            <v>342.49159999999995</v>
          </cell>
          <cell r="I34">
            <v>372.30265360000004</v>
          </cell>
          <cell r="O34">
            <v>741.57632281801568</v>
          </cell>
          <cell r="P34">
            <v>774.39337644986028</v>
          </cell>
          <cell r="Q34">
            <v>819.88494423751922</v>
          </cell>
        </row>
        <row r="35">
          <cell r="C35" t="str">
            <v>...</v>
          </cell>
          <cell r="D35">
            <v>17.530974220262085</v>
          </cell>
          <cell r="E35">
            <v>-0.51365932531561853</v>
          </cell>
          <cell r="F35">
            <v>-23.909764798938159</v>
          </cell>
          <cell r="G35">
            <v>10.92313484518872</v>
          </cell>
          <cell r="H35">
            <v>52.089603579092248</v>
          </cell>
          <cell r="I35">
            <v>-10.389372178132927</v>
          </cell>
          <cell r="O35">
            <v>-5.2631578947368496</v>
          </cell>
          <cell r="P35">
            <v>-2.7777777777777857</v>
          </cell>
          <cell r="Q35">
            <v>-1.4285714285714164</v>
          </cell>
        </row>
        <row r="36">
          <cell r="B36">
            <v>1.868642361554183</v>
          </cell>
          <cell r="C36" t="str">
            <v>...</v>
          </cell>
          <cell r="D36">
            <v>-6.1726490655591775</v>
          </cell>
          <cell r="E36">
            <v>-4.9536504242914781</v>
          </cell>
          <cell r="F36">
            <v>16.198307520357645</v>
          </cell>
          <cell r="G36">
            <v>10.76033436390702</v>
          </cell>
          <cell r="H36">
            <v>2.6063043410836428</v>
          </cell>
          <cell r="I36">
            <v>21.307230372400454</v>
          </cell>
          <cell r="O36">
            <v>8.9088906269938093</v>
          </cell>
          <cell r="P36">
            <v>7.4088906269938093</v>
          </cell>
          <cell r="Q36">
            <v>7.4088906269938093</v>
          </cell>
        </row>
        <row r="37">
          <cell r="C37">
            <v>27.861699999999999</v>
          </cell>
          <cell r="D37">
            <v>32.5565</v>
          </cell>
          <cell r="E37">
            <v>31.696099999999998</v>
          </cell>
          <cell r="F37">
            <v>35.792400000000001</v>
          </cell>
          <cell r="G37">
            <v>36.967800000000004</v>
          </cell>
          <cell r="H37">
            <v>41.152699999999996</v>
          </cell>
          <cell r="I37">
            <v>24.30294</v>
          </cell>
          <cell r="O37">
            <v>26.956478111663568</v>
          </cell>
          <cell r="P37">
            <v>28.351565943722729</v>
          </cell>
          <cell r="Q37">
            <v>30.232666904534231</v>
          </cell>
        </row>
        <row r="38">
          <cell r="C38" t="str">
            <v>...</v>
          </cell>
          <cell r="D38">
            <v>10.344755230646797</v>
          </cell>
          <cell r="E38">
            <v>9.3750230608265142</v>
          </cell>
          <cell r="F38">
            <v>-23.788616636655934</v>
          </cell>
          <cell r="G38">
            <v>40.200320590463811</v>
          </cell>
          <cell r="H38">
            <v>39.916296708846069</v>
          </cell>
          <cell r="I38">
            <v>21.478178225705303</v>
          </cell>
          <cell r="O38">
            <v>-5.2631578947368496</v>
          </cell>
          <cell r="P38">
            <v>-2.7777777777777857</v>
          </cell>
          <cell r="Q38">
            <v>-1.4285714285714164</v>
          </cell>
        </row>
        <row r="39">
          <cell r="B39">
            <v>1.8178541673927775</v>
          </cell>
          <cell r="C39" t="str">
            <v>...</v>
          </cell>
          <cell r="D39">
            <v>5.8957187524720345</v>
          </cell>
          <cell r="E39">
            <v>-10.987712688632001</v>
          </cell>
          <cell r="F39">
            <v>48.171660208722813</v>
          </cell>
          <cell r="G39">
            <v>-26.331168903757284</v>
          </cell>
          <cell r="H39">
            <v>-20.437865380977481</v>
          </cell>
          <cell r="I39">
            <v>-51.385904461595189</v>
          </cell>
          <cell r="O39">
            <v>8.1803437532674863</v>
          </cell>
          <cell r="P39">
            <v>8.1803437532674863</v>
          </cell>
          <cell r="Q39">
            <v>8.1803437532674863</v>
          </cell>
        </row>
        <row r="41">
          <cell r="C41">
            <v>573.43224086032058</v>
          </cell>
          <cell r="D41">
            <v>639.5</v>
          </cell>
          <cell r="E41">
            <v>732.5</v>
          </cell>
          <cell r="F41">
            <v>741.04200000000003</v>
          </cell>
          <cell r="G41">
            <v>774.7</v>
          </cell>
          <cell r="H41">
            <v>862</v>
          </cell>
          <cell r="I41">
            <v>860.6</v>
          </cell>
          <cell r="O41">
            <v>1517.3868260901309</v>
          </cell>
          <cell r="P41">
            <v>1637.2680322128729</v>
          </cell>
          <cell r="Q41">
            <v>1741.4984966254376</v>
          </cell>
        </row>
        <row r="42">
          <cell r="C42">
            <v>66.650176659907544</v>
          </cell>
          <cell r="D42">
            <v>60.8</v>
          </cell>
          <cell r="E42">
            <v>98.2</v>
          </cell>
          <cell r="F42">
            <v>97.043999999999997</v>
          </cell>
          <cell r="G42">
            <v>78.936999999999998</v>
          </cell>
          <cell r="H42">
            <v>85.3</v>
          </cell>
          <cell r="I42">
            <v>84.6</v>
          </cell>
          <cell r="O42">
            <v>196.67629654177264</v>
          </cell>
          <cell r="P42">
            <v>213.91679138968126</v>
          </cell>
          <cell r="Q42">
            <v>232.17357435076772</v>
          </cell>
        </row>
        <row r="43">
          <cell r="B43">
            <v>2.0448548118721801</v>
          </cell>
          <cell r="C43" t="str">
            <v>...</v>
          </cell>
          <cell r="D43">
            <v>-8.7774360895679919</v>
          </cell>
          <cell r="E43">
            <v>61.513157894736857</v>
          </cell>
          <cell r="F43">
            <v>-1.1771894093686397</v>
          </cell>
          <cell r="G43">
            <v>-18.658546638638139</v>
          </cell>
          <cell r="H43">
            <v>8.0608586594372653</v>
          </cell>
          <cell r="I43">
            <v>-0.82063305978898882</v>
          </cell>
          <cell r="O43">
            <v>9.0768533254756889</v>
          </cell>
          <cell r="P43">
            <v>8.7659240849325428</v>
          </cell>
          <cell r="Q43">
            <v>8.5345254304179399</v>
          </cell>
        </row>
        <row r="44">
          <cell r="C44">
            <v>506.782064200413</v>
          </cell>
          <cell r="D44">
            <v>578.70000000000005</v>
          </cell>
          <cell r="E44">
            <v>634.29999999999995</v>
          </cell>
          <cell r="F44">
            <v>643.99800000000005</v>
          </cell>
          <cell r="G44">
            <v>695.76300000000003</v>
          </cell>
          <cell r="H44">
            <v>776.7</v>
          </cell>
          <cell r="I44">
            <v>776</v>
          </cell>
          <cell r="O44">
            <v>1320.7105295483582</v>
          </cell>
          <cell r="P44">
            <v>1423.3512408231916</v>
          </cell>
          <cell r="Q44">
            <v>1509.3249222746699</v>
          </cell>
        </row>
        <row r="45">
          <cell r="B45">
            <v>1.6016779371135907</v>
          </cell>
          <cell r="C45" t="str">
            <v>...</v>
          </cell>
          <cell r="D45">
            <v>14.191097294071998</v>
          </cell>
          <cell r="E45">
            <v>9.6077414895455071</v>
          </cell>
          <cell r="F45">
            <v>1.5289295286142313</v>
          </cell>
          <cell r="G45">
            <v>8.0380684412063363</v>
          </cell>
          <cell r="H45">
            <v>11.632840493098939</v>
          </cell>
          <cell r="I45">
            <v>-9.0124887343900895E-2</v>
          </cell>
          <cell r="O45">
            <v>8.082557389062039</v>
          </cell>
          <cell r="P45">
            <v>7.7716281485188938</v>
          </cell>
          <cell r="Q45">
            <v>6.0402294940042909</v>
          </cell>
        </row>
        <row r="47">
          <cell r="C47">
            <v>62.695008838422225</v>
          </cell>
          <cell r="D47">
            <v>73.5</v>
          </cell>
          <cell r="E47">
            <v>78.7</v>
          </cell>
          <cell r="F47">
            <v>104.29600000000001</v>
          </cell>
          <cell r="G47">
            <v>113.51900000000001</v>
          </cell>
          <cell r="H47">
            <v>91.2</v>
          </cell>
          <cell r="I47">
            <v>207.5</v>
          </cell>
          <cell r="O47">
            <v>204.68358763475607</v>
          </cell>
          <cell r="P47">
            <v>225.88084847624378</v>
          </cell>
          <cell r="Q47">
            <v>248.75063607063558</v>
          </cell>
        </row>
        <row r="48">
          <cell r="B48">
            <v>2.3982298238135562</v>
          </cell>
          <cell r="C48" t="str">
            <v>...</v>
          </cell>
          <cell r="D48">
            <v>17.234212677797743</v>
          </cell>
          <cell r="E48">
            <v>7.0748299319727925</v>
          </cell>
          <cell r="F48">
            <v>32.523506988564165</v>
          </cell>
          <cell r="G48">
            <v>8.8431004065352425</v>
          </cell>
          <cell r="H48">
            <v>-19.661025907557327</v>
          </cell>
          <cell r="I48">
            <v>127.52192982456138</v>
          </cell>
          <cell r="O48">
            <v>9.6670408792118785</v>
          </cell>
          <cell r="P48">
            <v>10.356111638668732</v>
          </cell>
          <cell r="Q48">
            <v>10.124712984154129</v>
          </cell>
        </row>
        <row r="50">
          <cell r="C50">
            <v>336.23765437738973</v>
          </cell>
          <cell r="D50">
            <v>363.5</v>
          </cell>
          <cell r="E50">
            <v>449</v>
          </cell>
          <cell r="F50">
            <v>680.17499999999995</v>
          </cell>
          <cell r="G50">
            <v>687.18200000000002</v>
          </cell>
          <cell r="H50">
            <v>628.5</v>
          </cell>
          <cell r="I50">
            <v>566.29999999999995</v>
          </cell>
          <cell r="O50">
            <v>892.45744222839573</v>
          </cell>
          <cell r="P50">
            <v>978.59276588125783</v>
          </cell>
          <cell r="Q50">
            <v>1064.1928297897966</v>
          </cell>
        </row>
        <row r="51">
          <cell r="C51">
            <v>40.60037808415489</v>
          </cell>
          <cell r="D51">
            <v>51.6</v>
          </cell>
          <cell r="E51">
            <v>53.5</v>
          </cell>
          <cell r="F51">
            <v>69.863</v>
          </cell>
          <cell r="G51">
            <v>83.457999999999998</v>
          </cell>
          <cell r="H51">
            <v>56.9</v>
          </cell>
          <cell r="I51">
            <v>53.1</v>
          </cell>
          <cell r="O51">
            <v>31.225794263151538</v>
          </cell>
          <cell r="P51">
            <v>32.067164908720599</v>
          </cell>
          <cell r="Q51">
            <v>32.857003072374965</v>
          </cell>
        </row>
        <row r="52">
          <cell r="B52">
            <v>0.6956434953284043</v>
          </cell>
          <cell r="C52" t="str">
            <v>...</v>
          </cell>
          <cell r="D52">
            <v>27.092412521493081</v>
          </cell>
          <cell r="E52">
            <v>3.6821705426356655</v>
          </cell>
          <cell r="F52">
            <v>30.585046728971953</v>
          </cell>
          <cell r="G52">
            <v>19.459513619512482</v>
          </cell>
          <cell r="H52">
            <v>-31.821994296532385</v>
          </cell>
          <cell r="I52">
            <v>-6.678383128295251</v>
          </cell>
          <cell r="O52">
            <v>2.0054024010287059</v>
          </cell>
          <cell r="P52">
            <v>2.6944731604855616</v>
          </cell>
          <cell r="Q52">
            <v>2.4630745059709587</v>
          </cell>
        </row>
        <row r="53">
          <cell r="C53">
            <v>188.00250854996773</v>
          </cell>
          <cell r="D53">
            <v>203.7</v>
          </cell>
          <cell r="E53">
            <v>241.3</v>
          </cell>
          <cell r="F53">
            <v>397.21199999999999</v>
          </cell>
          <cell r="G53">
            <v>392.125</v>
          </cell>
          <cell r="H53">
            <v>336.1</v>
          </cell>
          <cell r="I53">
            <v>296.2</v>
          </cell>
          <cell r="O53">
            <v>613.63522843361068</v>
          </cell>
          <cell r="P53">
            <v>676.45833270752405</v>
          </cell>
          <cell r="Q53">
            <v>737.38327847802771</v>
          </cell>
        </row>
        <row r="54">
          <cell r="B54">
            <v>2.4830623829175282</v>
          </cell>
          <cell r="C54" t="str">
            <v>...</v>
          </cell>
          <cell r="D54">
            <v>8.3496180828141142</v>
          </cell>
          <cell r="E54">
            <v>18.458517427589616</v>
          </cell>
          <cell r="F54">
            <v>64.613344384583499</v>
          </cell>
          <cell r="G54">
            <v>-1.2806763139079358</v>
          </cell>
          <cell r="H54">
            <v>-14.287535862288802</v>
          </cell>
          <cell r="I54">
            <v>-11.871466825349607</v>
          </cell>
          <cell r="O54">
            <v>10.048787395179751</v>
          </cell>
          <cell r="P54">
            <v>10.237858154636605</v>
          </cell>
          <cell r="Q54">
            <v>9.006459500122002</v>
          </cell>
        </row>
        <row r="55">
          <cell r="C55">
            <v>107.63476774326708</v>
          </cell>
          <cell r="D55">
            <v>108.2</v>
          </cell>
          <cell r="E55">
            <v>154.19999999999999</v>
          </cell>
          <cell r="F55">
            <v>213.1</v>
          </cell>
          <cell r="G55">
            <v>211.59899999999999</v>
          </cell>
          <cell r="H55">
            <v>235.5</v>
          </cell>
          <cell r="I55">
            <v>217</v>
          </cell>
          <cell r="O55">
            <v>247.59641953163347</v>
          </cell>
          <cell r="P55">
            <v>270.06726826501324</v>
          </cell>
          <cell r="Q55">
            <v>293.95254823939388</v>
          </cell>
        </row>
        <row r="56">
          <cell r="B56">
            <v>2.1136706122582423</v>
          </cell>
          <cell r="C56" t="str">
            <v>...</v>
          </cell>
          <cell r="D56">
            <v>0.52513910568481315</v>
          </cell>
          <cell r="E56">
            <v>42.513863216266159</v>
          </cell>
          <cell r="F56">
            <v>38.197146562905317</v>
          </cell>
          <cell r="G56">
            <v>-0.7043641482871954</v>
          </cell>
          <cell r="H56">
            <v>11.295422001049161</v>
          </cell>
          <cell r="I56">
            <v>-7.8556263269639048</v>
          </cell>
          <cell r="O56">
            <v>8.3865244272129651</v>
          </cell>
          <cell r="P56">
            <v>9.0755951866698226</v>
          </cell>
          <cell r="Q56">
            <v>8.8441965321552196</v>
          </cell>
        </row>
        <row r="58">
          <cell r="C58">
            <v>49.6</v>
          </cell>
          <cell r="D58">
            <v>58.7</v>
          </cell>
          <cell r="E58">
            <v>87.1</v>
          </cell>
          <cell r="F58">
            <v>102.75699999999999</v>
          </cell>
          <cell r="G58">
            <v>111.462</v>
          </cell>
          <cell r="H58">
            <v>117.8</v>
          </cell>
          <cell r="I58">
            <v>65.099999999999994</v>
          </cell>
          <cell r="O58">
            <v>108.98500016838034</v>
          </cell>
          <cell r="P58">
            <v>115.12505060832908</v>
          </cell>
          <cell r="Q58">
            <v>121.34462440598203</v>
          </cell>
        </row>
        <row r="59">
          <cell r="B59">
            <v>1.3488381462757304</v>
          </cell>
          <cell r="C59" t="str">
            <v>...</v>
          </cell>
          <cell r="D59">
            <v>18.346774193548399</v>
          </cell>
          <cell r="E59">
            <v>48.381601362862</v>
          </cell>
          <cell r="F59">
            <v>17.975889781859934</v>
          </cell>
          <cell r="G59">
            <v>8.4714423348287937</v>
          </cell>
          <cell r="H59">
            <v>5.6862428450951796</v>
          </cell>
          <cell r="I59">
            <v>-44.736842105263165</v>
          </cell>
          <cell r="O59">
            <v>4.9447783302916681</v>
          </cell>
          <cell r="P59">
            <v>5.6338490897485238</v>
          </cell>
          <cell r="Q59">
            <v>5.4024504352339209</v>
          </cell>
        </row>
        <row r="61">
          <cell r="C61">
            <v>0</v>
          </cell>
          <cell r="D61">
            <v>0</v>
          </cell>
          <cell r="E61">
            <v>0</v>
          </cell>
          <cell r="F61">
            <v>0</v>
          </cell>
          <cell r="G61">
            <v>0</v>
          </cell>
          <cell r="H61">
            <v>0</v>
          </cell>
          <cell r="I61">
            <v>0</v>
          </cell>
          <cell r="O61">
            <v>0</v>
          </cell>
          <cell r="P61">
            <v>0</v>
          </cell>
          <cell r="Q61">
            <v>0</v>
          </cell>
        </row>
        <row r="63">
          <cell r="C63">
            <v>0.4</v>
          </cell>
          <cell r="D63">
            <v>0.4</v>
          </cell>
          <cell r="E63">
            <v>0.4</v>
          </cell>
          <cell r="F63">
            <v>0.5</v>
          </cell>
          <cell r="G63">
            <v>0.5</v>
          </cell>
          <cell r="H63">
            <v>0.5</v>
          </cell>
          <cell r="I63">
            <v>0.5</v>
          </cell>
          <cell r="O63">
            <v>0.5</v>
          </cell>
          <cell r="P63">
            <v>0.5</v>
          </cell>
          <cell r="Q63">
            <v>0.5</v>
          </cell>
        </row>
        <row r="65">
          <cell r="C65">
            <v>1643.1232975691928</v>
          </cell>
          <cell r="D65">
            <v>1840.4259000000002</v>
          </cell>
          <cell r="E65">
            <v>2149.0379000000003</v>
          </cell>
          <cell r="F65">
            <v>2535.3987999999999</v>
          </cell>
          <cell r="G65">
            <v>2676.6294000000003</v>
          </cell>
          <cell r="H65">
            <v>2855.3443000000002</v>
          </cell>
          <cell r="I65">
            <v>2943.8055935999996</v>
          </cell>
          <cell r="O65">
            <v>4870.5660476311241</v>
          </cell>
          <cell r="P65">
            <v>5278.2675366758785</v>
          </cell>
          <cell r="Q65">
            <v>5690.9579700791473</v>
          </cell>
          <cell r="R65">
            <v>6091.0323153757117</v>
          </cell>
          <cell r="S65">
            <v>6518.1613882171978</v>
          </cell>
          <cell r="T65">
            <v>6974.099863998068</v>
          </cell>
          <cell r="U65">
            <v>7460.7111753586096</v>
          </cell>
          <cell r="V65">
            <v>7979.9739265698672</v>
          </cell>
          <cell r="W65">
            <v>8533.9886659846834</v>
          </cell>
          <cell r="X65">
            <v>9124.9850353442907</v>
          </cell>
          <cell r="Y65">
            <v>9755.329315648376</v>
          </cell>
          <cell r="Z65">
            <v>10427.532390256354</v>
          </cell>
          <cell r="AA65">
            <v>11144.258146890295</v>
          </cell>
          <cell r="AB65">
            <v>11908.332341257472</v>
          </cell>
          <cell r="AC65">
            <v>12722.751946104454</v>
          </cell>
          <cell r="AD65">
            <v>13590.695010657004</v>
          </cell>
          <cell r="AE65">
            <v>14515.531056592732</v>
          </cell>
          <cell r="AF65">
            <v>15500.832037938319</v>
          </cell>
          <cell r="AG65">
            <v>16550.383893582461</v>
          </cell>
        </row>
        <row r="67">
          <cell r="C67">
            <v>172.52794624476525</v>
          </cell>
          <cell r="D67">
            <v>193.2447195</v>
          </cell>
          <cell r="E67">
            <v>225.64897950000002</v>
          </cell>
          <cell r="F67">
            <v>266.21687399999996</v>
          </cell>
          <cell r="G67">
            <v>281.046087</v>
          </cell>
          <cell r="H67">
            <v>299.81115149999999</v>
          </cell>
          <cell r="I67">
            <v>309.09958732799993</v>
          </cell>
          <cell r="O67">
            <v>511.40943500126804</v>
          </cell>
          <cell r="P67">
            <v>554.21809135096726</v>
          </cell>
          <cell r="Q67">
            <v>597.55058685831045</v>
          </cell>
          <cell r="R67">
            <v>639.5583931144497</v>
          </cell>
          <cell r="S67">
            <v>684.40694576280578</v>
          </cell>
          <cell r="T67">
            <v>732.28048571979707</v>
          </cell>
          <cell r="U67">
            <v>783.37467341265403</v>
          </cell>
          <cell r="V67">
            <v>837.89726228983602</v>
          </cell>
          <cell r="W67">
            <v>896.06880992839172</v>
          </cell>
          <cell r="X67">
            <v>958.1234287111505</v>
          </cell>
          <cell r="Y67">
            <v>1024.3095781430795</v>
          </cell>
          <cell r="Z67">
            <v>1094.8909009769172</v>
          </cell>
          <cell r="AA67">
            <v>1170.147105423481</v>
          </cell>
          <cell r="AB67">
            <v>1250.3748958320346</v>
          </cell>
          <cell r="AC67">
            <v>1335.8889543409675</v>
          </cell>
          <cell r="AD67">
            <v>1427.0229761189853</v>
          </cell>
          <cell r="AE67">
            <v>1524.1307609422367</v>
          </cell>
          <cell r="AF67">
            <v>1627.5873639835233</v>
          </cell>
          <cell r="AG67">
            <v>1737.7903088261583</v>
          </cell>
        </row>
        <row r="69">
          <cell r="C69">
            <v>1470.5953513244276</v>
          </cell>
          <cell r="D69">
            <v>1647.1811805000002</v>
          </cell>
          <cell r="E69">
            <v>1923.3889205000003</v>
          </cell>
          <cell r="F69">
            <v>2269.1819260000002</v>
          </cell>
          <cell r="G69">
            <v>2395.5833130000001</v>
          </cell>
          <cell r="H69">
            <v>2555.5331485000002</v>
          </cell>
          <cell r="I69">
            <v>2634.7060062719997</v>
          </cell>
          <cell r="O69">
            <v>4359.1566126298558</v>
          </cell>
          <cell r="P69">
            <v>4724.0494453249112</v>
          </cell>
          <cell r="Q69">
            <v>5093.4073832208369</v>
          </cell>
          <cell r="R69">
            <v>5451.4739222612625</v>
          </cell>
          <cell r="S69">
            <v>5833.7544424543921</v>
          </cell>
          <cell r="T69">
            <v>6241.819378278271</v>
          </cell>
          <cell r="U69">
            <v>6677.3365019459552</v>
          </cell>
          <cell r="V69">
            <v>7142.0766642800309</v>
          </cell>
          <cell r="W69">
            <v>7637.9198560562918</v>
          </cell>
          <cell r="X69">
            <v>8166.8616066331406</v>
          </cell>
          <cell r="Y69">
            <v>8731.0197375052958</v>
          </cell>
          <cell r="Z69">
            <v>9332.6414892794364</v>
          </cell>
          <cell r="AA69">
            <v>9974.1110414668146</v>
          </cell>
          <cell r="AB69">
            <v>10657.957445425438</v>
          </cell>
          <cell r="AC69">
            <v>11386.862991763486</v>
          </cell>
          <cell r="AD69">
            <v>12163.672034538018</v>
          </cell>
          <cell r="AE69">
            <v>12991.400295650496</v>
          </cell>
          <cell r="AF69">
            <v>13873.244673954796</v>
          </cell>
          <cell r="AG69">
            <v>14812.593584756301</v>
          </cell>
        </row>
        <row r="71">
          <cell r="C71">
            <v>65.724931902767707</v>
          </cell>
          <cell r="D71">
            <v>73.617036000000013</v>
          </cell>
          <cell r="E71">
            <v>85.961516000000017</v>
          </cell>
          <cell r="F71">
            <v>101.415952</v>
          </cell>
          <cell r="G71">
            <v>107.06517600000001</v>
          </cell>
          <cell r="H71">
            <v>114.21377200000001</v>
          </cell>
          <cell r="I71">
            <v>117.75222374399999</v>
          </cell>
          <cell r="O71">
            <v>194.82264190524498</v>
          </cell>
          <cell r="P71">
            <v>211.13070146703515</v>
          </cell>
          <cell r="Q71">
            <v>227.6383188031659</v>
          </cell>
          <cell r="R71">
            <v>243.64129261502848</v>
          </cell>
          <cell r="S71">
            <v>260.72645552868789</v>
          </cell>
          <cell r="T71">
            <v>278.96399455992275</v>
          </cell>
          <cell r="U71">
            <v>298.42844701434439</v>
          </cell>
          <cell r="V71">
            <v>319.1989570627947</v>
          </cell>
          <cell r="W71">
            <v>341.35954663938736</v>
          </cell>
          <cell r="X71">
            <v>364.99940141377164</v>
          </cell>
          <cell r="Y71">
            <v>390.21317262593504</v>
          </cell>
          <cell r="Z71">
            <v>417.10129561025417</v>
          </cell>
          <cell r="AA71">
            <v>445.77032587561183</v>
          </cell>
          <cell r="AB71">
            <v>476.33329365029886</v>
          </cell>
          <cell r="AC71">
            <v>508.91007784417815</v>
          </cell>
          <cell r="AD71">
            <v>543.62780042628015</v>
          </cell>
          <cell r="AE71">
            <v>580.62124226370929</v>
          </cell>
          <cell r="AF71">
            <v>620.03328151753271</v>
          </cell>
          <cell r="AG71">
            <v>662.01535574329841</v>
          </cell>
        </row>
        <row r="72">
          <cell r="C72">
            <v>2</v>
          </cell>
          <cell r="D72">
            <v>1.3</v>
          </cell>
          <cell r="E72">
            <v>7.9</v>
          </cell>
          <cell r="F72">
            <v>0</v>
          </cell>
          <cell r="G72">
            <v>7</v>
          </cell>
          <cell r="H72">
            <v>0</v>
          </cell>
          <cell r="I72">
            <v>17</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row>
        <row r="74">
          <cell r="C74">
            <v>1538.3202832271954</v>
          </cell>
          <cell r="D74">
            <v>1722.0982165000003</v>
          </cell>
          <cell r="E74">
            <v>2017.2504365000004</v>
          </cell>
          <cell r="F74">
            <v>2370.597878</v>
          </cell>
          <cell r="G74">
            <v>2509.6484890000002</v>
          </cell>
          <cell r="H74">
            <v>2669.7469205000002</v>
          </cell>
          <cell r="I74">
            <v>2769.4582300159996</v>
          </cell>
          <cell r="O74">
            <v>4553.9792545351011</v>
          </cell>
          <cell r="P74">
            <v>4935.1801467919468</v>
          </cell>
          <cell r="Q74">
            <v>5321.0457020240028</v>
          </cell>
          <cell r="R74">
            <v>5695.1152148762912</v>
          </cell>
          <cell r="S74">
            <v>6094.4808979830796</v>
          </cell>
          <cell r="T74">
            <v>6520.7833728381938</v>
          </cell>
          <cell r="U74">
            <v>6975.7649489603</v>
          </cell>
          <cell r="V74">
            <v>7461.2756213428256</v>
          </cell>
          <cell r="W74">
            <v>7979.279402695679</v>
          </cell>
          <cell r="X74">
            <v>8531.8610080469116</v>
          </cell>
          <cell r="Y74">
            <v>9121.2329101312316</v>
          </cell>
          <cell r="Z74">
            <v>9749.7427848896914</v>
          </cell>
          <cell r="AA74">
            <v>10419.881367342427</v>
          </cell>
          <cell r="AB74">
            <v>11134.290739075737</v>
          </cell>
          <cell r="AC74">
            <v>11895.773069607665</v>
          </cell>
          <cell r="AD74">
            <v>12707.299834964298</v>
          </cell>
          <cell r="AE74">
            <v>13572.021537914205</v>
          </cell>
          <cell r="AF74">
            <v>14493.277955472329</v>
          </cell>
          <cell r="AG74">
            <v>15474.6089404996</v>
          </cell>
        </row>
        <row r="77">
          <cell r="R77">
            <v>7.03</v>
          </cell>
          <cell r="S77">
            <v>7.0124250000000004</v>
          </cell>
          <cell r="T77">
            <v>6.9948939375000005</v>
          </cell>
          <cell r="U77">
            <v>6.9774067026562507</v>
          </cell>
          <cell r="V77">
            <v>6.9599631858996105</v>
          </cell>
          <cell r="W77">
            <v>6.9425632779348616</v>
          </cell>
          <cell r="X77">
            <v>6.9252068697400251</v>
          </cell>
          <cell r="Y77">
            <v>6.9078938525656755</v>
          </cell>
          <cell r="Z77">
            <v>6.8906241179342613</v>
          </cell>
          <cell r="AA77">
            <v>6.8733975576394259</v>
          </cell>
          <cell r="AB77">
            <v>6.8562140637453277</v>
          </cell>
          <cell r="AC77">
            <v>6.8390735285859652</v>
          </cell>
          <cell r="AD77">
            <v>6.8219758447645003</v>
          </cell>
          <cell r="AE77">
            <v>6.8049209051525894</v>
          </cell>
          <cell r="AF77">
            <v>6.7879086028897087</v>
          </cell>
          <cell r="AG77">
            <v>6.7709388313824848</v>
          </cell>
        </row>
      </sheetData>
      <sheetData sheetId="12" refreshError="1">
        <row r="1">
          <cell r="A1" t="str">
            <v>Services (in millions of USD)</v>
          </cell>
        </row>
        <row r="9">
          <cell r="C9">
            <v>-167.40000000000003</v>
          </cell>
          <cell r="D9">
            <v>-129.39999999999998</v>
          </cell>
          <cell r="E9">
            <v>22.499999999999915</v>
          </cell>
          <cell r="F9">
            <v>142.89999999999992</v>
          </cell>
          <cell r="G9">
            <v>313.98867316893632</v>
          </cell>
          <cell r="H9">
            <v>240.93480955039993</v>
          </cell>
          <cell r="I9">
            <v>163.04443589304796</v>
          </cell>
          <cell r="M9">
            <v>398.53402441557938</v>
          </cell>
          <cell r="N9">
            <v>458.11154081895216</v>
          </cell>
          <cell r="O9">
            <v>519.21775944478418</v>
          </cell>
          <cell r="P9">
            <v>571.41584928796271</v>
          </cell>
          <cell r="Q9">
            <v>625.99373401658488</v>
          </cell>
          <cell r="R9">
            <v>694.92254710373345</v>
          </cell>
          <cell r="S9">
            <v>766.03621299375504</v>
          </cell>
          <cell r="T9">
            <v>843.32390972593839</v>
          </cell>
          <cell r="U9">
            <v>921.49917622446605</v>
          </cell>
          <cell r="V9">
            <v>1006.7476908257613</v>
          </cell>
          <cell r="W9">
            <v>1099.0609060336731</v>
          </cell>
          <cell r="X9">
            <v>1206.8901336882259</v>
          </cell>
          <cell r="Y9">
            <v>1315.6161589991218</v>
          </cell>
          <cell r="Z9">
            <v>1434.1935071965186</v>
          </cell>
          <cell r="AA9">
            <v>1561.3552527758852</v>
          </cell>
          <cell r="AB9">
            <v>1698.0335766239932</v>
          </cell>
          <cell r="AC9">
            <v>1845.148448814625</v>
          </cell>
          <cell r="AD9">
            <v>2002.1980940024134</v>
          </cell>
          <cell r="AE9">
            <v>2170.0529148102305</v>
          </cell>
          <cell r="AF9">
            <v>2348.6660287321529</v>
          </cell>
          <cell r="AG9">
            <v>-3933.3280200670606</v>
          </cell>
        </row>
        <row r="11">
          <cell r="C11">
            <v>95.099999999999966</v>
          </cell>
          <cell r="D11">
            <v>129</v>
          </cell>
          <cell r="E11">
            <v>235.09999999999991</v>
          </cell>
          <cell r="F11">
            <v>351.29999999999995</v>
          </cell>
          <cell r="G11">
            <v>477.48867316893632</v>
          </cell>
          <cell r="H11">
            <v>393.63480955039995</v>
          </cell>
          <cell r="I11">
            <v>339.44443589304797</v>
          </cell>
          <cell r="O11">
            <v>827.21394569519498</v>
          </cell>
          <cell r="P11">
            <v>897.07714270396946</v>
          </cell>
          <cell r="Q11">
            <v>977.79897547099677</v>
          </cell>
          <cell r="R11">
            <v>1081.2018907440008</v>
          </cell>
          <cell r="S11">
            <v>1190.0824800846442</v>
          </cell>
          <cell r="T11">
            <v>1307.7430896645037</v>
          </cell>
          <cell r="U11">
            <v>1434.7348988851227</v>
          </cell>
          <cell r="V11">
            <v>1571.6313227229691</v>
          </cell>
          <cell r="W11">
            <v>1719.0278434034135</v>
          </cell>
          <cell r="X11">
            <v>1877.1860887613707</v>
          </cell>
          <cell r="Y11">
            <v>2046.6579724137919</v>
          </cell>
          <cell r="Z11">
            <v>2228.0040349713408</v>
          </cell>
          <cell r="AA11">
            <v>2421.7915629455115</v>
          </cell>
          <cell r="AB11">
            <v>2628.5924693376064</v>
          </cell>
          <cell r="AC11">
            <v>2848.8855163719645</v>
          </cell>
          <cell r="AD11">
            <v>3083.2225347235044</v>
          </cell>
          <cell r="AE11">
            <v>3332.1492373338419</v>
          </cell>
          <cell r="AF11">
            <v>3596.2017855320682</v>
          </cell>
          <cell r="AG11">
            <v>-2677.0036892535254</v>
          </cell>
        </row>
        <row r="12">
          <cell r="C12">
            <v>437.09999999999997</v>
          </cell>
          <cell r="D12">
            <v>497.7</v>
          </cell>
          <cell r="E12">
            <v>648.79999999999995</v>
          </cell>
          <cell r="F12">
            <v>837</v>
          </cell>
          <cell r="G12">
            <v>1020.9355263157895</v>
          </cell>
          <cell r="H12">
            <v>1060.3348095504</v>
          </cell>
          <cell r="I12">
            <v>1054.596072741688</v>
          </cell>
          <cell r="O12">
            <v>1915.737344028016</v>
          </cell>
          <cell r="P12">
            <v>2073.6478888752167</v>
          </cell>
          <cell r="Q12">
            <v>2244.5626708121217</v>
          </cell>
          <cell r="R12">
            <v>2437.7289410304757</v>
          </cell>
          <cell r="S12">
            <v>2641.8650248628219</v>
          </cell>
          <cell r="T12">
            <v>2861.0688919314484</v>
          </cell>
          <cell r="U12">
            <v>3096.277619948648</v>
          </cell>
          <cell r="V12">
            <v>3348.4723393023551</v>
          </cell>
          <cell r="W12">
            <v>3618.679201654415</v>
          </cell>
          <cell r="X12">
            <v>3907.564521791533</v>
          </cell>
          <cell r="Y12">
            <v>4216.1503145469596</v>
          </cell>
          <cell r="Z12">
            <v>4545.492785266274</v>
          </cell>
          <cell r="AA12">
            <v>4896.6817463330608</v>
          </cell>
          <cell r="AB12">
            <v>5270.8398617565899</v>
          </cell>
          <cell r="AC12">
            <v>5669.0136830374868</v>
          </cell>
          <cell r="AD12">
            <v>6092.3642099706294</v>
          </cell>
          <cell r="AE12">
            <v>6542.078830865752</v>
          </cell>
          <cell r="AF12">
            <v>7019.3695446384163</v>
          </cell>
          <cell r="AG12">
            <v>1005.7486497666863</v>
          </cell>
        </row>
        <row r="13">
          <cell r="C13">
            <v>-342</v>
          </cell>
          <cell r="D13">
            <v>-368.7</v>
          </cell>
          <cell r="E13">
            <v>-413.70000000000005</v>
          </cell>
          <cell r="F13">
            <v>-485.70000000000005</v>
          </cell>
          <cell r="G13">
            <v>-543.44685314685319</v>
          </cell>
          <cell r="H13">
            <v>-666.7</v>
          </cell>
          <cell r="I13">
            <v>-715.15163684864001</v>
          </cell>
          <cell r="O13">
            <v>-1088.523398332821</v>
          </cell>
          <cell r="P13">
            <v>-1176.5707461712473</v>
          </cell>
          <cell r="Q13">
            <v>-1266.763695341125</v>
          </cell>
          <cell r="R13">
            <v>-1356.5270502864748</v>
          </cell>
          <cell r="S13">
            <v>-1451.7825447781777</v>
          </cell>
          <cell r="T13">
            <v>-1553.3258022669447</v>
          </cell>
          <cell r="U13">
            <v>-1661.5427210635253</v>
          </cell>
          <cell r="V13">
            <v>-1776.841016579386</v>
          </cell>
          <cell r="W13">
            <v>-1899.6513582510015</v>
          </cell>
          <cell r="X13">
            <v>-2030.3784330301623</v>
          </cell>
          <cell r="Y13">
            <v>-2169.4923421331678</v>
          </cell>
          <cell r="Z13">
            <v>-2317.4887502949332</v>
          </cell>
          <cell r="AA13">
            <v>-2474.8901833875493</v>
          </cell>
          <cell r="AB13">
            <v>-2642.2473924189835</v>
          </cell>
          <cell r="AC13">
            <v>-2820.1281666655223</v>
          </cell>
          <cell r="AD13">
            <v>-3009.141675247125</v>
          </cell>
          <cell r="AE13">
            <v>-3209.9295935319101</v>
          </cell>
          <cell r="AF13">
            <v>-3423.1677591063481</v>
          </cell>
          <cell r="AG13">
            <v>-3682.7523390202118</v>
          </cell>
        </row>
        <row r="15">
          <cell r="C15">
            <v>-136.20000000000002</v>
          </cell>
          <cell r="D15">
            <v>-153.4</v>
          </cell>
          <cell r="E15">
            <v>-180.7</v>
          </cell>
          <cell r="F15">
            <v>-215</v>
          </cell>
          <cell r="G15">
            <v>-232.70000000000002</v>
          </cell>
          <cell r="H15">
            <v>-246.56519044960001</v>
          </cell>
          <cell r="I15">
            <v>-255.51156410695199</v>
          </cell>
          <cell r="O15">
            <v>-423.73949344540517</v>
          </cell>
          <cell r="P15">
            <v>-459.48726054055248</v>
          </cell>
          <cell r="Q15">
            <v>-495.57583165443396</v>
          </cell>
          <cell r="R15">
            <v>-530.35059502737136</v>
          </cell>
          <cell r="S15">
            <v>-567.52926764163215</v>
          </cell>
          <cell r="T15">
            <v>-607.22800666390128</v>
          </cell>
          <cell r="U15">
            <v>-649.61169545875021</v>
          </cell>
          <cell r="V15">
            <v>-694.85559218539936</v>
          </cell>
          <cell r="W15">
            <v>-743.1459530748059</v>
          </cell>
          <cell r="X15">
            <v>-794.68522596749233</v>
          </cell>
          <cell r="Y15">
            <v>-849.68459122867512</v>
          </cell>
          <cell r="Z15">
            <v>-908.36842060275922</v>
          </cell>
          <cell r="AA15">
            <v>-970.97506067049449</v>
          </cell>
          <cell r="AB15">
            <v>-1037.7576597949951</v>
          </cell>
          <cell r="AC15">
            <v>-1108.9861825192779</v>
          </cell>
          <cell r="AD15">
            <v>-1184.9462646327654</v>
          </cell>
          <cell r="AE15">
            <v>-1265.9411305488545</v>
          </cell>
          <cell r="AF15">
            <v>-1352.2926185961562</v>
          </cell>
          <cell r="AG15">
            <v>-1448.7201953334616</v>
          </cell>
        </row>
        <row r="16">
          <cell r="C16">
            <v>15.6</v>
          </cell>
          <cell r="D16">
            <v>16.7</v>
          </cell>
          <cell r="E16">
            <v>17.899999999999999</v>
          </cell>
          <cell r="F16">
            <v>19.3</v>
          </cell>
          <cell r="G16">
            <v>14.6</v>
          </cell>
          <cell r="H16">
            <v>17.234809550400001</v>
          </cell>
          <cell r="I16">
            <v>16.496072741687996</v>
          </cell>
          <cell r="O16">
            <v>23.743762180704373</v>
          </cell>
          <cell r="P16">
            <v>25.453569391543855</v>
          </cell>
          <cell r="Q16">
            <v>27.280931846587674</v>
          </cell>
          <cell r="R16">
            <v>29.262998947772093</v>
          </cell>
          <cell r="S16">
            <v>31.326809900822969</v>
          </cell>
          <cell r="T16">
            <v>33.517418340921125</v>
          </cell>
          <cell r="U16">
            <v>35.841143777322053</v>
          </cell>
          <cell r="V16">
            <v>38.304512318207081</v>
          </cell>
          <cell r="W16">
            <v>40.91425561253682</v>
          </cell>
          <cell r="X16">
            <v>43.672774154764411</v>
          </cell>
          <cell r="Y16">
            <v>46.586289646519482</v>
          </cell>
          <cell r="Z16">
            <v>49.66111775204336</v>
          </cell>
          <cell r="AA16">
            <v>52.903656575051414</v>
          </cell>
          <cell r="AB16">
            <v>56.3203740580351</v>
          </cell>
          <cell r="AC16">
            <v>59.916652529068756</v>
          </cell>
          <cell r="AD16">
            <v>63.698839471346652</v>
          </cell>
          <cell r="AE16">
            <v>67.673285275602566</v>
          </cell>
          <cell r="AF16">
            <v>71.846324889426768</v>
          </cell>
          <cell r="AG16">
            <v>71.846324889426768</v>
          </cell>
        </row>
        <row r="17">
          <cell r="C17">
            <v>-151.80000000000001</v>
          </cell>
          <cell r="D17">
            <v>-170.1</v>
          </cell>
          <cell r="E17">
            <v>-198.6</v>
          </cell>
          <cell r="F17">
            <v>-234.3</v>
          </cell>
          <cell r="G17">
            <v>-247.3</v>
          </cell>
          <cell r="H17">
            <v>-263.8</v>
          </cell>
          <cell r="I17">
            <v>-272.00763684864</v>
          </cell>
          <cell r="O17">
            <v>-447.48325562610955</v>
          </cell>
          <cell r="P17">
            <v>-484.94082993209634</v>
          </cell>
          <cell r="Q17">
            <v>-522.85676350102165</v>
          </cell>
          <cell r="R17">
            <v>-559.61359397514343</v>
          </cell>
          <cell r="S17">
            <v>-598.85607754245507</v>
          </cell>
          <cell r="T17">
            <v>-640.74542500482244</v>
          </cell>
          <cell r="U17">
            <v>-685.45283923607224</v>
          </cell>
          <cell r="V17">
            <v>-733.16010450360648</v>
          </cell>
          <cell r="W17">
            <v>-784.06020868734277</v>
          </cell>
          <cell r="X17">
            <v>-838.35800012225673</v>
          </cell>
          <cell r="Y17">
            <v>-896.27088087519462</v>
          </cell>
          <cell r="Z17">
            <v>-958.02953835480253</v>
          </cell>
          <cell r="AA17">
            <v>-1023.8787172455459</v>
          </cell>
          <cell r="AB17">
            <v>-1094.0780338530303</v>
          </cell>
          <cell r="AC17">
            <v>-1168.9028350483466</v>
          </cell>
          <cell r="AD17">
            <v>-1248.6451041041121</v>
          </cell>
          <cell r="AE17">
            <v>-1333.6144158244572</v>
          </cell>
          <cell r="AF17">
            <v>-1424.138943485583</v>
          </cell>
          <cell r="AG17">
            <v>-1520.5665202228884</v>
          </cell>
        </row>
        <row r="19">
          <cell r="C19">
            <v>50.099999999999994</v>
          </cell>
          <cell r="D19">
            <v>55</v>
          </cell>
          <cell r="E19">
            <v>83.6</v>
          </cell>
          <cell r="F19">
            <v>86.6</v>
          </cell>
          <cell r="G19">
            <v>114</v>
          </cell>
          <cell r="H19">
            <v>140.20000000000002</v>
          </cell>
          <cell r="I19">
            <v>128.79999999999998</v>
          </cell>
          <cell r="O19">
            <v>255.07063256945298</v>
          </cell>
          <cell r="P19">
            <v>282.74853905677242</v>
          </cell>
          <cell r="Q19">
            <v>313.31902359607716</v>
          </cell>
          <cell r="R19">
            <v>353.44180296153752</v>
          </cell>
          <cell r="S19">
            <v>396.95192356126768</v>
          </cell>
          <cell r="T19">
            <v>444.59247251135787</v>
          </cell>
          <cell r="U19">
            <v>496.67667403560591</v>
          </cell>
          <cell r="V19">
            <v>553.53573292861881</v>
          </cell>
          <cell r="W19">
            <v>615.51943141313586</v>
          </cell>
          <cell r="X19">
            <v>682.92579695407539</v>
          </cell>
          <cell r="Y19">
            <v>756.12057319561814</v>
          </cell>
          <cell r="Z19">
            <v>835.48584753003024</v>
          </cell>
          <cell r="AA19">
            <v>921.4201290946354</v>
          </cell>
          <cell r="AB19">
            <v>1014.3383663483556</v>
          </cell>
          <cell r="AC19">
            <v>1114.6506589107689</v>
          </cell>
          <cell r="AD19">
            <v>1222.7984053241439</v>
          </cell>
          <cell r="AE19">
            <v>1339.2381230719316</v>
          </cell>
          <cell r="AF19">
            <v>1464.4410831612599</v>
          </cell>
          <cell r="AG19">
            <v>-794.19587265910775</v>
          </cell>
        </row>
        <row r="20">
          <cell r="C20">
            <v>107.1</v>
          </cell>
          <cell r="D20">
            <v>115</v>
          </cell>
          <cell r="E20">
            <v>145.6</v>
          </cell>
          <cell r="F20">
            <v>167.6</v>
          </cell>
          <cell r="G20">
            <v>208</v>
          </cell>
          <cell r="H20">
            <v>259.8</v>
          </cell>
          <cell r="I20">
            <v>256.39999999999998</v>
          </cell>
          <cell r="O20">
            <v>517.53636000000017</v>
          </cell>
          <cell r="P20">
            <v>564.11463240000023</v>
          </cell>
          <cell r="Q20">
            <v>614.8849493160003</v>
          </cell>
          <cell r="R20">
            <v>676.91768042244007</v>
          </cell>
          <cell r="S20">
            <v>743.24135680785912</v>
          </cell>
          <cell r="T20">
            <v>815.0970926087133</v>
          </cell>
          <cell r="U20">
            <v>892.86796848440326</v>
          </cell>
          <cell r="V20">
            <v>976.95732942863617</v>
          </cell>
          <cell r="W20">
            <v>1067.7893699298995</v>
          </cell>
          <cell r="X20">
            <v>1165.6886527392237</v>
          </cell>
          <cell r="Y20">
            <v>1271.0896967619146</v>
          </cell>
          <cell r="Z20">
            <v>1384.4444033227016</v>
          </cell>
          <cell r="AA20">
            <v>1506.222006784888</v>
          </cell>
          <cell r="AB20">
            <v>1636.9089528376187</v>
          </cell>
          <cell r="AC20">
            <v>1776.9748378492411</v>
          </cell>
          <cell r="AD20">
            <v>1926.9312260241145</v>
          </cell>
          <cell r="AE20">
            <v>2087.3048326479898</v>
          </cell>
          <cell r="AF20">
            <v>2258.6369558203678</v>
          </cell>
        </row>
        <row r="21">
          <cell r="D21">
            <v>7.3762838468720782</v>
          </cell>
          <cell r="E21">
            <v>26.608695652173896</v>
          </cell>
          <cell r="F21">
            <v>15.109890109890101</v>
          </cell>
          <cell r="G21">
            <v>24.105011933174225</v>
          </cell>
          <cell r="H21">
            <v>24.903846153846153</v>
          </cell>
          <cell r="I21">
            <v>-1.3086989992301956</v>
          </cell>
          <cell r="O21">
            <v>9</v>
          </cell>
          <cell r="P21">
            <v>9</v>
          </cell>
          <cell r="Q21">
            <v>9</v>
          </cell>
          <cell r="R21">
            <v>10.088510244956428</v>
          </cell>
          <cell r="S21">
            <v>9.7978939394859346</v>
          </cell>
          <cell r="T21">
            <v>9.6678871732147407</v>
          </cell>
          <cell r="U21">
            <v>9.5413020830174666</v>
          </cell>
          <cell r="V21">
            <v>9.417894236587987</v>
          </cell>
          <cell r="W21">
            <v>9.2974419419511012</v>
          </cell>
          <cell r="X21">
            <v>9.1684076997087249</v>
          </cell>
          <cell r="Y21">
            <v>9.0419550516350533</v>
          </cell>
          <cell r="Z21">
            <v>8.9179156159912907</v>
          </cell>
          <cell r="AA21">
            <v>8.796135342807343</v>
          </cell>
          <cell r="AB21">
            <v>8.6764730208456431</v>
          </cell>
          <cell r="AC21">
            <v>8.5567303403659025</v>
          </cell>
          <cell r="AD21">
            <v>8.4388582764836961</v>
          </cell>
          <cell r="AE21">
            <v>8.3227467829652735</v>
          </cell>
          <cell r="AF21">
            <v>8.2082942794236438</v>
          </cell>
        </row>
        <row r="22">
          <cell r="C22">
            <v>-57</v>
          </cell>
          <cell r="D22">
            <v>-60</v>
          </cell>
          <cell r="E22">
            <v>-62</v>
          </cell>
          <cell r="F22">
            <v>-81</v>
          </cell>
          <cell r="G22">
            <v>-94</v>
          </cell>
          <cell r="H22">
            <v>-119.6</v>
          </cell>
          <cell r="I22">
            <v>-127.6</v>
          </cell>
          <cell r="O22">
            <v>-262.46572743054719</v>
          </cell>
          <cell r="P22">
            <v>-281.36609334322782</v>
          </cell>
          <cell r="Q22">
            <v>-301.56592571992314</v>
          </cell>
          <cell r="R22">
            <v>-323.47587746090255</v>
          </cell>
          <cell r="S22">
            <v>-346.28943324659144</v>
          </cell>
          <cell r="T22">
            <v>-370.50462009735543</v>
          </cell>
          <cell r="U22">
            <v>-396.19129444879735</v>
          </cell>
          <cell r="V22">
            <v>-423.42159650001736</v>
          </cell>
          <cell r="W22">
            <v>-452.26993851676372</v>
          </cell>
          <cell r="X22">
            <v>-482.7628557851483</v>
          </cell>
          <cell r="Y22">
            <v>-514.9691235662965</v>
          </cell>
          <cell r="Z22">
            <v>-548.9585557926714</v>
          </cell>
          <cell r="AA22">
            <v>-584.80187769025258</v>
          </cell>
          <cell r="AB22">
            <v>-622.57058648926306</v>
          </cell>
          <cell r="AC22">
            <v>-662.32417893847207</v>
          </cell>
          <cell r="AD22">
            <v>-704.13282069997058</v>
          </cell>
          <cell r="AE22">
            <v>-748.06670957605809</v>
          </cell>
          <cell r="AF22">
            <v>-794.19587265910775</v>
          </cell>
          <cell r="AG22">
            <v>-794.19587265910775</v>
          </cell>
        </row>
        <row r="24">
          <cell r="C24">
            <v>29</v>
          </cell>
          <cell r="D24">
            <v>29.8</v>
          </cell>
          <cell r="E24">
            <v>31.8</v>
          </cell>
          <cell r="F24">
            <v>34.700000000000003</v>
          </cell>
          <cell r="G24">
            <v>36</v>
          </cell>
          <cell r="H24">
            <v>36.200000000000003</v>
          </cell>
          <cell r="I24">
            <v>41</v>
          </cell>
          <cell r="O24">
            <v>57.897814217136315</v>
          </cell>
          <cell r="P24">
            <v>61.841020200636578</v>
          </cell>
          <cell r="Q24">
            <v>66.146770821561631</v>
          </cell>
          <cell r="R24">
            <v>71.005752920708488</v>
          </cell>
          <cell r="S24">
            <v>76.023243413585945</v>
          </cell>
          <cell r="T24">
            <v>81.33881379305862</v>
          </cell>
          <cell r="U24">
            <v>86.965623412340037</v>
          </cell>
          <cell r="V24">
            <v>92.917046550608546</v>
          </cell>
          <cell r="W24">
            <v>99.206642096924639</v>
          </cell>
          <cell r="X24">
            <v>105.83336983379293</v>
          </cell>
          <cell r="Y24">
            <v>112.80807559179573</v>
          </cell>
          <cell r="Z24">
            <v>120.14133699683038</v>
          </cell>
          <cell r="AA24">
            <v>127.843392650824</v>
          </cell>
          <cell r="AB24">
            <v>135.92406597593924</v>
          </cell>
          <cell r="AC24">
            <v>144.38897006896838</v>
          </cell>
          <cell r="AD24">
            <v>153.24613858966035</v>
          </cell>
          <cell r="AE24">
            <v>162.50285485111843</v>
          </cell>
          <cell r="AF24">
            <v>172.16554864404054</v>
          </cell>
          <cell r="AG24">
            <v>163.83586039754525</v>
          </cell>
        </row>
        <row r="25">
          <cell r="C25">
            <v>37</v>
          </cell>
          <cell r="D25">
            <v>38</v>
          </cell>
          <cell r="E25">
            <v>41</v>
          </cell>
          <cell r="F25">
            <v>45</v>
          </cell>
          <cell r="G25">
            <v>47</v>
          </cell>
          <cell r="H25">
            <v>50</v>
          </cell>
          <cell r="I25">
            <v>55</v>
          </cell>
          <cell r="O25">
            <v>77.225252181520105</v>
          </cell>
          <cell r="P25">
            <v>82.786304049962609</v>
          </cell>
          <cell r="Q25">
            <v>88.72969774401173</v>
          </cell>
          <cell r="R25">
            <v>95.17625960580682</v>
          </cell>
          <cell r="S25">
            <v>101.88868875209678</v>
          </cell>
          <cell r="T25">
            <v>109.01351959946034</v>
          </cell>
          <cell r="U25">
            <v>116.57130599661802</v>
          </cell>
          <cell r="V25">
            <v>124.58327374368658</v>
          </cell>
          <cell r="W25">
            <v>133.07131715061672</v>
          </cell>
          <cell r="X25">
            <v>142.04324369071844</v>
          </cell>
          <cell r="Y25">
            <v>151.51928909890557</v>
          </cell>
          <cell r="Z25">
            <v>161.51999471820616</v>
          </cell>
          <cell r="AA25">
            <v>172.06617002140482</v>
          </cell>
          <cell r="AB25">
            <v>183.17885162798061</v>
          </cell>
          <cell r="AC25">
            <v>194.87554525752853</v>
          </cell>
          <cell r="AD25">
            <v>207.17689574243295</v>
          </cell>
          <cell r="AE25">
            <v>220.10355737168712</v>
          </cell>
          <cell r="AF25">
            <v>233.67613420632784</v>
          </cell>
          <cell r="AG25">
            <v>233.67613420632784</v>
          </cell>
        </row>
        <row r="26">
          <cell r="C26">
            <v>-8</v>
          </cell>
          <cell r="D26">
            <v>-8.1999999999999993</v>
          </cell>
          <cell r="E26">
            <v>-9.1999999999999993</v>
          </cell>
          <cell r="F26">
            <v>-10.3</v>
          </cell>
          <cell r="G26">
            <v>-11</v>
          </cell>
          <cell r="H26">
            <v>-13.8</v>
          </cell>
          <cell r="I26">
            <v>-14</v>
          </cell>
          <cell r="O26">
            <v>-19.327437964383794</v>
          </cell>
          <cell r="P26">
            <v>-20.945283849326032</v>
          </cell>
          <cell r="Q26">
            <v>-22.582926922450092</v>
          </cell>
          <cell r="R26">
            <v>-24.170506685098339</v>
          </cell>
          <cell r="S26">
            <v>-25.865445338510842</v>
          </cell>
          <cell r="T26">
            <v>-27.674705806401718</v>
          </cell>
          <cell r="U26">
            <v>-29.605682584277989</v>
          </cell>
          <cell r="V26">
            <v>-31.666227193078033</v>
          </cell>
          <cell r="W26">
            <v>-33.864675053692089</v>
          </cell>
          <cell r="X26">
            <v>-36.209873856925512</v>
          </cell>
          <cell r="Y26">
            <v>-38.711213507109854</v>
          </cell>
          <cell r="Z26">
            <v>-41.378657721375788</v>
          </cell>
          <cell r="AA26">
            <v>-44.222777370580808</v>
          </cell>
          <cell r="AB26">
            <v>-47.254785652041356</v>
          </cell>
          <cell r="AC26">
            <v>-50.48657518856016</v>
          </cell>
          <cell r="AD26">
            <v>-53.9307571527726</v>
          </cell>
          <cell r="AE26">
            <v>-57.600702520568696</v>
          </cell>
          <cell r="AF26">
            <v>-61.510585562287304</v>
          </cell>
          <cell r="AG26">
            <v>-69.840273808782598</v>
          </cell>
        </row>
        <row r="28">
          <cell r="C28">
            <v>-10.5</v>
          </cell>
          <cell r="D28">
            <v>-6.1000000000000085</v>
          </cell>
          <cell r="E28">
            <v>-12.300000000000011</v>
          </cell>
          <cell r="F28">
            <v>-9.9000000000000057</v>
          </cell>
          <cell r="G28">
            <v>21.688673168936305</v>
          </cell>
          <cell r="H28">
            <v>-111.6</v>
          </cell>
          <cell r="I28">
            <v>-135.64399999999998</v>
          </cell>
          <cell r="O28">
            <v>-127.83633564598944</v>
          </cell>
          <cell r="P28">
            <v>-141.24383290888724</v>
          </cell>
          <cell r="Q28">
            <v>-153.87359569368044</v>
          </cell>
          <cell r="R28">
            <v>-164.06503417185445</v>
          </cell>
          <cell r="S28">
            <v>-175.45530703864506</v>
          </cell>
          <cell r="T28">
            <v>-187.73473680284997</v>
          </cell>
          <cell r="U28">
            <v>-200.9791769856397</v>
          </cell>
          <cell r="V28">
            <v>-215.27096247902301</v>
          </cell>
          <cell r="W28">
            <v>-230.69941938639943</v>
          </cell>
          <cell r="X28">
            <v>-247.4056077308519</v>
          </cell>
          <cell r="Y28">
            <v>-265.50342376106676</v>
          </cell>
          <cell r="Z28">
            <v>-285.1165136432233</v>
          </cell>
          <cell r="AA28">
            <v>-306.37900548883283</v>
          </cell>
          <cell r="AB28">
            <v>-329.43628593315691</v>
          </cell>
          <cell r="AC28">
            <v>-354.45695094830251</v>
          </cell>
          <cell r="AD28">
            <v>-381.61354592359862</v>
          </cell>
          <cell r="AE28">
            <v>-411.09271068419548</v>
          </cell>
          <cell r="AF28">
            <v>-443.09616672843856</v>
          </cell>
          <cell r="AG28">
            <v>-597.92348165850137</v>
          </cell>
        </row>
        <row r="29">
          <cell r="C29">
            <v>114.7</v>
          </cell>
          <cell r="D29">
            <v>124.3</v>
          </cell>
          <cell r="E29">
            <v>131.6</v>
          </cell>
          <cell r="F29">
            <v>150.19999999999999</v>
          </cell>
          <cell r="G29">
            <v>212.83552631578948</v>
          </cell>
          <cell r="H29">
            <v>157.9</v>
          </cell>
          <cell r="I29">
            <v>165.9</v>
          </cell>
          <cell r="O29">
            <v>231.4106416657911</v>
          </cell>
          <cell r="P29">
            <v>248.07470613770974</v>
          </cell>
          <cell r="Q29">
            <v>265.88448350404963</v>
          </cell>
          <cell r="R29">
            <v>285.20203799347615</v>
          </cell>
          <cell r="S29">
            <v>305.31628161197517</v>
          </cell>
          <cell r="T29">
            <v>326.66631455551499</v>
          </cell>
          <cell r="U29">
            <v>349.31372780873801</v>
          </cell>
          <cell r="V29">
            <v>373.32212590366106</v>
          </cell>
          <cell r="W29">
            <v>398.75711660680349</v>
          </cell>
          <cell r="X29">
            <v>425.64209553497994</v>
          </cell>
          <cell r="Y29">
            <v>454.03770042349993</v>
          </cell>
          <cell r="Z29">
            <v>484.00548478286049</v>
          </cell>
          <cell r="AA29">
            <v>515.60780559233694</v>
          </cell>
          <cell r="AB29">
            <v>548.90770049149171</v>
          </cell>
          <cell r="AC29">
            <v>583.95762654184102</v>
          </cell>
          <cell r="AD29">
            <v>620.81944736667128</v>
          </cell>
          <cell r="AE29">
            <v>659.55505492663087</v>
          </cell>
          <cell r="AF29">
            <v>700.22619067093171</v>
          </cell>
          <cell r="AG29">
            <v>700.22619067093171</v>
          </cell>
        </row>
        <row r="30">
          <cell r="C30">
            <v>-125.2</v>
          </cell>
          <cell r="D30">
            <v>-130.4</v>
          </cell>
          <cell r="E30">
            <v>-143.9</v>
          </cell>
          <cell r="F30">
            <v>-160.1</v>
          </cell>
          <cell r="G30">
            <v>-191.14685314685318</v>
          </cell>
          <cell r="H30">
            <v>-269.5</v>
          </cell>
          <cell r="I30">
            <v>-301.54399999999998</v>
          </cell>
          <cell r="O30">
            <v>-359.24697731178054</v>
          </cell>
          <cell r="P30">
            <v>-389.31853904659698</v>
          </cell>
          <cell r="Q30">
            <v>-419.75807919773007</v>
          </cell>
          <cell r="R30">
            <v>-449.2670721653306</v>
          </cell>
          <cell r="S30">
            <v>-480.77158865062023</v>
          </cell>
          <cell r="T30">
            <v>-514.40105135836495</v>
          </cell>
          <cell r="U30">
            <v>-550.29290479437771</v>
          </cell>
          <cell r="V30">
            <v>-588.59308838268407</v>
          </cell>
          <cell r="W30">
            <v>-629.45653599320292</v>
          </cell>
          <cell r="X30">
            <v>-673.04770326583184</v>
          </cell>
          <cell r="Y30">
            <v>-719.54112418456668</v>
          </cell>
          <cell r="Z30">
            <v>-769.12199842608379</v>
          </cell>
          <cell r="AA30">
            <v>-821.98681108116978</v>
          </cell>
          <cell r="AB30">
            <v>-878.34398642464862</v>
          </cell>
          <cell r="AC30">
            <v>-938.41457749014353</v>
          </cell>
          <cell r="AD30">
            <v>-1002.4329932902699</v>
          </cell>
          <cell r="AE30">
            <v>-1070.6477656108264</v>
          </cell>
          <cell r="AF30">
            <v>-1143.3223573993703</v>
          </cell>
          <cell r="AG30">
            <v>-1298.1496723294331</v>
          </cell>
        </row>
        <row r="32">
          <cell r="C32">
            <v>162.69999999999999</v>
          </cell>
          <cell r="D32">
            <v>203.7</v>
          </cell>
          <cell r="E32">
            <v>312.7</v>
          </cell>
          <cell r="F32">
            <v>454.9</v>
          </cell>
          <cell r="G32">
            <v>538.5</v>
          </cell>
          <cell r="H32">
            <v>575.4</v>
          </cell>
          <cell r="I32">
            <v>560.79999999999995</v>
          </cell>
          <cell r="O32">
            <v>1065.8213280000002</v>
          </cell>
          <cell r="P32">
            <v>1153.2186768960003</v>
          </cell>
          <cell r="Q32">
            <v>1247.7826084014723</v>
          </cell>
          <cell r="R32">
            <v>1351.1699640609804</v>
          </cell>
          <cell r="S32">
            <v>1460.0918877900676</v>
          </cell>
          <cell r="T32">
            <v>1576.7745468268386</v>
          </cell>
          <cell r="U32">
            <v>1701.6834738815662</v>
          </cell>
          <cell r="V32">
            <v>1835.305097908164</v>
          </cell>
          <cell r="W32">
            <v>1978.1471423545581</v>
          </cell>
          <cell r="X32">
            <v>2130.5177556718463</v>
          </cell>
          <cell r="Y32">
            <v>2292.9173386161201</v>
          </cell>
          <cell r="Z32">
            <v>2465.8617846904626</v>
          </cell>
          <cell r="AA32">
            <v>2649.8821073593804</v>
          </cell>
          <cell r="AB32">
            <v>2845.5239827414639</v>
          </cell>
          <cell r="AC32">
            <v>3053.2890208598074</v>
          </cell>
          <cell r="AD32">
            <v>3273.7378013660641</v>
          </cell>
          <cell r="AE32">
            <v>3507.442100643842</v>
          </cell>
          <cell r="AF32">
            <v>3754.9839390513621</v>
          </cell>
        </row>
        <row r="33">
          <cell r="D33">
            <v>25.199754148740006</v>
          </cell>
          <cell r="E33">
            <v>53.510063819342179</v>
          </cell>
          <cell r="F33">
            <v>45.474896066517424</v>
          </cell>
          <cell r="G33">
            <v>18.377665420971656</v>
          </cell>
          <cell r="H33">
            <v>6.8523676880222872</v>
          </cell>
          <cell r="I33">
            <v>-2.5373653110879468</v>
          </cell>
          <cell r="O33">
            <v>8</v>
          </cell>
          <cell r="P33">
            <v>8.1999999999999993</v>
          </cell>
          <cell r="Q33">
            <v>8.1999999999999993</v>
          </cell>
          <cell r="R33">
            <v>8.2856865421419013</v>
          </cell>
          <cell r="S33">
            <v>8.0613043973919662</v>
          </cell>
          <cell r="T33">
            <v>7.9914599904651773</v>
          </cell>
          <cell r="U33">
            <v>7.9218000636869235</v>
          </cell>
          <cell r="V33">
            <v>7.8523195457616435</v>
          </cell>
          <cell r="W33">
            <v>7.7830135495837727</v>
          </cell>
          <cell r="X33">
            <v>7.7026935992195122</v>
          </cell>
          <cell r="Y33">
            <v>7.62254069518713</v>
          </cell>
          <cell r="Z33">
            <v>7.5425504078015404</v>
          </cell>
          <cell r="AA33">
            <v>7.4627184626253396</v>
          </cell>
          <cell r="AB33">
            <v>7.3830407337268866</v>
          </cell>
          <cell r="AC33">
            <v>7.3014685301712401</v>
          </cell>
          <cell r="AD33">
            <v>7.2200430093636525</v>
          </cell>
          <cell r="AE33">
            <v>7.1387604462476384</v>
          </cell>
          <cell r="AF33">
            <v>7.0576172408399973</v>
          </cell>
        </row>
        <row r="35">
          <cell r="C35">
            <v>-262.5</v>
          </cell>
          <cell r="D35">
            <v>-258.39999999999998</v>
          </cell>
          <cell r="E35">
            <v>-212.6</v>
          </cell>
          <cell r="F35">
            <v>-208.40000000000003</v>
          </cell>
          <cell r="G35">
            <v>-163.5</v>
          </cell>
          <cell r="H35">
            <v>-152.70000000000002</v>
          </cell>
          <cell r="I35">
            <v>-176.4</v>
          </cell>
          <cell r="O35">
            <v>-307.9961862504108</v>
          </cell>
          <cell r="P35">
            <v>-325.66129341600674</v>
          </cell>
          <cell r="Q35">
            <v>-351.80524145441188</v>
          </cell>
          <cell r="R35">
            <v>-386.27934364026737</v>
          </cell>
          <cell r="S35">
            <v>-424.04626709088922</v>
          </cell>
          <cell r="T35">
            <v>-464.41917993856532</v>
          </cell>
          <cell r="U35">
            <v>-513.23572266065662</v>
          </cell>
          <cell r="V35">
            <v>-564.88363189720781</v>
          </cell>
          <cell r="W35">
            <v>-619.96693736974044</v>
          </cell>
          <cell r="X35">
            <v>-670.2959550731448</v>
          </cell>
          <cell r="Y35">
            <v>-731.04181341467006</v>
          </cell>
          <cell r="Z35">
            <v>-793.81052777482239</v>
          </cell>
          <cell r="AA35">
            <v>-860.43631016962627</v>
          </cell>
          <cell r="AB35">
            <v>-930.55889271361332</v>
          </cell>
          <cell r="AC35">
            <v>-1003.7370675573395</v>
          </cell>
          <cell r="AD35">
            <v>-1081.024440721091</v>
          </cell>
          <cell r="AE35">
            <v>-1162.0963225236117</v>
          </cell>
          <cell r="AF35">
            <v>-1247.5357567999154</v>
          </cell>
          <cell r="AG35">
            <v>-1256.3243308135354</v>
          </cell>
        </row>
        <row r="36">
          <cell r="C36">
            <v>28.3</v>
          </cell>
          <cell r="D36">
            <v>29</v>
          </cell>
          <cell r="E36">
            <v>40.6</v>
          </cell>
          <cell r="F36">
            <v>55.2</v>
          </cell>
          <cell r="G36">
            <v>72.2</v>
          </cell>
          <cell r="H36">
            <v>104.1</v>
          </cell>
          <cell r="I36">
            <v>85.6</v>
          </cell>
          <cell r="O36">
            <v>92.430693713240387</v>
          </cell>
          <cell r="P36">
            <v>99.630693713240376</v>
          </cell>
          <cell r="Q36">
            <v>105.23069371324038</v>
          </cell>
          <cell r="R36">
            <v>108.46306135017645</v>
          </cell>
          <cell r="S36">
            <v>113.35089666214363</v>
          </cell>
          <cell r="T36">
            <v>118.74624856648872</v>
          </cell>
          <cell r="U36">
            <v>124.70647386105863</v>
          </cell>
          <cell r="V36">
            <v>131.2815472552108</v>
          </cell>
          <cell r="W36">
            <v>138.66473254978072</v>
          </cell>
          <cell r="X36">
            <v>147.1188214460214</v>
          </cell>
          <cell r="Y36">
            <v>156.66305164351519</v>
          </cell>
          <cell r="Z36">
            <v>166.88141549151521</v>
          </cell>
          <cell r="AA36">
            <v>177.40633025495521</v>
          </cell>
          <cell r="AB36">
            <v>188.24699246129845</v>
          </cell>
          <cell r="AC36">
            <v>199.41287453383194</v>
          </cell>
          <cell r="AD36">
            <v>210.91373306854143</v>
          </cell>
          <cell r="AE36">
            <v>222.75961735929224</v>
          </cell>
          <cell r="AF36">
            <v>234.96087817876557</v>
          </cell>
          <cell r="AG36">
            <v>309.41022102852889</v>
          </cell>
        </row>
        <row r="37">
          <cell r="C37">
            <v>-290.8</v>
          </cell>
          <cell r="D37">
            <v>-287.39999999999998</v>
          </cell>
          <cell r="E37">
            <v>-253.2</v>
          </cell>
          <cell r="F37">
            <v>-263.60000000000002</v>
          </cell>
          <cell r="G37">
            <v>-235.7</v>
          </cell>
          <cell r="H37">
            <v>-256.8</v>
          </cell>
          <cell r="I37">
            <v>-262</v>
          </cell>
          <cell r="O37">
            <v>-400.42687996365117</v>
          </cell>
          <cell r="P37">
            <v>-425.2919871292471</v>
          </cell>
          <cell r="Q37">
            <v>-457.03593516765227</v>
          </cell>
          <cell r="R37">
            <v>-494.74240499044379</v>
          </cell>
          <cell r="S37">
            <v>-537.39716375303283</v>
          </cell>
          <cell r="T37">
            <v>-583.16542850505402</v>
          </cell>
          <cell r="U37">
            <v>-637.94219652171523</v>
          </cell>
          <cell r="V37">
            <v>-696.16517915241866</v>
          </cell>
          <cell r="W37">
            <v>-758.63166991952119</v>
          </cell>
          <cell r="X37">
            <v>-817.41477651916614</v>
          </cell>
          <cell r="Y37">
            <v>-887.70486505818519</v>
          </cell>
          <cell r="Z37">
            <v>-960.6919432663376</v>
          </cell>
          <cell r="AA37">
            <v>-1037.8426404245815</v>
          </cell>
          <cell r="AB37">
            <v>-1118.8058851749117</v>
          </cell>
          <cell r="AC37">
            <v>-1203.1499420911714</v>
          </cell>
          <cell r="AD37">
            <v>-1291.9381737896324</v>
          </cell>
          <cell r="AE37">
            <v>-1384.8559398829038</v>
          </cell>
          <cell r="AF37">
            <v>-1482.496634978681</v>
          </cell>
          <cell r="AG37">
            <v>-1565.7345518420643</v>
          </cell>
        </row>
        <row r="38">
          <cell r="C38">
            <v>-228.2</v>
          </cell>
          <cell r="D38">
            <v>-217.4</v>
          </cell>
          <cell r="E38">
            <v>-193.2</v>
          </cell>
          <cell r="F38">
            <v>-193.6</v>
          </cell>
          <cell r="G38">
            <v>-192.09999999999997</v>
          </cell>
          <cell r="H38">
            <v>-186.8</v>
          </cell>
          <cell r="I38">
            <v>-156.79999999999998</v>
          </cell>
          <cell r="O38">
            <v>-114.97995912441944</v>
          </cell>
          <cell r="P38">
            <v>-114.60048194052972</v>
          </cell>
          <cell r="Q38">
            <v>-116.13978273784289</v>
          </cell>
          <cell r="R38">
            <v>-118.25318091662704</v>
          </cell>
          <cell r="S38">
            <v>-123.2146792838478</v>
          </cell>
          <cell r="T38">
            <v>-129.13449296443298</v>
          </cell>
          <cell r="U38">
            <v>-141.767176142094</v>
          </cell>
          <cell r="V38">
            <v>-155.40464896216787</v>
          </cell>
          <cell r="W38">
            <v>-170.69292862424001</v>
          </cell>
          <cell r="X38">
            <v>-179.54823329843722</v>
          </cell>
          <cell r="Y38">
            <v>-197.0071851394039</v>
          </cell>
          <cell r="Z38">
            <v>-214.10155631094</v>
          </cell>
          <cell r="AA38">
            <v>-232.13528956571071</v>
          </cell>
          <cell r="AB38">
            <v>-250.59023723017569</v>
          </cell>
          <cell r="AC38">
            <v>-268.86328055726307</v>
          </cell>
          <cell r="AD38">
            <v>-287.84443224785349</v>
          </cell>
          <cell r="AE38">
            <v>-307.04194446956899</v>
          </cell>
          <cell r="AF38">
            <v>-326.86852904057139</v>
          </cell>
          <cell r="AG38">
            <v>-328.01442958864322</v>
          </cell>
        </row>
        <row r="39">
          <cell r="C39">
            <v>-220</v>
          </cell>
          <cell r="D39">
            <v>-203.3</v>
          </cell>
          <cell r="E39">
            <v>-178.2</v>
          </cell>
          <cell r="F39">
            <v>-169.4</v>
          </cell>
          <cell r="G39">
            <v>-159.29999999999998</v>
          </cell>
          <cell r="H39">
            <v>-155.5</v>
          </cell>
          <cell r="I39">
            <v>-129.72999999999999</v>
          </cell>
          <cell r="O39">
            <v>-99.309959124419436</v>
          </cell>
          <cell r="P39">
            <v>-98.930481940529717</v>
          </cell>
          <cell r="Q39">
            <v>-100.46978273784289</v>
          </cell>
          <cell r="R39">
            <v>-101.44469372527237</v>
          </cell>
          <cell r="S39">
            <v>-105.2207517337778</v>
          </cell>
          <cell r="T39">
            <v>-109.8822933564519</v>
          </cell>
          <cell r="U39">
            <v>-121.18024288963305</v>
          </cell>
          <cell r="V39">
            <v>-133.40277192212889</v>
          </cell>
          <cell r="W39">
            <v>-147.19203103563197</v>
          </cell>
          <cell r="X39">
            <v>-154.46285957097206</v>
          </cell>
          <cell r="Y39">
            <v>-170.24830597552113</v>
          </cell>
          <cell r="Z39">
            <v>-187.34267714705723</v>
          </cell>
          <cell r="AA39">
            <v>-205.37641040182794</v>
          </cell>
          <cell r="AB39">
            <v>-223.83135806629292</v>
          </cell>
          <cell r="AC39">
            <v>-242.10440139338033</v>
          </cell>
          <cell r="AD39">
            <v>-261.08555308397075</v>
          </cell>
          <cell r="AE39">
            <v>-280.28306530568625</v>
          </cell>
          <cell r="AF39">
            <v>-300.10964987668865</v>
          </cell>
          <cell r="AG39">
            <v>-301.25555042476049</v>
          </cell>
        </row>
        <row r="40">
          <cell r="C40">
            <v>-35.9</v>
          </cell>
          <cell r="D40">
            <v>-36.200000000000003</v>
          </cell>
          <cell r="E40">
            <v>-30.5</v>
          </cell>
          <cell r="F40">
            <v>-20.100000000000001</v>
          </cell>
          <cell r="G40">
            <v>-19.2</v>
          </cell>
          <cell r="H40">
            <v>-20.6</v>
          </cell>
          <cell r="I40">
            <v>-17.600000000000001</v>
          </cell>
          <cell r="O40">
            <v>-4.9000000000000004</v>
          </cell>
          <cell r="P40">
            <v>-4.9000000000000004</v>
          </cell>
          <cell r="Q40">
            <v>-4.9000000000000004</v>
          </cell>
          <cell r="R40">
            <v>-4.9000000000000004</v>
          </cell>
          <cell r="S40">
            <v>-4.9000000000000004</v>
          </cell>
          <cell r="T40">
            <v>-4.9000000000000004</v>
          </cell>
          <cell r="U40">
            <v>-4.9000000000000004</v>
          </cell>
          <cell r="V40">
            <v>-4.9000000000000004</v>
          </cell>
          <cell r="W40">
            <v>-4.9000000000000004</v>
          </cell>
          <cell r="X40">
            <v>-4.9000000000000004</v>
          </cell>
          <cell r="Y40">
            <v>-4.9000000000000004</v>
          </cell>
          <cell r="Z40">
            <v>-4.9000000000000004</v>
          </cell>
          <cell r="AA40">
            <v>-4.9000000000000004</v>
          </cell>
          <cell r="AB40">
            <v>-4.9000000000000004</v>
          </cell>
          <cell r="AC40">
            <v>-4.9000000000000004</v>
          </cell>
          <cell r="AD40">
            <v>-4.9000000000000004</v>
          </cell>
          <cell r="AE40">
            <v>-4.9000000000000004</v>
          </cell>
          <cell r="AF40">
            <v>-4.9000000000000004</v>
          </cell>
          <cell r="AG40">
            <v>-4.9000000000000004</v>
          </cell>
        </row>
        <row r="41">
          <cell r="I41">
            <v>-0.23</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row>
        <row r="42">
          <cell r="C42">
            <v>-8.1999999999999993</v>
          </cell>
          <cell r="D42">
            <v>-14.1</v>
          </cell>
          <cell r="E42">
            <v>-15</v>
          </cell>
          <cell r="F42">
            <v>-24.2</v>
          </cell>
          <cell r="G42">
            <v>-32.799999999999997</v>
          </cell>
          <cell r="H42">
            <v>-31.3</v>
          </cell>
          <cell r="I42">
            <v>-27.069999999999997</v>
          </cell>
          <cell r="O42">
            <v>-15.67</v>
          </cell>
          <cell r="P42">
            <v>-15.67</v>
          </cell>
          <cell r="Q42">
            <v>-15.67</v>
          </cell>
          <cell r="R42">
            <v>-16.808487191354676</v>
          </cell>
          <cell r="S42">
            <v>-17.993927550070001</v>
          </cell>
          <cell r="T42">
            <v>-19.252199607981094</v>
          </cell>
          <cell r="U42">
            <v>-20.586933252460952</v>
          </cell>
          <cell r="V42">
            <v>-22.00187704003897</v>
          </cell>
          <cell r="W42">
            <v>-23.50089758860803</v>
          </cell>
          <cell r="X42">
            <v>-25.085373727465178</v>
          </cell>
          <cell r="Y42">
            <v>-26.758879163882764</v>
          </cell>
          <cell r="Z42">
            <v>-26.758879163882764</v>
          </cell>
          <cell r="AA42">
            <v>-26.758879163882764</v>
          </cell>
          <cell r="AB42">
            <v>-26.758879163882764</v>
          </cell>
          <cell r="AC42">
            <v>-26.758879163882764</v>
          </cell>
          <cell r="AD42">
            <v>-26.758879163882764</v>
          </cell>
          <cell r="AE42">
            <v>-26.758879163882764</v>
          </cell>
          <cell r="AF42">
            <v>-26.758879163882764</v>
          </cell>
          <cell r="AG42">
            <v>-26.758879163882764</v>
          </cell>
        </row>
        <row r="43">
          <cell r="C43">
            <v>-62.600000000000023</v>
          </cell>
          <cell r="D43">
            <v>-69.999999999999972</v>
          </cell>
          <cell r="E43">
            <v>-60</v>
          </cell>
          <cell r="F43">
            <v>-70.000000000000028</v>
          </cell>
          <cell r="G43">
            <v>-43.600000000000023</v>
          </cell>
          <cell r="H43">
            <v>-70</v>
          </cell>
          <cell r="I43">
            <v>-105.20000000000002</v>
          </cell>
          <cell r="O43">
            <v>-285.44692083923172</v>
          </cell>
          <cell r="P43">
            <v>-310.69150518871737</v>
          </cell>
          <cell r="Q43">
            <v>-340.89615242980938</v>
          </cell>
          <cell r="R43">
            <v>-376.48922407381673</v>
          </cell>
          <cell r="S43">
            <v>-414.18248446918506</v>
          </cell>
          <cell r="T43">
            <v>-454.03093554062099</v>
          </cell>
          <cell r="U43">
            <v>-496.17502037962117</v>
          </cell>
          <cell r="V43">
            <v>-540.76053019025085</v>
          </cell>
          <cell r="W43">
            <v>-587.93874129528115</v>
          </cell>
          <cell r="X43">
            <v>-637.86654322072889</v>
          </cell>
          <cell r="Y43">
            <v>-690.69767991878132</v>
          </cell>
          <cell r="Z43">
            <v>-746.59038695539766</v>
          </cell>
          <cell r="AA43">
            <v>-805.70735085887077</v>
          </cell>
          <cell r="AB43">
            <v>-868.21564794473602</v>
          </cell>
          <cell r="AC43">
            <v>-934.28666153390839</v>
          </cell>
          <cell r="AD43">
            <v>-1004.0937415417789</v>
          </cell>
          <cell r="AE43">
            <v>-1077.8139954133349</v>
          </cell>
          <cell r="AF43">
            <v>-1155.6281059381095</v>
          </cell>
          <cell r="AG43">
            <v>-1237.7201222534211</v>
          </cell>
        </row>
        <row r="45">
          <cell r="C45">
            <v>264</v>
          </cell>
          <cell r="D45">
            <v>276.70000000000005</v>
          </cell>
          <cell r="E45">
            <v>312</v>
          </cell>
          <cell r="F45">
            <v>487.53999999999996</v>
          </cell>
          <cell r="G45">
            <v>736.9</v>
          </cell>
          <cell r="H45">
            <v>752.6</v>
          </cell>
          <cell r="I45">
            <v>972.2</v>
          </cell>
          <cell r="O45">
            <v>1916.8421585747653</v>
          </cell>
          <cell r="P45">
            <v>2035.1854229881912</v>
          </cell>
          <cell r="Q45">
            <v>2170.3321903700403</v>
          </cell>
          <cell r="R45">
            <v>2302.9793411604351</v>
          </cell>
          <cell r="S45">
            <v>2425.2325699366743</v>
          </cell>
          <cell r="T45">
            <v>2585.9155964950428</v>
          </cell>
          <cell r="U45">
            <v>2738.0141009931458</v>
          </cell>
          <cell r="V45">
            <v>2919.8033923441558</v>
          </cell>
          <cell r="W45">
            <v>3113.9489993223588</v>
          </cell>
          <cell r="X45">
            <v>3321.29888534773</v>
          </cell>
          <cell r="Y45">
            <v>3538.6825567919182</v>
          </cell>
          <cell r="Z45">
            <v>3766.3115666648455</v>
          </cell>
          <cell r="AA45">
            <v>4004.3875086868111</v>
          </cell>
          <cell r="AB45">
            <v>4253.1015229076684</v>
          </cell>
          <cell r="AC45">
            <v>4512.6338500422344</v>
          </cell>
          <cell r="AD45">
            <v>4783.15343672155</v>
          </cell>
          <cell r="AE45">
            <v>5064.8175935336039</v>
          </cell>
          <cell r="AF45">
            <v>5357.7717073999584</v>
          </cell>
          <cell r="AG45">
            <v>5088.502170063025</v>
          </cell>
        </row>
        <row r="46">
          <cell r="C46">
            <v>103.9</v>
          </cell>
          <cell r="D46">
            <v>139.9</v>
          </cell>
          <cell r="E46">
            <v>173.5</v>
          </cell>
          <cell r="F46">
            <v>241.1</v>
          </cell>
          <cell r="G46">
            <v>354</v>
          </cell>
          <cell r="H46">
            <v>446.90000000000003</v>
          </cell>
          <cell r="I46">
            <v>563</v>
          </cell>
          <cell r="O46">
            <v>1596.6247749999998</v>
          </cell>
          <cell r="P46">
            <v>1714.3241331249997</v>
          </cell>
          <cell r="Q46">
            <v>1840.8509431093746</v>
          </cell>
          <cell r="R46">
            <v>1967.7995091270309</v>
          </cell>
          <cell r="S46">
            <v>2103.6344747659232</v>
          </cell>
          <cell r="T46">
            <v>2248.9778879995379</v>
          </cell>
          <cell r="U46">
            <v>2404.4953401595058</v>
          </cell>
          <cell r="V46">
            <v>2570.8990139706711</v>
          </cell>
          <cell r="W46">
            <v>2748.9509449486181</v>
          </cell>
          <cell r="X46">
            <v>2939.4665110950214</v>
          </cell>
          <cell r="Y46">
            <v>3139.2411337561398</v>
          </cell>
          <cell r="Z46">
            <v>3348.4507122962978</v>
          </cell>
          <cell r="AA46">
            <v>3567.2595459808276</v>
          </cell>
          <cell r="AB46">
            <v>3795.8197640838816</v>
          </cell>
          <cell r="AC46">
            <v>4034.2708012373887</v>
          </cell>
          <cell r="AD46">
            <v>4282.738920060835</v>
          </cell>
          <cell r="AE46">
            <v>4541.3367827782013</v>
          </cell>
          <cell r="AF46">
            <v>4810.1630731935229</v>
          </cell>
          <cell r="AG46">
            <v>5089.3021700630252</v>
          </cell>
        </row>
        <row r="47">
          <cell r="C47">
            <v>104.4</v>
          </cell>
          <cell r="D47">
            <v>140.4</v>
          </cell>
          <cell r="E47">
            <v>174</v>
          </cell>
          <cell r="F47">
            <v>241.7</v>
          </cell>
          <cell r="G47">
            <v>354.6</v>
          </cell>
          <cell r="H47">
            <v>447.40000000000003</v>
          </cell>
          <cell r="I47">
            <v>563.70000000000005</v>
          </cell>
          <cell r="O47">
            <v>1597.3247749999998</v>
          </cell>
          <cell r="P47">
            <v>1715.0241331249997</v>
          </cell>
          <cell r="Q47">
            <v>1841.5509431093747</v>
          </cell>
          <cell r="R47">
            <v>1968.4995091270309</v>
          </cell>
          <cell r="S47">
            <v>2104.334474765923</v>
          </cell>
          <cell r="T47">
            <v>2249.6778879995377</v>
          </cell>
          <cell r="U47">
            <v>2405.1953401595056</v>
          </cell>
          <cell r="V47">
            <v>2571.599013970671</v>
          </cell>
          <cell r="W47">
            <v>2749.650944948618</v>
          </cell>
          <cell r="X47">
            <v>2940.1665110950212</v>
          </cell>
          <cell r="Y47">
            <v>3139.9411337561396</v>
          </cell>
          <cell r="Z47">
            <v>3349.1507122962976</v>
          </cell>
          <cell r="AA47">
            <v>3567.9595459808274</v>
          </cell>
          <cell r="AB47">
            <v>3796.5197640838815</v>
          </cell>
          <cell r="AC47">
            <v>4034.9708012373885</v>
          </cell>
          <cell r="AD47">
            <v>4283.4389200608348</v>
          </cell>
          <cell r="AE47">
            <v>4542.0367827782011</v>
          </cell>
          <cell r="AF47">
            <v>4810.8630731935227</v>
          </cell>
          <cell r="AG47">
            <v>5090.002170063025</v>
          </cell>
        </row>
        <row r="48">
          <cell r="C48">
            <v>94</v>
          </cell>
          <cell r="D48">
            <v>128.4</v>
          </cell>
          <cell r="E48">
            <v>160</v>
          </cell>
          <cell r="F48">
            <v>220</v>
          </cell>
          <cell r="G48">
            <v>320</v>
          </cell>
          <cell r="H48">
            <v>409.6</v>
          </cell>
          <cell r="I48">
            <v>533.70000000000005</v>
          </cell>
          <cell r="O48">
            <v>1569.3247749999998</v>
          </cell>
          <cell r="P48">
            <v>1687.0241331249997</v>
          </cell>
          <cell r="Q48">
            <v>1813.5509431093747</v>
          </cell>
          <cell r="R48">
            <v>1940.4995091270309</v>
          </cell>
          <cell r="S48">
            <v>2076.334474765923</v>
          </cell>
          <cell r="T48">
            <v>2221.6778879995377</v>
          </cell>
          <cell r="U48">
            <v>2377.1953401595056</v>
          </cell>
          <cell r="V48">
            <v>2543.599013970671</v>
          </cell>
          <cell r="W48">
            <v>2721.650944948618</v>
          </cell>
          <cell r="X48">
            <v>2912.1665110950212</v>
          </cell>
          <cell r="Y48">
            <v>3111.9411337561396</v>
          </cell>
          <cell r="Z48">
            <v>3321.1507122962976</v>
          </cell>
          <cell r="AA48">
            <v>3539.9595459808274</v>
          </cell>
          <cell r="AB48">
            <v>3768.5197640838815</v>
          </cell>
          <cell r="AC48">
            <v>4006.9708012373885</v>
          </cell>
          <cell r="AD48">
            <v>4255.4389200608348</v>
          </cell>
          <cell r="AE48">
            <v>4514.0367827782011</v>
          </cell>
          <cell r="AF48">
            <v>4782.8630731935227</v>
          </cell>
          <cell r="AG48">
            <v>5062.002170063025</v>
          </cell>
        </row>
        <row r="49">
          <cell r="D49">
            <v>36.59574468085107</v>
          </cell>
          <cell r="E49">
            <v>24.610591900311519</v>
          </cell>
          <cell r="F49">
            <v>37.5</v>
          </cell>
          <cell r="G49">
            <v>45.45454545454546</v>
          </cell>
          <cell r="H49">
            <v>28.000000000000004</v>
          </cell>
          <cell r="I49">
            <v>30.2978515625</v>
          </cell>
          <cell r="O49">
            <v>7.5</v>
          </cell>
          <cell r="P49">
            <v>7.5</v>
          </cell>
          <cell r="Q49">
            <v>7.5</v>
          </cell>
          <cell r="R49">
            <v>7</v>
          </cell>
          <cell r="S49">
            <v>7</v>
          </cell>
          <cell r="T49">
            <v>7</v>
          </cell>
          <cell r="U49">
            <v>7</v>
          </cell>
          <cell r="V49">
            <v>7</v>
          </cell>
          <cell r="W49">
            <v>7</v>
          </cell>
          <cell r="X49">
            <v>7</v>
          </cell>
          <cell r="Y49">
            <v>6.8599999999999994</v>
          </cell>
          <cell r="Z49">
            <v>6.7227999999999994</v>
          </cell>
          <cell r="AA49">
            <v>6.5883439999999993</v>
          </cell>
          <cell r="AB49">
            <v>6.4565771199999995</v>
          </cell>
          <cell r="AC49">
            <v>6.3274455775999998</v>
          </cell>
          <cell r="AD49">
            <v>6.200896666048</v>
          </cell>
          <cell r="AE49">
            <v>6.0768787327270397</v>
          </cell>
          <cell r="AF49">
            <v>5.9553411580724989</v>
          </cell>
          <cell r="AG49">
            <v>5.8362343349110484</v>
          </cell>
        </row>
        <row r="50">
          <cell r="C50">
            <v>10.4</v>
          </cell>
          <cell r="D50">
            <v>12</v>
          </cell>
          <cell r="E50">
            <v>14</v>
          </cell>
          <cell r="F50">
            <v>21.7</v>
          </cell>
          <cell r="G50">
            <v>34.6</v>
          </cell>
          <cell r="H50">
            <v>37.799999999999997</v>
          </cell>
          <cell r="I50">
            <v>30</v>
          </cell>
          <cell r="O50">
            <v>28</v>
          </cell>
          <cell r="P50">
            <v>28</v>
          </cell>
          <cell r="Q50">
            <v>28</v>
          </cell>
          <cell r="R50">
            <v>28</v>
          </cell>
          <cell r="S50">
            <v>28</v>
          </cell>
          <cell r="T50">
            <v>28</v>
          </cell>
          <cell r="U50">
            <v>28</v>
          </cell>
          <cell r="V50">
            <v>28</v>
          </cell>
          <cell r="W50">
            <v>28</v>
          </cell>
          <cell r="X50">
            <v>28</v>
          </cell>
          <cell r="Y50">
            <v>28</v>
          </cell>
          <cell r="Z50">
            <v>28</v>
          </cell>
          <cell r="AA50">
            <v>28</v>
          </cell>
          <cell r="AB50">
            <v>28</v>
          </cell>
          <cell r="AC50">
            <v>28</v>
          </cell>
          <cell r="AD50">
            <v>28</v>
          </cell>
          <cell r="AE50">
            <v>28</v>
          </cell>
          <cell r="AF50">
            <v>28</v>
          </cell>
          <cell r="AG50">
            <v>28</v>
          </cell>
        </row>
        <row r="51">
          <cell r="C51">
            <v>-0.5</v>
          </cell>
          <cell r="D51">
            <v>-0.5</v>
          </cell>
          <cell r="E51">
            <v>-0.5</v>
          </cell>
          <cell r="F51">
            <v>-0.6</v>
          </cell>
          <cell r="G51">
            <v>-0.6</v>
          </cell>
          <cell r="H51">
            <v>-0.5</v>
          </cell>
          <cell r="I51">
            <v>-0.7</v>
          </cell>
          <cell r="O51">
            <v>-0.7</v>
          </cell>
          <cell r="P51">
            <v>-0.7</v>
          </cell>
          <cell r="Q51">
            <v>-0.7</v>
          </cell>
          <cell r="R51">
            <v>-0.7</v>
          </cell>
          <cell r="S51">
            <v>-0.7</v>
          </cell>
          <cell r="T51">
            <v>-0.7</v>
          </cell>
          <cell r="U51">
            <v>-0.7</v>
          </cell>
          <cell r="V51">
            <v>-0.7</v>
          </cell>
          <cell r="W51">
            <v>-0.7</v>
          </cell>
          <cell r="X51">
            <v>-0.7</v>
          </cell>
          <cell r="Y51">
            <v>-0.7</v>
          </cell>
          <cell r="Z51">
            <v>-0.7</v>
          </cell>
          <cell r="AA51">
            <v>-0.7</v>
          </cell>
          <cell r="AB51">
            <v>-0.7</v>
          </cell>
          <cell r="AC51">
            <v>-0.7</v>
          </cell>
          <cell r="AD51">
            <v>-0.7</v>
          </cell>
          <cell r="AE51">
            <v>-0.7</v>
          </cell>
          <cell r="AF51">
            <v>-0.7</v>
          </cell>
          <cell r="AG51">
            <v>-0.7</v>
          </cell>
        </row>
        <row r="52">
          <cell r="C52">
            <v>160.10000000000002</v>
          </cell>
          <cell r="D52">
            <v>136.80000000000001</v>
          </cell>
          <cell r="E52">
            <v>138.5</v>
          </cell>
          <cell r="F52">
            <v>246.44</v>
          </cell>
          <cell r="G52">
            <v>382.9</v>
          </cell>
          <cell r="H52">
            <v>305.7</v>
          </cell>
          <cell r="I52">
            <v>409.2</v>
          </cell>
          <cell r="O52">
            <v>320.21738357476562</v>
          </cell>
          <cell r="P52">
            <v>320.86128986319153</v>
          </cell>
          <cell r="Q52">
            <v>329.48124726066567</v>
          </cell>
          <cell r="R52">
            <v>335.1798320334043</v>
          </cell>
          <cell r="S52">
            <v>321.59809517075092</v>
          </cell>
          <cell r="T52">
            <v>336.93770849550503</v>
          </cell>
          <cell r="U52">
            <v>333.51876083363982</v>
          </cell>
          <cell r="V52">
            <v>348.90437837348463</v>
          </cell>
          <cell r="W52">
            <v>364.99805437374044</v>
          </cell>
          <cell r="X52">
            <v>381.83237425270858</v>
          </cell>
          <cell r="Y52">
            <v>399.44142303577826</v>
          </cell>
          <cell r="Z52">
            <v>417.86085436854751</v>
          </cell>
          <cell r="AA52">
            <v>437.12796270598358</v>
          </cell>
          <cell r="AB52">
            <v>457.28175882378645</v>
          </cell>
          <cell r="AC52">
            <v>478.36304880484533</v>
          </cell>
          <cell r="AD52">
            <v>500.41451666071544</v>
          </cell>
          <cell r="AE52">
            <v>523.48081075540222</v>
          </cell>
          <cell r="AF52">
            <v>547.60863420643568</v>
          </cell>
          <cell r="AG52">
            <v>-0.8</v>
          </cell>
        </row>
        <row r="53">
          <cell r="C53">
            <v>160.80000000000001</v>
          </cell>
          <cell r="D53">
            <v>137.5</v>
          </cell>
          <cell r="E53">
            <v>139.19999999999999</v>
          </cell>
          <cell r="F53">
            <v>247.14</v>
          </cell>
          <cell r="G53">
            <v>383.7</v>
          </cell>
          <cell r="H53">
            <v>306.3</v>
          </cell>
          <cell r="I53">
            <v>410</v>
          </cell>
          <cell r="O53">
            <v>321.01738357476563</v>
          </cell>
          <cell r="P53">
            <v>321.66128986319154</v>
          </cell>
          <cell r="Q53">
            <v>330.28124726066568</v>
          </cell>
          <cell r="R53">
            <v>335.97983203340431</v>
          </cell>
          <cell r="S53">
            <v>322.39809517075093</v>
          </cell>
          <cell r="T53">
            <v>337.73770849550505</v>
          </cell>
          <cell r="U53">
            <v>334.31876083363983</v>
          </cell>
          <cell r="V53">
            <v>349.70437837348464</v>
          </cell>
          <cell r="W53">
            <v>365.79805437374046</v>
          </cell>
          <cell r="X53">
            <v>382.63237425270859</v>
          </cell>
          <cell r="Y53">
            <v>400.24142303577827</v>
          </cell>
          <cell r="Z53">
            <v>418.66085436854752</v>
          </cell>
          <cell r="AA53">
            <v>437.92796270598359</v>
          </cell>
          <cell r="AB53">
            <v>458.08175882378646</v>
          </cell>
          <cell r="AC53">
            <v>479.16304880484535</v>
          </cell>
          <cell r="AD53">
            <v>501.21451666071545</v>
          </cell>
          <cell r="AE53">
            <v>524.28081075540217</v>
          </cell>
          <cell r="AF53">
            <v>548.40863420643564</v>
          </cell>
          <cell r="AG53">
            <v>0</v>
          </cell>
        </row>
        <row r="54">
          <cell r="C54" t="str">
            <v>...</v>
          </cell>
          <cell r="D54" t="str">
            <v>...</v>
          </cell>
          <cell r="E54" t="str">
            <v>...</v>
          </cell>
          <cell r="F54" t="str">
            <v>...</v>
          </cell>
          <cell r="G54" t="str">
            <v>...</v>
          </cell>
          <cell r="H54">
            <v>5.7</v>
          </cell>
          <cell r="I54">
            <v>43</v>
          </cell>
          <cell r="O54">
            <v>65.519253610693227</v>
          </cell>
          <cell r="P54">
            <v>54.506561334943981</v>
          </cell>
          <cell r="Q54">
            <v>51.027208541766527</v>
          </cell>
          <cell r="R54">
            <v>43.874298455310111</v>
          </cell>
          <cell r="S54">
            <v>16.849630631503658</v>
          </cell>
          <cell r="T54">
            <v>18.127658529327558</v>
          </cell>
          <cell r="U54">
            <v>0</v>
          </cell>
          <cell r="V54">
            <v>0</v>
          </cell>
          <cell r="W54">
            <v>0</v>
          </cell>
          <cell r="X54">
            <v>0</v>
          </cell>
          <cell r="Y54">
            <v>0</v>
          </cell>
          <cell r="Z54">
            <v>0</v>
          </cell>
          <cell r="AA54">
            <v>0</v>
          </cell>
          <cell r="AB54">
            <v>0</v>
          </cell>
          <cell r="AC54">
            <v>0</v>
          </cell>
          <cell r="AD54">
            <v>0</v>
          </cell>
          <cell r="AE54">
            <v>0</v>
          </cell>
          <cell r="AF54">
            <v>0</v>
          </cell>
          <cell r="AG54">
            <v>0</v>
          </cell>
        </row>
        <row r="55">
          <cell r="C55">
            <v>-0.7</v>
          </cell>
          <cell r="D55">
            <v>-0.7</v>
          </cell>
          <cell r="E55">
            <v>-0.7</v>
          </cell>
          <cell r="F55">
            <v>-0.7</v>
          </cell>
          <cell r="G55">
            <v>-0.8</v>
          </cell>
          <cell r="H55">
            <v>-0.6</v>
          </cell>
          <cell r="I55">
            <v>-0.8</v>
          </cell>
          <cell r="O55">
            <v>-0.8</v>
          </cell>
          <cell r="P55">
            <v>-0.8</v>
          </cell>
          <cell r="Q55">
            <v>-0.8</v>
          </cell>
          <cell r="R55">
            <v>-0.8</v>
          </cell>
          <cell r="S55">
            <v>-0.8</v>
          </cell>
          <cell r="T55">
            <v>-0.8</v>
          </cell>
          <cell r="U55">
            <v>-0.8</v>
          </cell>
          <cell r="V55">
            <v>-0.8</v>
          </cell>
          <cell r="W55">
            <v>-0.8</v>
          </cell>
          <cell r="X55">
            <v>-0.8</v>
          </cell>
          <cell r="Y55">
            <v>-0.8</v>
          </cell>
          <cell r="Z55">
            <v>-0.8</v>
          </cell>
          <cell r="AA55">
            <v>-0.8</v>
          </cell>
          <cell r="AB55">
            <v>-0.8</v>
          </cell>
          <cell r="AC55">
            <v>-0.8</v>
          </cell>
          <cell r="AD55">
            <v>-0.8</v>
          </cell>
          <cell r="AE55">
            <v>-0.8</v>
          </cell>
          <cell r="AF55">
            <v>-0.8</v>
          </cell>
          <cell r="AG55">
            <v>-0.8</v>
          </cell>
        </row>
        <row r="57">
          <cell r="C57">
            <v>10.485364949981475</v>
          </cell>
          <cell r="D57">
            <v>10.837070254110612</v>
          </cell>
          <cell r="E57">
            <v>7.0548785875431994</v>
          </cell>
          <cell r="F57">
            <v>6.8678507749341744</v>
          </cell>
          <cell r="G57">
            <v>5.8722876675545885</v>
          </cell>
          <cell r="H57">
            <v>8.100393789542613</v>
          </cell>
          <cell r="I57">
            <v>6.1776676948660318</v>
          </cell>
          <cell r="O57">
            <v>4</v>
          </cell>
          <cell r="P57">
            <v>4</v>
          </cell>
          <cell r="Q57">
            <v>4</v>
          </cell>
          <cell r="R57">
            <v>4</v>
          </cell>
          <cell r="S57">
            <v>4</v>
          </cell>
          <cell r="T57">
            <v>4</v>
          </cell>
          <cell r="U57">
            <v>4</v>
          </cell>
          <cell r="V57">
            <v>4</v>
          </cell>
          <cell r="W57">
            <v>4</v>
          </cell>
          <cell r="X57">
            <v>4</v>
          </cell>
          <cell r="Y57">
            <v>4</v>
          </cell>
          <cell r="Z57">
            <v>4</v>
          </cell>
          <cell r="AA57">
            <v>4</v>
          </cell>
          <cell r="AB57">
            <v>4</v>
          </cell>
          <cell r="AC57">
            <v>4</v>
          </cell>
          <cell r="AD57">
            <v>4</v>
          </cell>
          <cell r="AE57">
            <v>4</v>
          </cell>
          <cell r="AF57">
            <v>4</v>
          </cell>
          <cell r="AG57">
            <v>5</v>
          </cell>
        </row>
        <row r="58">
          <cell r="C58">
            <v>69.400000000000006</v>
          </cell>
          <cell r="D58">
            <v>155.93</v>
          </cell>
          <cell r="E58">
            <v>329.83350000000002</v>
          </cell>
          <cell r="F58">
            <v>388.64182499999998</v>
          </cell>
          <cell r="G58">
            <v>590.40973374999987</v>
          </cell>
          <cell r="H58">
            <v>782.28924706249984</v>
          </cell>
          <cell r="I58">
            <v>932.57478470937474</v>
          </cell>
          <cell r="O58">
            <v>1871.1422038865858</v>
          </cell>
          <cell r="P58">
            <v>2053.0499460116389</v>
          </cell>
          <cell r="Q58">
            <v>2267.409519436756</v>
          </cell>
          <cell r="R58">
            <v>2494.4174972861028</v>
          </cell>
          <cell r="S58">
            <v>2734.4051291139622</v>
          </cell>
          <cell r="T58">
            <v>2988.2182346204395</v>
          </cell>
          <cell r="U58">
            <v>3256.734842558576</v>
          </cell>
          <cell r="V58">
            <v>3540.8660158549706</v>
          </cell>
          <cell r="W58">
            <v>3841.5566229999895</v>
          </cell>
          <cell r="X58">
            <v>4159.7325882391488</v>
          </cell>
          <cell r="Y58">
            <v>4496.3468865996929</v>
          </cell>
          <cell r="Z58">
            <v>4852.3792990669699</v>
          </cell>
          <cell r="AA58">
            <v>5228.8360441569239</v>
          </cell>
          <cell r="AB58">
            <v>5626.7492793616375</v>
          </cell>
          <cell r="AC58">
            <v>6047.1630060049674</v>
          </cell>
          <cell r="AD58">
            <v>6491.1438551643778</v>
          </cell>
          <cell r="AE58">
            <v>6959.7799904599369</v>
          </cell>
          <cell r="AF58">
            <v>7454.1798493695778</v>
          </cell>
          <cell r="AG58">
            <v>7076.8708569010978</v>
          </cell>
        </row>
        <row r="59">
          <cell r="D59">
            <v>100.86455331412098</v>
          </cell>
          <cell r="E59">
            <v>38.478804591804014</v>
          </cell>
          <cell r="F59">
            <v>21.22282909407323</v>
          </cell>
          <cell r="G59">
            <v>11.218555800060898</v>
          </cell>
          <cell r="H59">
            <v>11.856173094470094</v>
          </cell>
          <cell r="I59">
            <v>13.44771136699457</v>
          </cell>
          <cell r="O59">
            <v>16.60437697056771</v>
          </cell>
          <cell r="P59">
            <v>16.60437697056771</v>
          </cell>
          <cell r="Q59">
            <v>16.60437697056771</v>
          </cell>
          <cell r="R59">
            <v>16.60437697056771</v>
          </cell>
          <cell r="S59">
            <v>16.60437697056771</v>
          </cell>
          <cell r="T59">
            <v>16.60437697056771</v>
          </cell>
          <cell r="U59">
            <v>16.60437697056771</v>
          </cell>
          <cell r="V59">
            <v>16.60437697056771</v>
          </cell>
          <cell r="W59">
            <v>16.60437697056771</v>
          </cell>
          <cell r="X59">
            <v>16.60437697056771</v>
          </cell>
          <cell r="Y59">
            <v>16.60437697056771</v>
          </cell>
          <cell r="Z59">
            <v>16.60437697056771</v>
          </cell>
          <cell r="AA59">
            <v>16.60437697056771</v>
          </cell>
          <cell r="AB59">
            <v>16.60437697056771</v>
          </cell>
          <cell r="AC59">
            <v>16.60437697056771</v>
          </cell>
          <cell r="AD59">
            <v>16.60437697056771</v>
          </cell>
          <cell r="AE59">
            <v>16.60437697056771</v>
          </cell>
          <cell r="AF59">
            <v>16.60437697056771</v>
          </cell>
          <cell r="AG59">
            <v>16.60437697056771</v>
          </cell>
        </row>
        <row r="60">
          <cell r="C60">
            <v>1</v>
          </cell>
          <cell r="D60">
            <v>1</v>
          </cell>
          <cell r="E60">
            <v>1</v>
          </cell>
          <cell r="F60">
            <v>1</v>
          </cell>
          <cell r="G60">
            <v>1</v>
          </cell>
          <cell r="H60">
            <v>1</v>
          </cell>
          <cell r="I60">
            <v>1</v>
          </cell>
          <cell r="O60">
            <v>1</v>
          </cell>
          <cell r="P60">
            <v>1</v>
          </cell>
          <cell r="Q60">
            <v>1</v>
          </cell>
          <cell r="R60">
            <v>1</v>
          </cell>
          <cell r="S60">
            <v>1</v>
          </cell>
          <cell r="T60">
            <v>1</v>
          </cell>
          <cell r="U60">
            <v>1</v>
          </cell>
          <cell r="V60">
            <v>1</v>
          </cell>
          <cell r="W60">
            <v>1</v>
          </cell>
          <cell r="X60">
            <v>1</v>
          </cell>
          <cell r="Y60">
            <v>1</v>
          </cell>
          <cell r="Z60">
            <v>1</v>
          </cell>
          <cell r="AA60">
            <v>1</v>
          </cell>
          <cell r="AB60">
            <v>1</v>
          </cell>
          <cell r="AC60">
            <v>1</v>
          </cell>
          <cell r="AD60">
            <v>1</v>
          </cell>
          <cell r="AE60">
            <v>1</v>
          </cell>
          <cell r="AF60">
            <v>1</v>
          </cell>
          <cell r="AG60">
            <v>2</v>
          </cell>
        </row>
      </sheetData>
      <sheetData sheetId="13" refreshError="1">
        <row r="1">
          <cell r="A1" t="str">
            <v>Table 10. Honduras: Capital account</v>
          </cell>
        </row>
        <row r="9">
          <cell r="C9">
            <v>69.400000000000006</v>
          </cell>
          <cell r="D9">
            <v>90</v>
          </cell>
          <cell r="E9">
            <v>127.7</v>
          </cell>
          <cell r="F9">
            <v>99</v>
          </cell>
          <cell r="G9">
            <v>237.3</v>
          </cell>
          <cell r="H9">
            <v>282</v>
          </cell>
          <cell r="I9">
            <v>193</v>
          </cell>
          <cell r="M9">
            <v>190</v>
          </cell>
          <cell r="N9">
            <v>217.14376490513314</v>
          </cell>
          <cell r="O9">
            <v>242.59104574350124</v>
          </cell>
          <cell r="P9">
            <v>280.06485231938234</v>
          </cell>
          <cell r="Q9">
            <v>321.61207072569908</v>
          </cell>
          <cell r="R9">
            <v>344.97845382118481</v>
          </cell>
          <cell r="S9">
            <v>369.30850669216454</v>
          </cell>
          <cell r="T9">
            <v>395.13336196217563</v>
          </cell>
          <cell r="U9">
            <v>422.52751966915878</v>
          </cell>
          <cell r="V9">
            <v>451.56791542432336</v>
          </cell>
          <cell r="W9">
            <v>482.33390793776749</v>
          </cell>
          <cell r="X9">
            <v>514.85379638915936</v>
          </cell>
          <cell r="Y9">
            <v>549.20092777250159</v>
          </cell>
          <cell r="Z9">
            <v>585.44975679726258</v>
          </cell>
          <cell r="AA9">
            <v>623.67571004330364</v>
          </cell>
          <cell r="AB9">
            <v>663.95503741256016</v>
          </cell>
          <cell r="AC9">
            <v>706.35119061141279</v>
          </cell>
          <cell r="AD9">
            <v>750.93899945965927</v>
          </cell>
          <cell r="AE9">
            <v>797.79332805377942</v>
          </cell>
          <cell r="AF9">
            <v>846.98885843263793</v>
          </cell>
          <cell r="AG9">
            <v>0</v>
          </cell>
        </row>
        <row r="10">
          <cell r="C10">
            <v>0</v>
          </cell>
          <cell r="D10">
            <v>0</v>
          </cell>
          <cell r="E10">
            <v>54</v>
          </cell>
          <cell r="F10">
            <v>-23.7</v>
          </cell>
          <cell r="G10">
            <v>-16.100000000000001</v>
          </cell>
          <cell r="H10">
            <v>-60.6</v>
          </cell>
          <cell r="I10">
            <v>-3.6</v>
          </cell>
          <cell r="O10">
            <v>-4.5999999999999996</v>
          </cell>
          <cell r="P10">
            <v>-4.5999999999999996</v>
          </cell>
          <cell r="Q10">
            <v>-4.5999999999999996</v>
          </cell>
          <cell r="R10">
            <v>-4.5999999999999996</v>
          </cell>
          <cell r="S10">
            <v>-4.5999999999999996</v>
          </cell>
          <cell r="T10">
            <v>-4.5999999999999996</v>
          </cell>
          <cell r="U10">
            <v>-4.5999999999999996</v>
          </cell>
          <cell r="V10">
            <v>-4.5999999999999996</v>
          </cell>
          <cell r="W10">
            <v>-4.5999999999999996</v>
          </cell>
          <cell r="X10">
            <v>-4.5999999999999996</v>
          </cell>
          <cell r="Y10">
            <v>-4.5999999999999996</v>
          </cell>
          <cell r="Z10">
            <v>-4.5999999999999996</v>
          </cell>
          <cell r="AA10">
            <v>-4.5999999999999996</v>
          </cell>
          <cell r="AB10">
            <v>-4.5999999999999996</v>
          </cell>
          <cell r="AC10">
            <v>-4.5999999999999996</v>
          </cell>
          <cell r="AD10">
            <v>-4.5999999999999996</v>
          </cell>
          <cell r="AE10">
            <v>-4.5999999999999996</v>
          </cell>
          <cell r="AF10">
            <v>-4.5999999999999996</v>
          </cell>
          <cell r="AG10">
            <v>-4.5999999999999996</v>
          </cell>
        </row>
        <row r="11">
          <cell r="C11">
            <v>0</v>
          </cell>
          <cell r="D11">
            <v>0</v>
          </cell>
          <cell r="E11">
            <v>0</v>
          </cell>
          <cell r="F11">
            <v>0</v>
          </cell>
          <cell r="G11">
            <v>0</v>
          </cell>
          <cell r="H11">
            <v>-59.4</v>
          </cell>
          <cell r="I11">
            <v>-3.6</v>
          </cell>
          <cell r="O11">
            <v>-4.5999999999999996</v>
          </cell>
          <cell r="P11">
            <v>-4.5999999999999996</v>
          </cell>
          <cell r="Q11">
            <v>-4.5999999999999996</v>
          </cell>
          <cell r="R11">
            <v>-4.5999999999999996</v>
          </cell>
          <cell r="S11">
            <v>-4.5999999999999996</v>
          </cell>
          <cell r="T11">
            <v>-4.5999999999999996</v>
          </cell>
          <cell r="U11">
            <v>-4.5999999999999996</v>
          </cell>
          <cell r="V11">
            <v>-4.5999999999999996</v>
          </cell>
          <cell r="W11">
            <v>-4.5999999999999996</v>
          </cell>
          <cell r="X11">
            <v>-4.5999999999999996</v>
          </cell>
          <cell r="Y11">
            <v>-4.5999999999999996</v>
          </cell>
          <cell r="Z11">
            <v>-4.5999999999999996</v>
          </cell>
          <cell r="AA11">
            <v>-4.5999999999999996</v>
          </cell>
          <cell r="AB11">
            <v>-4.5999999999999996</v>
          </cell>
          <cell r="AC11">
            <v>-4.5999999999999996</v>
          </cell>
          <cell r="AD11">
            <v>-4.5999999999999996</v>
          </cell>
          <cell r="AE11">
            <v>-4.5999999999999996</v>
          </cell>
          <cell r="AF11">
            <v>-4.5999999999999996</v>
          </cell>
          <cell r="AG11">
            <v>-4.5999999999999996</v>
          </cell>
        </row>
        <row r="13">
          <cell r="C13">
            <v>72.500000000000057</v>
          </cell>
          <cell r="D13">
            <v>-4.6999999999999886</v>
          </cell>
          <cell r="E13">
            <v>-12.199999999999989</v>
          </cell>
          <cell r="F13">
            <v>80.5</v>
          </cell>
          <cell r="G13">
            <v>160.00000000000006</v>
          </cell>
          <cell r="H13">
            <v>-36.300000000000011</v>
          </cell>
          <cell r="I13">
            <v>13.599999999999966</v>
          </cell>
          <cell r="O13">
            <v>83.07321135385348</v>
          </cell>
          <cell r="P13">
            <v>123.14211452806791</v>
          </cell>
          <cell r="Q13">
            <v>143.67067471869672</v>
          </cell>
          <cell r="R13">
            <v>153.57210662016189</v>
          </cell>
          <cell r="S13">
            <v>172.28627244674692</v>
          </cell>
          <cell r="T13">
            <v>194.89808623137623</v>
          </cell>
          <cell r="U13">
            <v>216.48472558469189</v>
          </cell>
          <cell r="V13">
            <v>238.98415546153939</v>
          </cell>
          <cell r="W13">
            <v>263.4777082898222</v>
          </cell>
          <cell r="X13">
            <v>290.85485385070785</v>
          </cell>
          <cell r="Y13">
            <v>329.78526525302999</v>
          </cell>
          <cell r="Z13">
            <v>356.4962625836601</v>
          </cell>
          <cell r="AA13">
            <v>355.16543344201096</v>
          </cell>
          <cell r="AB13">
            <v>338.88713322202182</v>
          </cell>
          <cell r="AC13">
            <v>403.78928671703795</v>
          </cell>
          <cell r="AD13">
            <v>410.94854426130291</v>
          </cell>
          <cell r="AE13">
            <v>418.79470169681952</v>
          </cell>
          <cell r="AF13">
            <v>443.52503129993283</v>
          </cell>
          <cell r="AG13">
            <v>-611.21565290236481</v>
          </cell>
        </row>
        <row r="14">
          <cell r="C14">
            <v>372.6</v>
          </cell>
          <cell r="D14">
            <v>366</v>
          </cell>
          <cell r="E14">
            <v>369.6</v>
          </cell>
          <cell r="F14">
            <v>392.3</v>
          </cell>
          <cell r="G14">
            <v>563.20000000000005</v>
          </cell>
          <cell r="H14">
            <v>259.7</v>
          </cell>
          <cell r="I14">
            <v>372.4</v>
          </cell>
          <cell r="O14">
            <v>398.57055553976073</v>
          </cell>
          <cell r="P14">
            <v>426.16212047773809</v>
          </cell>
          <cell r="Q14">
            <v>455.54130680241911</v>
          </cell>
          <cell r="R14">
            <v>487.30286244626905</v>
          </cell>
          <cell r="S14">
            <v>520.89930293926352</v>
          </cell>
          <cell r="T14">
            <v>556.6976771150496</v>
          </cell>
          <cell r="U14">
            <v>594.83362200749332</v>
          </cell>
          <cell r="V14">
            <v>635.45063139622471</v>
          </cell>
          <cell r="W14">
            <v>678.70049754211709</v>
          </cell>
          <cell r="X14">
            <v>724.71596339025223</v>
          </cell>
          <cell r="Y14">
            <v>773.66123759893844</v>
          </cell>
          <cell r="Z14">
            <v>806.84975248172486</v>
          </cell>
          <cell r="AA14">
            <v>842.29577676825977</v>
          </cell>
          <cell r="AB14">
            <v>880.15286805899655</v>
          </cell>
          <cell r="AC14">
            <v>920.58502906554429</v>
          </cell>
          <cell r="AD14">
            <v>963.76741809550674</v>
          </cell>
          <cell r="AE14">
            <v>1009.8871078650699</v>
          </cell>
          <cell r="AF14">
            <v>1059.1438959266316</v>
          </cell>
          <cell r="AG14">
            <v>285.74410277062509</v>
          </cell>
        </row>
        <row r="15">
          <cell r="C15">
            <v>-300.09999999999997</v>
          </cell>
          <cell r="D15">
            <v>-370.7</v>
          </cell>
          <cell r="E15">
            <v>-381.8</v>
          </cell>
          <cell r="F15">
            <v>-311.8</v>
          </cell>
          <cell r="G15">
            <v>-403.2</v>
          </cell>
          <cell r="H15">
            <v>-296</v>
          </cell>
          <cell r="I15">
            <v>-358.8</v>
          </cell>
          <cell r="O15">
            <v>-315.49734418590725</v>
          </cell>
          <cell r="P15">
            <v>-303.02000594967018</v>
          </cell>
          <cell r="Q15">
            <v>-311.8706320837224</v>
          </cell>
          <cell r="R15">
            <v>-333.73075582610716</v>
          </cell>
          <cell r="S15">
            <v>-348.6130304925166</v>
          </cell>
          <cell r="T15">
            <v>-361.79959088367337</v>
          </cell>
          <cell r="U15">
            <v>-378.34889642280143</v>
          </cell>
          <cell r="V15">
            <v>-396.46647593468532</v>
          </cell>
          <cell r="W15">
            <v>-415.22278925229489</v>
          </cell>
          <cell r="X15">
            <v>-433.86110953954437</v>
          </cell>
          <cell r="Y15">
            <v>-443.87597234590845</v>
          </cell>
          <cell r="Z15">
            <v>-450.35348989806477</v>
          </cell>
          <cell r="AA15">
            <v>-487.13034332624881</v>
          </cell>
          <cell r="AB15">
            <v>-541.26573483697473</v>
          </cell>
          <cell r="AC15">
            <v>-516.79574234850634</v>
          </cell>
          <cell r="AD15">
            <v>-552.81887383420383</v>
          </cell>
          <cell r="AE15">
            <v>-591.09240616825036</v>
          </cell>
          <cell r="AF15">
            <v>-615.61886462669872</v>
          </cell>
          <cell r="AG15">
            <v>-896.9597556729899</v>
          </cell>
        </row>
        <row r="17">
          <cell r="C17">
            <v>6.4999999999999982</v>
          </cell>
          <cell r="D17">
            <v>13.299999999999999</v>
          </cell>
          <cell r="E17">
            <v>-15.099999999999998</v>
          </cell>
          <cell r="F17">
            <v>71.400000000000006</v>
          </cell>
          <cell r="G17">
            <v>53.900000000000006</v>
          </cell>
          <cell r="H17">
            <v>16.799999999999997</v>
          </cell>
          <cell r="I17">
            <v>-47</v>
          </cell>
          <cell r="O17">
            <v>-2.4466768269987114</v>
          </cell>
          <cell r="P17">
            <v>2.1946582691438294</v>
          </cell>
          <cell r="Q17">
            <v>7.1551014361859586</v>
          </cell>
          <cell r="R17">
            <v>12.535496103675996</v>
          </cell>
          <cell r="S17">
            <v>13.419578224133531</v>
          </cell>
          <cell r="T17">
            <v>14.35797704014486</v>
          </cell>
          <cell r="U17">
            <v>15.353399662617889</v>
          </cell>
          <cell r="V17">
            <v>16.408641703985396</v>
          </cell>
          <cell r="W17">
            <v>17.526586824923029</v>
          </cell>
          <cell r="X17">
            <v>18.708263333873077</v>
          </cell>
          <cell r="Y17">
            <v>19.956336443538959</v>
          </cell>
          <cell r="Z17">
            <v>19.956336443538959</v>
          </cell>
          <cell r="AA17">
            <v>19.956336443538959</v>
          </cell>
          <cell r="AB17">
            <v>19.956336443538959</v>
          </cell>
          <cell r="AC17">
            <v>19.956336443538959</v>
          </cell>
          <cell r="AD17">
            <v>19.956336443538959</v>
          </cell>
          <cell r="AE17">
            <v>19.956336443538959</v>
          </cell>
          <cell r="AF17">
            <v>19.956336443538959</v>
          </cell>
          <cell r="AG17">
            <v>19.956336443538959</v>
          </cell>
        </row>
        <row r="18">
          <cell r="C18">
            <v>20.399999999999999</v>
          </cell>
          <cell r="D18">
            <v>22</v>
          </cell>
          <cell r="E18">
            <v>7.8</v>
          </cell>
          <cell r="F18">
            <v>88.9</v>
          </cell>
          <cell r="G18">
            <v>76.400000000000006</v>
          </cell>
          <cell r="H18">
            <v>42.8</v>
          </cell>
          <cell r="I18">
            <v>48.8</v>
          </cell>
          <cell r="O18">
            <v>64.453323173001294</v>
          </cell>
          <cell r="P18">
            <v>69.094658269143835</v>
          </cell>
          <cell r="Q18">
            <v>74.055101436185964</v>
          </cell>
          <cell r="R18">
            <v>79.435496103676002</v>
          </cell>
          <cell r="S18">
            <v>85.037787489203254</v>
          </cell>
          <cell r="T18">
            <v>90.984275356652162</v>
          </cell>
          <cell r="U18">
            <v>97.292114248307939</v>
          </cell>
          <cell r="V18">
            <v>103.9790195269034</v>
          </cell>
          <cell r="W18">
            <v>111.06326450324092</v>
          </cell>
          <cell r="X18">
            <v>118.55136540855571</v>
          </cell>
          <cell r="Y18">
            <v>126.46021128270458</v>
          </cell>
          <cell r="Z18">
            <v>126.46021128270458</v>
          </cell>
          <cell r="AA18">
            <v>126.46021128270458</v>
          </cell>
          <cell r="AB18">
            <v>126.46021128270458</v>
          </cell>
          <cell r="AC18">
            <v>126.46021128270458</v>
          </cell>
          <cell r="AD18">
            <v>126.46021128270458</v>
          </cell>
          <cell r="AE18">
            <v>126.46021128270458</v>
          </cell>
          <cell r="AF18">
            <v>126.46021128270458</v>
          </cell>
          <cell r="AG18">
            <v>126.46021128270458</v>
          </cell>
        </row>
        <row r="19">
          <cell r="C19">
            <v>-13.9</v>
          </cell>
          <cell r="D19">
            <v>-8.7000000000000011</v>
          </cell>
          <cell r="E19">
            <v>-22.9</v>
          </cell>
          <cell r="F19">
            <v>-17.5</v>
          </cell>
          <cell r="G19">
            <v>-22.5</v>
          </cell>
          <cell r="H19">
            <v>-26</v>
          </cell>
          <cell r="I19">
            <v>-95.8</v>
          </cell>
          <cell r="O19">
            <v>-66.900000000000006</v>
          </cell>
          <cell r="P19">
            <v>-66.900000000000006</v>
          </cell>
          <cell r="Q19">
            <v>-66.900000000000006</v>
          </cell>
          <cell r="R19">
            <v>-66.900000000000006</v>
          </cell>
          <cell r="S19">
            <v>-71.618209265069723</v>
          </cell>
          <cell r="T19">
            <v>-76.626298316507302</v>
          </cell>
          <cell r="U19">
            <v>-81.93871458569005</v>
          </cell>
          <cell r="V19">
            <v>-87.570377822918005</v>
          </cell>
          <cell r="W19">
            <v>-93.536677678317886</v>
          </cell>
          <cell r="X19">
            <v>-99.843102074682633</v>
          </cell>
          <cell r="Y19">
            <v>-106.50387483916562</v>
          </cell>
          <cell r="Z19">
            <v>-106.50387483916562</v>
          </cell>
          <cell r="AA19">
            <v>-106.50387483916562</v>
          </cell>
          <cell r="AB19">
            <v>-106.50387483916562</v>
          </cell>
          <cell r="AC19">
            <v>-106.50387483916562</v>
          </cell>
          <cell r="AD19">
            <v>-106.50387483916562</v>
          </cell>
          <cell r="AE19">
            <v>-106.50387483916562</v>
          </cell>
          <cell r="AF19">
            <v>-106.50387483916562</v>
          </cell>
          <cell r="AG19">
            <v>-106.50387483916562</v>
          </cell>
        </row>
        <row r="21">
          <cell r="C21">
            <v>17.099999999999998</v>
          </cell>
          <cell r="D21">
            <v>21.9</v>
          </cell>
          <cell r="E21">
            <v>76.5</v>
          </cell>
          <cell r="F21">
            <v>66.599999999999994</v>
          </cell>
          <cell r="G21">
            <v>-11.5</v>
          </cell>
          <cell r="H21">
            <v>-40.5</v>
          </cell>
          <cell r="I21">
            <v>-45.9</v>
          </cell>
          <cell r="O21">
            <v>5</v>
          </cell>
          <cell r="P21">
            <v>10</v>
          </cell>
          <cell r="Q21">
            <v>10.717919921930829</v>
          </cell>
          <cell r="R21">
            <v>11.496618999728113</v>
          </cell>
          <cell r="S21">
            <v>12.307432965071825</v>
          </cell>
          <cell r="T21">
            <v>13.168062139079112</v>
          </cell>
          <cell r="U21">
            <v>14.080989281302607</v>
          </cell>
          <cell r="V21">
            <v>15.04877831827099</v>
          </cell>
          <cell r="W21">
            <v>16.074073927772702</v>
          </cell>
          <cell r="X21">
            <v>17.157819197363068</v>
          </cell>
          <cell r="Y21">
            <v>18.302458460696784</v>
          </cell>
          <cell r="Z21">
            <v>18.302458460696784</v>
          </cell>
          <cell r="AA21">
            <v>18.302458460696784</v>
          </cell>
          <cell r="AB21">
            <v>18.302458460696784</v>
          </cell>
          <cell r="AC21">
            <v>18.302458460696784</v>
          </cell>
          <cell r="AD21">
            <v>18.302458460696784</v>
          </cell>
          <cell r="AE21">
            <v>18.302458460696784</v>
          </cell>
          <cell r="AF21">
            <v>18.302458460696784</v>
          </cell>
          <cell r="AG21">
            <v>18.302458460696784</v>
          </cell>
        </row>
        <row r="22">
          <cell r="C22">
            <v>48.8</v>
          </cell>
          <cell r="D22">
            <v>43</v>
          </cell>
          <cell r="E22">
            <v>115.5</v>
          </cell>
          <cell r="F22">
            <v>120.3</v>
          </cell>
          <cell r="G22">
            <v>99.5</v>
          </cell>
          <cell r="H22">
            <v>48</v>
          </cell>
          <cell r="I22">
            <v>52.4</v>
          </cell>
          <cell r="O22">
            <v>81.182658404496109</v>
          </cell>
          <cell r="P22">
            <v>87.0286862445125</v>
          </cell>
          <cell r="Q22">
            <v>93.276649007952827</v>
          </cell>
          <cell r="R22">
            <v>100.05356478000388</v>
          </cell>
          <cell r="S22">
            <v>107.1099721992605</v>
          </cell>
          <cell r="T22">
            <v>114.59991483501592</v>
          </cell>
          <cell r="U22">
            <v>122.54499981748263</v>
          </cell>
          <cell r="V22">
            <v>130.96754066240271</v>
          </cell>
          <cell r="W22">
            <v>139.89055365312288</v>
          </cell>
          <cell r="X22">
            <v>149.32224635673839</v>
          </cell>
          <cell r="Y22">
            <v>159.2838914879205</v>
          </cell>
          <cell r="Z22">
            <v>159.2838914879205</v>
          </cell>
          <cell r="AA22">
            <v>159.2838914879205</v>
          </cell>
          <cell r="AB22">
            <v>159.2838914879205</v>
          </cell>
          <cell r="AC22">
            <v>159.2838914879205</v>
          </cell>
          <cell r="AD22">
            <v>159.2838914879205</v>
          </cell>
          <cell r="AE22">
            <v>159.2838914879205</v>
          </cell>
          <cell r="AF22">
            <v>159.2838914879205</v>
          </cell>
          <cell r="AG22">
            <v>159.2838914879205</v>
          </cell>
        </row>
        <row r="23">
          <cell r="C23">
            <v>-31.7</v>
          </cell>
          <cell r="D23">
            <v>-21.1</v>
          </cell>
          <cell r="E23">
            <v>-39</v>
          </cell>
          <cell r="F23">
            <v>-53.7</v>
          </cell>
          <cell r="G23">
            <v>-111</v>
          </cell>
          <cell r="H23">
            <v>-88.5</v>
          </cell>
          <cell r="I23">
            <v>-98.3</v>
          </cell>
          <cell r="O23">
            <v>-76.182658404496109</v>
          </cell>
          <cell r="P23">
            <v>-77.0286862445125</v>
          </cell>
          <cell r="Q23">
            <v>-82.558729086021998</v>
          </cell>
          <cell r="R23">
            <v>-88.556945780275768</v>
          </cell>
          <cell r="S23">
            <v>-94.802539234188671</v>
          </cell>
          <cell r="T23">
            <v>-101.43185269593681</v>
          </cell>
          <cell r="U23">
            <v>-108.46401053618003</v>
          </cell>
          <cell r="V23">
            <v>-115.91876234413172</v>
          </cell>
          <cell r="W23">
            <v>-123.81647972535018</v>
          </cell>
          <cell r="X23">
            <v>-132.16442715937532</v>
          </cell>
          <cell r="Y23">
            <v>-140.98143302722372</v>
          </cell>
          <cell r="Z23">
            <v>-140.98143302722372</v>
          </cell>
          <cell r="AA23">
            <v>-140.98143302722372</v>
          </cell>
          <cell r="AB23">
            <v>-140.98143302722372</v>
          </cell>
          <cell r="AC23">
            <v>-140.98143302722372</v>
          </cell>
          <cell r="AD23">
            <v>-140.98143302722372</v>
          </cell>
          <cell r="AE23">
            <v>-140.98143302722372</v>
          </cell>
          <cell r="AF23">
            <v>-140.98143302722372</v>
          </cell>
          <cell r="AG23">
            <v>-140.98143302722372</v>
          </cell>
        </row>
        <row r="25">
          <cell r="C25">
            <v>48.900000000000034</v>
          </cell>
          <cell r="D25">
            <v>-39.899999999999977</v>
          </cell>
          <cell r="E25">
            <v>-73.600000000000023</v>
          </cell>
          <cell r="F25">
            <v>-57.500000000000028</v>
          </cell>
          <cell r="G25">
            <v>117.60000000000002</v>
          </cell>
          <cell r="H25">
            <v>-12.600000000000023</v>
          </cell>
          <cell r="I25">
            <v>106.5</v>
          </cell>
          <cell r="O25">
            <v>80.519888180852149</v>
          </cell>
          <cell r="P25">
            <v>110.94745625892403</v>
          </cell>
          <cell r="Q25">
            <v>125.79765336057991</v>
          </cell>
          <cell r="R25">
            <v>129.53999151675777</v>
          </cell>
          <cell r="S25">
            <v>146.55926125754152</v>
          </cell>
          <cell r="T25">
            <v>167.3720470521522</v>
          </cell>
          <cell r="U25">
            <v>187.05033664077132</v>
          </cell>
          <cell r="V25">
            <v>207.52673543928302</v>
          </cell>
          <cell r="W25">
            <v>229.87704753712654</v>
          </cell>
          <cell r="X25">
            <v>254.98877131947177</v>
          </cell>
          <cell r="Y25">
            <v>291.52647034879425</v>
          </cell>
          <cell r="Z25">
            <v>318.23746767942436</v>
          </cell>
          <cell r="AA25">
            <v>316.90663853777522</v>
          </cell>
          <cell r="AB25">
            <v>300.62833831778607</v>
          </cell>
          <cell r="AC25">
            <v>365.53049181280221</v>
          </cell>
          <cell r="AD25">
            <v>372.68974935706717</v>
          </cell>
          <cell r="AE25">
            <v>380.53590679258377</v>
          </cell>
          <cell r="AF25">
            <v>405.26623639569721</v>
          </cell>
          <cell r="AG25">
            <v>-649.47444780660055</v>
          </cell>
        </row>
        <row r="26">
          <cell r="C26">
            <v>303.40000000000003</v>
          </cell>
          <cell r="D26">
            <v>301</v>
          </cell>
          <cell r="E26">
            <v>246.3</v>
          </cell>
          <cell r="F26">
            <v>183.1</v>
          </cell>
          <cell r="G26">
            <v>387.3</v>
          </cell>
          <cell r="H26">
            <v>168.9</v>
          </cell>
          <cell r="I26">
            <v>271.2</v>
          </cell>
          <cell r="O26">
            <v>252.9345739622633</v>
          </cell>
          <cell r="P26">
            <v>270.03877596408171</v>
          </cell>
          <cell r="Q26">
            <v>288.20955635828034</v>
          </cell>
          <cell r="R26">
            <v>307.81380156258916</v>
          </cell>
          <cell r="S26">
            <v>328.75154325079973</v>
          </cell>
          <cell r="T26">
            <v>351.11348692338146</v>
          </cell>
          <cell r="U26">
            <v>374.9965079417027</v>
          </cell>
          <cell r="V26">
            <v>400.50407120691864</v>
          </cell>
          <cell r="W26">
            <v>427.74667938575334</v>
          </cell>
          <cell r="X26">
            <v>456.84235162495816</v>
          </cell>
          <cell r="Y26">
            <v>487.91713482831335</v>
          </cell>
          <cell r="Z26">
            <v>521.10564971109977</v>
          </cell>
          <cell r="AA26">
            <v>556.55167399763468</v>
          </cell>
          <cell r="AB26">
            <v>594.40876528837146</v>
          </cell>
          <cell r="AC26">
            <v>634.8409262949192</v>
          </cell>
          <cell r="AD26">
            <v>678.02331532488165</v>
          </cell>
          <cell r="AE26">
            <v>724.14300509444479</v>
          </cell>
          <cell r="AF26">
            <v>773.39979315600658</v>
          </cell>
          <cell r="AG26">
            <v>0</v>
          </cell>
        </row>
        <row r="27">
          <cell r="C27">
            <v>-254.5</v>
          </cell>
          <cell r="D27">
            <v>-340.9</v>
          </cell>
          <cell r="E27">
            <v>-319.90000000000003</v>
          </cell>
          <cell r="F27">
            <v>-240.60000000000002</v>
          </cell>
          <cell r="G27">
            <v>-269.7</v>
          </cell>
          <cell r="H27">
            <v>-181.50000000000003</v>
          </cell>
          <cell r="I27">
            <v>-164.7</v>
          </cell>
          <cell r="O27">
            <v>-172.41468578141115</v>
          </cell>
          <cell r="P27">
            <v>-159.09131970515767</v>
          </cell>
          <cell r="Q27">
            <v>-162.41190299770042</v>
          </cell>
          <cell r="R27">
            <v>-178.2738100458314</v>
          </cell>
          <cell r="S27">
            <v>-182.19228199325821</v>
          </cell>
          <cell r="T27">
            <v>-183.74143987122926</v>
          </cell>
          <cell r="U27">
            <v>-187.94617130093138</v>
          </cell>
          <cell r="V27">
            <v>-192.97733576763562</v>
          </cell>
          <cell r="W27">
            <v>-197.8696318486268</v>
          </cell>
          <cell r="X27">
            <v>-201.85358030548639</v>
          </cell>
          <cell r="Y27">
            <v>-196.3906644795191</v>
          </cell>
          <cell r="Z27">
            <v>-202.86818203167542</v>
          </cell>
          <cell r="AA27">
            <v>-239.64503545985946</v>
          </cell>
          <cell r="AB27">
            <v>-293.78042697058538</v>
          </cell>
          <cell r="AC27">
            <v>-269.31043448211699</v>
          </cell>
          <cell r="AD27">
            <v>-305.33356596781448</v>
          </cell>
          <cell r="AE27">
            <v>-343.60709830186101</v>
          </cell>
          <cell r="AF27">
            <v>-368.13355676030938</v>
          </cell>
          <cell r="AG27">
            <v>-649.47444780660055</v>
          </cell>
        </row>
        <row r="28">
          <cell r="C28">
            <v>-53.599999999999994</v>
          </cell>
          <cell r="D28">
            <v>-31.1</v>
          </cell>
          <cell r="E28">
            <v>-53.6</v>
          </cell>
          <cell r="F28">
            <v>-27.200000000000003</v>
          </cell>
          <cell r="G28">
            <v>-22.200000000000003</v>
          </cell>
          <cell r="H28">
            <v>-32.4</v>
          </cell>
          <cell r="I28">
            <v>-20.6</v>
          </cell>
          <cell r="O28">
            <v>-7.9</v>
          </cell>
          <cell r="P28">
            <v>-7.9</v>
          </cell>
          <cell r="Q28">
            <v>-7.9</v>
          </cell>
          <cell r="R28">
            <v>-7.9</v>
          </cell>
          <cell r="S28">
            <v>-7.9</v>
          </cell>
          <cell r="T28">
            <v>-7.9</v>
          </cell>
          <cell r="U28">
            <v>-7.9</v>
          </cell>
          <cell r="V28">
            <v>-7.9</v>
          </cell>
          <cell r="W28">
            <v>-7.9</v>
          </cell>
          <cell r="X28">
            <v>-7.9</v>
          </cell>
          <cell r="Y28">
            <v>-7.9</v>
          </cell>
          <cell r="Z28">
            <v>-7.9</v>
          </cell>
          <cell r="AA28">
            <v>-7.9</v>
          </cell>
          <cell r="AB28">
            <v>-7.9</v>
          </cell>
          <cell r="AC28">
            <v>-7.9</v>
          </cell>
          <cell r="AD28">
            <v>-7.9</v>
          </cell>
          <cell r="AE28">
            <v>-7.9</v>
          </cell>
          <cell r="AF28">
            <v>-7.9</v>
          </cell>
          <cell r="AG28">
            <v>-7.9</v>
          </cell>
        </row>
        <row r="29">
          <cell r="I29">
            <v>-3</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row>
        <row r="31">
          <cell r="C31">
            <v>72.400000000000006</v>
          </cell>
          <cell r="D31">
            <v>44.699999999999974</v>
          </cell>
          <cell r="E31">
            <v>41.772456507461378</v>
          </cell>
          <cell r="F31">
            <v>-44.780783806519963</v>
          </cell>
          <cell r="G31">
            <v>-205.88876175974627</v>
          </cell>
          <cell r="H31">
            <v>-206.40554225943006</v>
          </cell>
          <cell r="I31">
            <v>-80.47009304214869</v>
          </cell>
          <cell r="O31">
            <v>-6.6226917090013444</v>
          </cell>
          <cell r="P31">
            <v>2.4999367917194402</v>
          </cell>
          <cell r="Q31">
            <v>-6.183470413528994</v>
          </cell>
          <cell r="R31">
            <v>-13.561385847858112</v>
          </cell>
          <cell r="S31">
            <v>4.5574949437764971</v>
          </cell>
          <cell r="T31">
            <v>-6.5662551481667553</v>
          </cell>
          <cell r="U31">
            <v>7.8283257139190052</v>
          </cell>
          <cell r="V31">
            <v>3.0777195774878203</v>
          </cell>
          <cell r="W31">
            <v>2.1193611977144506</v>
          </cell>
          <cell r="X31">
            <v>-6.350113917681302</v>
          </cell>
          <cell r="Y31">
            <v>-17.5821215471538</v>
          </cell>
          <cell r="Z31">
            <v>-21.340118357959948</v>
          </cell>
          <cell r="AA31">
            <v>-19.439611130810569</v>
          </cell>
          <cell r="AB31">
            <v>-10.978573423558103</v>
          </cell>
          <cell r="AC31">
            <v>4.622259729916796</v>
          </cell>
          <cell r="AD31">
            <v>2.9120410614592656</v>
          </cell>
          <cell r="AE31">
            <v>-1.478130480112112</v>
          </cell>
          <cell r="AF31">
            <v>-10.742547691452671</v>
          </cell>
          <cell r="AG31">
            <v>-4.9315153796528151</v>
          </cell>
        </row>
        <row r="32">
          <cell r="C32">
            <v>26.7</v>
          </cell>
          <cell r="D32">
            <v>-54.90000000000002</v>
          </cell>
          <cell r="E32">
            <v>67.872456507461379</v>
          </cell>
          <cell r="F32">
            <v>-23.380783806519965</v>
          </cell>
          <cell r="G32">
            <v>-133.48876175974627</v>
          </cell>
          <cell r="H32">
            <v>-126.00554225943006</v>
          </cell>
          <cell r="I32">
            <v>-36.97009304214869</v>
          </cell>
          <cell r="O32">
            <v>-6.6226917090013444</v>
          </cell>
          <cell r="P32">
            <v>2.4999367917194402</v>
          </cell>
          <cell r="Q32">
            <v>-6.183470413528994</v>
          </cell>
          <cell r="R32">
            <v>-13.561385847858112</v>
          </cell>
          <cell r="S32">
            <v>4.5574949437764971</v>
          </cell>
          <cell r="T32">
            <v>-6.5662551481667553</v>
          </cell>
          <cell r="U32">
            <v>7.8283257139190052</v>
          </cell>
          <cell r="V32">
            <v>3.0777195774878203</v>
          </cell>
          <cell r="W32">
            <v>2.1193611977144506</v>
          </cell>
          <cell r="X32">
            <v>-6.350113917681302</v>
          </cell>
          <cell r="Y32">
            <v>-17.5821215471538</v>
          </cell>
          <cell r="Z32">
            <v>-21.340118357959948</v>
          </cell>
          <cell r="AA32">
            <v>-19.439611130810569</v>
          </cell>
          <cell r="AB32">
            <v>-10.978573423558103</v>
          </cell>
          <cell r="AC32">
            <v>4.622259729916796</v>
          </cell>
          <cell r="AD32">
            <v>2.9120410614592656</v>
          </cell>
          <cell r="AE32">
            <v>-1.478130480112112</v>
          </cell>
          <cell r="AF32">
            <v>-10.742547691452671</v>
          </cell>
          <cell r="AG32">
            <v>-4.9315153796528151</v>
          </cell>
        </row>
        <row r="33">
          <cell r="C33">
            <v>0</v>
          </cell>
          <cell r="D33">
            <v>-97.600000000000023</v>
          </cell>
          <cell r="E33">
            <v>-16.127543492538621</v>
          </cell>
          <cell r="F33">
            <v>-60.780783806519963</v>
          </cell>
          <cell r="G33">
            <v>-131.28876175974628</v>
          </cell>
          <cell r="H33">
            <v>-99.005542259430058</v>
          </cell>
          <cell r="I33">
            <v>-63.770093042148687</v>
          </cell>
          <cell r="O33">
            <v>-2.4870236197303655</v>
          </cell>
          <cell r="P33">
            <v>-2.5989396826182318</v>
          </cell>
          <cell r="Q33">
            <v>-2.7158919683360523</v>
          </cell>
          <cell r="R33">
            <v>-2.8381071069111745</v>
          </cell>
          <cell r="S33">
            <v>-2.9641641868015038</v>
          </cell>
          <cell r="T33">
            <v>-3.0940888353469611</v>
          </cell>
          <cell r="U33">
            <v>-3.2279010559708339</v>
          </cell>
          <cell r="V33">
            <v>-3.3656149283674841</v>
          </cell>
          <cell r="W33">
            <v>-3.5072383124987745</v>
          </cell>
          <cell r="X33">
            <v>-3.6523932959018697</v>
          </cell>
          <cell r="Y33">
            <v>-3.8010275230819244</v>
          </cell>
          <cell r="Z33">
            <v>-3.9530792100631906</v>
          </cell>
          <cell r="AA33">
            <v>-4.1084769187199948</v>
          </cell>
          <cell r="AB33">
            <v>-4.2671393550265</v>
          </cell>
          <cell r="AC33">
            <v>-4.428890797351257</v>
          </cell>
          <cell r="AD33">
            <v>-4.5936201988332259</v>
          </cell>
          <cell r="AE33">
            <v>-4.761205863110396</v>
          </cell>
          <cell r="AF33">
            <v>-4.9315153796528151</v>
          </cell>
          <cell r="AG33">
            <v>-4.9315153796528151</v>
          </cell>
        </row>
        <row r="34">
          <cell r="C34">
            <v>26.7</v>
          </cell>
          <cell r="D34">
            <v>42.7</v>
          </cell>
          <cell r="E34">
            <v>84</v>
          </cell>
          <cell r="F34">
            <v>37.4</v>
          </cell>
          <cell r="G34">
            <v>-2.1999999999999993</v>
          </cell>
          <cell r="H34">
            <v>-27</v>
          </cell>
          <cell r="I34">
            <v>26.8</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row>
        <row r="35">
          <cell r="C35">
            <v>0</v>
          </cell>
          <cell r="D35">
            <v>0</v>
          </cell>
          <cell r="E35">
            <v>0</v>
          </cell>
          <cell r="F35">
            <v>0</v>
          </cell>
          <cell r="G35">
            <v>0</v>
          </cell>
          <cell r="H35">
            <v>0</v>
          </cell>
          <cell r="I35">
            <v>0</v>
          </cell>
          <cell r="O35">
            <v>-4.135668089270979</v>
          </cell>
          <cell r="P35">
            <v>5.098876474337672</v>
          </cell>
          <cell r="Q35">
            <v>-3.4675784451929417</v>
          </cell>
          <cell r="R35">
            <v>-10.723278740946938</v>
          </cell>
          <cell r="S35">
            <v>7.5216591305780014</v>
          </cell>
          <cell r="T35">
            <v>-3.4721663128197946</v>
          </cell>
          <cell r="U35">
            <v>11.05622676988984</v>
          </cell>
          <cell r="V35">
            <v>6.4433345058553044</v>
          </cell>
          <cell r="W35">
            <v>5.6265995102132251</v>
          </cell>
          <cell r="X35">
            <v>-2.6977206217794318</v>
          </cell>
          <cell r="Y35">
            <v>-13.781094024071876</v>
          </cell>
          <cell r="Z35">
            <v>-17.387039147896758</v>
          </cell>
          <cell r="AA35">
            <v>-15.331134212090575</v>
          </cell>
          <cell r="AB35">
            <v>-6.7114340685316023</v>
          </cell>
          <cell r="AC35">
            <v>9.051150527268053</v>
          </cell>
          <cell r="AD35">
            <v>7.5056612602924915</v>
          </cell>
          <cell r="AE35">
            <v>3.2830753829982839</v>
          </cell>
          <cell r="AF35">
            <v>-5.8110323117998561</v>
          </cell>
        </row>
        <row r="36">
          <cell r="C36">
            <v>45.7</v>
          </cell>
          <cell r="D36">
            <v>99.6</v>
          </cell>
          <cell r="E36">
            <v>-26.1</v>
          </cell>
          <cell r="F36">
            <v>-21.4</v>
          </cell>
          <cell r="G36">
            <v>-72.400000000000006</v>
          </cell>
          <cell r="H36">
            <v>-80.400000000000006</v>
          </cell>
          <cell r="I36">
            <v>-43.5</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row>
        <row r="39">
          <cell r="C39">
            <v>5.411343063072672</v>
          </cell>
          <cell r="D39">
            <v>3.1859165567489467</v>
          </cell>
          <cell r="E39">
            <v>4.4801058195539838</v>
          </cell>
          <cell r="F39">
            <v>2.1096480224281966</v>
          </cell>
          <cell r="G39">
            <v>3.2319810882974864</v>
          </cell>
          <cell r="H39">
            <v>-0.35363952720283759</v>
          </cell>
          <cell r="I39">
            <v>1.9145194855839283</v>
          </cell>
          <cell r="O39">
            <v>3.3700669680699455</v>
          </cell>
          <cell r="P39">
            <v>4.010140226053454</v>
          </cell>
          <cell r="Q39">
            <v>4.2395729178197392</v>
          </cell>
          <cell r="R39">
            <v>4.1775580701265369</v>
          </cell>
          <cell r="S39">
            <v>4.3991860268799314</v>
          </cell>
          <cell r="T39">
            <v>4.3949606545812046</v>
          </cell>
          <cell r="U39">
            <v>4.5599910614388905</v>
          </cell>
          <cell r="V39">
            <v>4.577582464971357</v>
          </cell>
          <cell r="W39">
            <v>4.6233385121322099</v>
          </cell>
          <cell r="X39">
            <v>4.6309760667752178</v>
          </cell>
          <cell r="Y39">
            <v>4.6802765335092245</v>
          </cell>
          <cell r="Z39">
            <v>4.6938574508973767</v>
          </cell>
          <cell r="AA39">
            <v>4.5927788287035067</v>
          </cell>
          <cell r="AB39">
            <v>4.460830364621077</v>
          </cell>
          <cell r="AC39">
            <v>4.7150599523903329</v>
          </cell>
          <cell r="AD39">
            <v>4.6349953283179346</v>
          </cell>
          <cell r="AE39">
            <v>4.551967997364172</v>
          </cell>
          <cell r="AF39">
            <v>4.5166048974983077</v>
          </cell>
          <cell r="AG39" t="e">
            <v>#DIV/0!</v>
          </cell>
        </row>
        <row r="41">
          <cell r="C41">
            <v>1.7524368109064083</v>
          </cell>
          <cell r="D41">
            <v>2.2056345392877326</v>
          </cell>
          <cell r="E41">
            <v>2.7079228528629282</v>
          </cell>
          <cell r="F41">
            <v>1.8812522856980602</v>
          </cell>
          <cell r="G41">
            <v>4.3747857807149524</v>
          </cell>
          <cell r="H41">
            <v>4.6807701703560358</v>
          </cell>
          <cell r="I41">
            <v>3.0156087594582286</v>
          </cell>
          <cell r="O41">
            <v>2.6</v>
          </cell>
          <cell r="P41">
            <v>2.8</v>
          </cell>
          <cell r="Q41">
            <v>3</v>
          </cell>
          <cell r="R41">
            <v>3</v>
          </cell>
          <cell r="S41">
            <v>3</v>
          </cell>
          <cell r="T41">
            <v>3</v>
          </cell>
          <cell r="U41">
            <v>3</v>
          </cell>
          <cell r="V41">
            <v>3</v>
          </cell>
          <cell r="W41">
            <v>3</v>
          </cell>
          <cell r="X41">
            <v>3</v>
          </cell>
          <cell r="Y41">
            <v>3</v>
          </cell>
          <cell r="Z41">
            <v>3</v>
          </cell>
          <cell r="AA41">
            <v>3</v>
          </cell>
          <cell r="AB41">
            <v>3</v>
          </cell>
          <cell r="AC41">
            <v>3</v>
          </cell>
          <cell r="AD41">
            <v>3</v>
          </cell>
          <cell r="AE41">
            <v>3</v>
          </cell>
          <cell r="AF41">
            <v>3</v>
          </cell>
          <cell r="AG41">
            <v>3</v>
          </cell>
        </row>
        <row r="42">
          <cell r="C42">
            <v>0</v>
          </cell>
          <cell r="D42">
            <v>0</v>
          </cell>
          <cell r="E42">
            <v>1.1450887553218334</v>
          </cell>
          <cell r="F42">
            <v>-0.45036039566711139</v>
          </cell>
          <cell r="G42">
            <v>-0.29681437450278436</v>
          </cell>
          <cell r="H42">
            <v>-1.0058676323531055</v>
          </cell>
          <cell r="I42">
            <v>-5.6249697067614637E-2</v>
          </cell>
          <cell r="O42">
            <v>-4.93010777184483E-2</v>
          </cell>
          <cell r="P42">
            <v>-4.598934815751822E-2</v>
          </cell>
          <cell r="Q42">
            <v>-4.2908837248742233E-2</v>
          </cell>
          <cell r="R42">
            <v>-4.0002498263712008E-2</v>
          </cell>
          <cell r="S42">
            <v>-3.7367132762806704E-2</v>
          </cell>
          <cell r="T42">
            <v>-3.4924917327838825E-2</v>
          </cell>
          <cell r="U42">
            <v>-3.2660594535488412E-2</v>
          </cell>
          <cell r="V42">
            <v>-3.0560187136042642E-2</v>
          </cell>
          <cell r="W42">
            <v>-2.8610885058863677E-2</v>
          </cell>
          <cell r="X42">
            <v>-2.6803725828155454E-2</v>
          </cell>
          <cell r="Y42">
            <v>-2.5127415672750734E-2</v>
          </cell>
          <cell r="Z42">
            <v>-2.3571621372760858E-2</v>
          </cell>
          <cell r="AA42">
            <v>-2.2126883856101797E-2</v>
          </cell>
          <cell r="AB42">
            <v>-2.0784539949841703E-2</v>
          </cell>
          <cell r="AC42">
            <v>-1.9537023768665007E-2</v>
          </cell>
          <cell r="AD42">
            <v>-1.8376992019231705E-2</v>
          </cell>
          <cell r="AE42">
            <v>-1.7297712972437564E-2</v>
          </cell>
          <cell r="AF42">
            <v>-1.6293012431753882E-2</v>
          </cell>
          <cell r="AG42" t="e">
            <v>#DIV/0!</v>
          </cell>
        </row>
        <row r="43">
          <cell r="C43">
            <v>0</v>
          </cell>
          <cell r="D43">
            <v>0</v>
          </cell>
          <cell r="E43">
            <v>0</v>
          </cell>
          <cell r="F43">
            <v>0</v>
          </cell>
          <cell r="G43">
            <v>0</v>
          </cell>
          <cell r="H43">
            <v>-0.98594946141542017</v>
          </cell>
          <cell r="I43">
            <v>-5.6249697067614637E-2</v>
          </cell>
          <cell r="O43">
            <v>-4.93010777184483E-2</v>
          </cell>
          <cell r="P43">
            <v>-4.598934815751822E-2</v>
          </cell>
          <cell r="Q43">
            <v>-4.2908837248742233E-2</v>
          </cell>
          <cell r="R43">
            <v>-4.0002498263712008E-2</v>
          </cell>
          <cell r="S43">
            <v>-3.7367132762806704E-2</v>
          </cell>
          <cell r="T43">
            <v>-3.4924917327838825E-2</v>
          </cell>
          <cell r="U43">
            <v>-3.2660594535488412E-2</v>
          </cell>
          <cell r="V43">
            <v>-3.0560187136042642E-2</v>
          </cell>
          <cell r="W43">
            <v>-2.8610885058863677E-2</v>
          </cell>
          <cell r="X43">
            <v>-2.6803725828155454E-2</v>
          </cell>
          <cell r="Y43">
            <v>-2.5127415672750734E-2</v>
          </cell>
          <cell r="Z43">
            <v>-2.3571621372760858E-2</v>
          </cell>
          <cell r="AA43">
            <v>-2.2126883856101797E-2</v>
          </cell>
          <cell r="AB43">
            <v>-2.0784539949841703E-2</v>
          </cell>
          <cell r="AC43">
            <v>-1.9537023768665007E-2</v>
          </cell>
          <cell r="AD43">
            <v>-1.8376992019231705E-2</v>
          </cell>
          <cell r="AE43">
            <v>-1.7297712972437564E-2</v>
          </cell>
          <cell r="AF43">
            <v>-1.6293012431753882E-2</v>
          </cell>
          <cell r="AG43" t="e">
            <v>#DIV/0!</v>
          </cell>
        </row>
        <row r="45">
          <cell r="C45">
            <v>1.8307156886270128</v>
          </cell>
          <cell r="D45">
            <v>-0.11518313705169243</v>
          </cell>
          <cell r="E45">
            <v>-0.25870523731345102</v>
          </cell>
          <cell r="F45">
            <v>1.5297051414009482</v>
          </cell>
          <cell r="G45">
            <v>2.949708069592889</v>
          </cell>
          <cell r="H45">
            <v>-0.60252467086497918</v>
          </cell>
          <cell r="I45">
            <v>0.21249885558876588</v>
          </cell>
          <cell r="O45">
            <v>0.89034757592987224</v>
          </cell>
          <cell r="P45">
            <v>1.2311359951922387</v>
          </cell>
          <cell r="Q45">
            <v>1.3401612171568573</v>
          </cell>
          <cell r="R45">
            <v>1.3354930279190482</v>
          </cell>
          <cell r="S45">
            <v>1.3995313077666693</v>
          </cell>
          <cell r="T45">
            <v>1.479739032388004</v>
          </cell>
          <cell r="U45">
            <v>1.5370695316191514</v>
          </cell>
          <cell r="V45">
            <v>1.5876957637942939</v>
          </cell>
          <cell r="W45">
            <v>1.6387674842288948</v>
          </cell>
          <cell r="X45">
            <v>1.6947812518266518</v>
          </cell>
          <cell r="Y45">
            <v>1.8014459658176618</v>
          </cell>
          <cell r="Z45">
            <v>1.8267815048752978</v>
          </cell>
          <cell r="AA45">
            <v>1.7084139772768328</v>
          </cell>
          <cell r="AB45">
            <v>1.531220251943574</v>
          </cell>
          <cell r="AC45">
            <v>1.7149654113311004</v>
          </cell>
          <cell r="AD45">
            <v>1.6417387213488805</v>
          </cell>
          <cell r="AE45">
            <v>1.5748240313759123</v>
          </cell>
          <cell r="AF45">
            <v>1.570947575818225</v>
          </cell>
          <cell r="AG45" t="e">
            <v>#DIV/0!</v>
          </cell>
        </row>
        <row r="46">
          <cell r="C46">
            <v>9.4086160769989586</v>
          </cell>
          <cell r="D46">
            <v>8.9695804597701123</v>
          </cell>
          <cell r="E46">
            <v>7.837496369758326</v>
          </cell>
          <cell r="F46">
            <v>7.4546997139328193</v>
          </cell>
          <cell r="G46">
            <v>10.382972404966965</v>
          </cell>
          <cell r="H46">
            <v>4.3106241604307174</v>
          </cell>
          <cell r="I46">
            <v>5.8187186633276911</v>
          </cell>
          <cell r="O46">
            <v>4.2717299858588822</v>
          </cell>
          <cell r="P46">
            <v>4.260634376129766</v>
          </cell>
          <cell r="Q46">
            <v>4.2492929986226864</v>
          </cell>
          <cell r="R46">
            <v>4.2376808497627758</v>
          </cell>
          <cell r="S46">
            <v>4.231415958474984</v>
          </cell>
          <cell r="T46">
            <v>4.226656597791961</v>
          </cell>
          <cell r="U46">
            <v>4.2233955966223302</v>
          </cell>
          <cell r="V46">
            <v>4.2216283067793663</v>
          </cell>
          <cell r="W46">
            <v>4.2213525922980661</v>
          </cell>
          <cell r="X46">
            <v>4.2228452143477968</v>
          </cell>
          <cell r="Y46">
            <v>4.2261103276181071</v>
          </cell>
          <cell r="Z46">
            <v>4.1345123630880511</v>
          </cell>
          <cell r="AA46">
            <v>4.0516045271818113</v>
          </cell>
          <cell r="AB46">
            <v>3.9768635756826014</v>
          </cell>
          <cell r="AC46">
            <v>3.9098894769414585</v>
          </cell>
          <cell r="AD46">
            <v>3.8502491632036242</v>
          </cell>
          <cell r="AE46">
            <v>3.7975515926989298</v>
          </cell>
          <cell r="AF46">
            <v>3.7514444920323582</v>
          </cell>
          <cell r="AG46" t="e">
            <v>#DIV/0!</v>
          </cell>
        </row>
        <row r="47">
          <cell r="C47">
            <v>-7.5779003883719458</v>
          </cell>
          <cell r="D47">
            <v>-9.084763596821805</v>
          </cell>
          <cell r="E47">
            <v>-8.0962016070717784</v>
          </cell>
          <cell r="F47">
            <v>-5.9249945725318716</v>
          </cell>
          <cell r="G47">
            <v>-7.4332643353740764</v>
          </cell>
          <cell r="H47">
            <v>-4.9131488312956968</v>
          </cell>
          <cell r="I47">
            <v>-5.6062198077389258</v>
          </cell>
          <cell r="O47">
            <v>-3.3813824099290102</v>
          </cell>
          <cell r="P47">
            <v>-3.0294983809375271</v>
          </cell>
          <cell r="Q47">
            <v>-2.9091317814658293</v>
          </cell>
          <cell r="R47">
            <v>-2.9021878218437278</v>
          </cell>
          <cell r="S47">
            <v>-2.8318846507083153</v>
          </cell>
          <cell r="T47">
            <v>-2.7469175654039573</v>
          </cell>
          <cell r="U47">
            <v>-2.6863260650031786</v>
          </cell>
          <cell r="V47">
            <v>-2.6339325429850722</v>
          </cell>
          <cell r="W47">
            <v>-2.5825851080691709</v>
          </cell>
          <cell r="X47">
            <v>-2.5280639625211454</v>
          </cell>
          <cell r="Y47">
            <v>-2.424664361800446</v>
          </cell>
          <cell r="Z47">
            <v>-2.3077308582127531</v>
          </cell>
          <cell r="AA47">
            <v>-2.3431905499049783</v>
          </cell>
          <cell r="AB47">
            <v>-2.4456433237390276</v>
          </cell>
          <cell r="AC47">
            <v>-2.1949240656103579</v>
          </cell>
          <cell r="AD47">
            <v>-2.2085104418547443</v>
          </cell>
          <cell r="AE47">
            <v>-2.2227275613230173</v>
          </cell>
          <cell r="AF47">
            <v>-2.1804969162141332</v>
          </cell>
          <cell r="AG47" t="e">
            <v>#DIV/0!</v>
          </cell>
        </row>
        <row r="49">
          <cell r="C49">
            <v>0.16413313070449065</v>
          </cell>
          <cell r="D49">
            <v>0.32594377080585374</v>
          </cell>
          <cell r="E49">
            <v>-0.32020074454369779</v>
          </cell>
          <cell r="F49">
            <v>1.3567819515034498</v>
          </cell>
          <cell r="G49">
            <v>0.99368290594410413</v>
          </cell>
          <cell r="H49">
            <v>0.27885439312759353</v>
          </cell>
          <cell r="I49">
            <v>-0.7343710450494132</v>
          </cell>
          <cell r="O49">
            <v>-2.6222566173867382E-2</v>
          </cell>
          <cell r="P49">
            <v>2.1941500701398241E-2</v>
          </cell>
          <cell r="Q49">
            <v>6.6742844135553286E-2</v>
          </cell>
          <cell r="R49">
            <v>0.10901112198305818</v>
          </cell>
          <cell r="S49">
            <v>0.10901112198305814</v>
          </cell>
          <cell r="T49">
            <v>0.1090111219830581</v>
          </cell>
          <cell r="U49">
            <v>0.10901112198305814</v>
          </cell>
          <cell r="V49">
            <v>0.10901112198305812</v>
          </cell>
          <cell r="W49">
            <v>0.1090111219830581</v>
          </cell>
          <cell r="X49">
            <v>0.10901112198305814</v>
          </cell>
          <cell r="Y49">
            <v>0.10901112198305814</v>
          </cell>
          <cell r="Z49">
            <v>0.10226156665968028</v>
          </cell>
          <cell r="AA49">
            <v>9.5993812756408295E-2</v>
          </cell>
          <cell r="AB49">
            <v>9.0170276535482041E-2</v>
          </cell>
          <cell r="AC49">
            <v>8.4758134659325302E-2</v>
          </cell>
          <cell r="AD49">
            <v>7.9725529468699624E-2</v>
          </cell>
          <cell r="AE49">
            <v>7.5043256474289666E-2</v>
          </cell>
          <cell r="AF49">
            <v>7.0684529949313762E-2</v>
          </cell>
          <cell r="AG49" t="e">
            <v>#DIV/0!</v>
          </cell>
        </row>
        <row r="50">
          <cell r="C50">
            <v>0.51512551790332461</v>
          </cell>
          <cell r="D50">
            <v>0.53915510960366786</v>
          </cell>
          <cell r="E50">
            <v>0.16540170910204258</v>
          </cell>
          <cell r="F50">
            <v>1.6893265474601775</v>
          </cell>
          <cell r="G50">
            <v>1.4084856032306039</v>
          </cell>
          <cell r="H50">
            <v>0.71041476344410748</v>
          </cell>
          <cell r="I50">
            <v>0.76249589358322056</v>
          </cell>
          <cell r="O50">
            <v>0.6907865858618264</v>
          </cell>
          <cell r="P50">
            <v>0.69078658586182629</v>
          </cell>
          <cell r="Q50">
            <v>0.69078658586182629</v>
          </cell>
          <cell r="R50">
            <v>0.6907865858618264</v>
          </cell>
          <cell r="S50">
            <v>0.69078658586182629</v>
          </cell>
          <cell r="T50">
            <v>0.69078658586182629</v>
          </cell>
          <cell r="U50">
            <v>0.69078658586182629</v>
          </cell>
          <cell r="V50">
            <v>0.69078658586182617</v>
          </cell>
          <cell r="W50">
            <v>0.69078658586182617</v>
          </cell>
          <cell r="X50">
            <v>0.69078658586182606</v>
          </cell>
          <cell r="Y50">
            <v>0.69078658586182606</v>
          </cell>
          <cell r="Z50">
            <v>0.648015699798968</v>
          </cell>
          <cell r="AA50">
            <v>0.60829791466749961</v>
          </cell>
          <cell r="AB50">
            <v>0.57139506814582519</v>
          </cell>
          <cell r="AC50">
            <v>0.53709916383056489</v>
          </cell>
          <cell r="AD50">
            <v>0.50520832467230814</v>
          </cell>
          <cell r="AE50">
            <v>0.47553748634826837</v>
          </cell>
          <cell r="AF50">
            <v>0.44791691185898441</v>
          </cell>
          <cell r="AG50" t="e">
            <v>#DIV/0!</v>
          </cell>
        </row>
        <row r="51">
          <cell r="C51">
            <v>-0.35099238719883397</v>
          </cell>
          <cell r="D51">
            <v>-0.21321133879781415</v>
          </cell>
          <cell r="E51">
            <v>-0.4856024536457404</v>
          </cell>
          <cell r="F51">
            <v>-0.33254459595672786</v>
          </cell>
          <cell r="G51">
            <v>-0.41480269728649988</v>
          </cell>
          <cell r="H51">
            <v>-0.43156037031651395</v>
          </cell>
          <cell r="I51">
            <v>-1.4968669386326339</v>
          </cell>
          <cell r="O51">
            <v>-0.71700915203569382</v>
          </cell>
          <cell r="P51">
            <v>-0.66884508516042818</v>
          </cell>
          <cell r="Q51">
            <v>-0.62404374172627308</v>
          </cell>
          <cell r="R51">
            <v>-0.58177546387876822</v>
          </cell>
          <cell r="S51">
            <v>-0.58177546387876811</v>
          </cell>
          <cell r="T51">
            <v>-0.58177546387876811</v>
          </cell>
          <cell r="U51">
            <v>-0.58177546387876811</v>
          </cell>
          <cell r="V51">
            <v>-0.581775463878768</v>
          </cell>
          <cell r="W51">
            <v>-0.581775463878768</v>
          </cell>
          <cell r="X51">
            <v>-0.581775463878768</v>
          </cell>
          <cell r="Y51">
            <v>-0.581775463878768</v>
          </cell>
          <cell r="Z51">
            <v>-0.54575413313928778</v>
          </cell>
          <cell r="AA51">
            <v>-0.51230410191109133</v>
          </cell>
          <cell r="AB51">
            <v>-0.48122479161034315</v>
          </cell>
          <cell r="AC51">
            <v>-0.45234102917123958</v>
          </cell>
          <cell r="AD51">
            <v>-0.42548279520360843</v>
          </cell>
          <cell r="AE51">
            <v>-0.40049422987397876</v>
          </cell>
          <cell r="AF51">
            <v>-0.37723238190967062</v>
          </cell>
          <cell r="AG51" t="e">
            <v>#DIV/0!</v>
          </cell>
        </row>
        <row r="53">
          <cell r="C53">
            <v>0.43179639000719849</v>
          </cell>
          <cell r="D53">
            <v>0.53670440456001489</v>
          </cell>
          <cell r="E53">
            <v>1.6222090700392637</v>
          </cell>
          <cell r="F53">
            <v>1.2655697194696043</v>
          </cell>
          <cell r="G53">
            <v>-0.21201026750198881</v>
          </cell>
          <cell r="H53">
            <v>-0.67223826914687745</v>
          </cell>
          <cell r="I53">
            <v>-0.71718363761208659</v>
          </cell>
          <cell r="O53">
            <v>5.3588127954835106E-2</v>
          </cell>
          <cell r="P53">
            <v>9.9976843820691788E-2</v>
          </cell>
          <cell r="Q53">
            <v>9.997684382069176E-2</v>
          </cell>
          <cell r="R53">
            <v>9.9976843820691802E-2</v>
          </cell>
          <cell r="S53">
            <v>9.9976843820691899E-2</v>
          </cell>
          <cell r="T53">
            <v>9.9976843820691857E-2</v>
          </cell>
          <cell r="U53">
            <v>9.9976843820691913E-2</v>
          </cell>
          <cell r="V53">
            <v>9.9976843820691871E-2</v>
          </cell>
          <cell r="W53">
            <v>9.9976843820691788E-2</v>
          </cell>
          <cell r="X53">
            <v>9.9976843820691746E-2</v>
          </cell>
          <cell r="Y53">
            <v>9.9976843820691649E-2</v>
          </cell>
          <cell r="Z53">
            <v>9.3786656744832192E-2</v>
          </cell>
          <cell r="AA53">
            <v>8.8038341878470747E-2</v>
          </cell>
          <cell r="AB53">
            <v>8.2697430229711003E-2</v>
          </cell>
          <cell r="AC53">
            <v>7.7733818689486325E-2</v>
          </cell>
          <cell r="AD53">
            <v>7.3118289796640118E-2</v>
          </cell>
          <cell r="AE53">
            <v>6.8824059378933572E-2</v>
          </cell>
          <cell r="AF53">
            <v>6.4826561572128627E-2</v>
          </cell>
          <cell r="AG53" t="e">
            <v>#DIV/0!</v>
          </cell>
        </row>
        <row r="54">
          <cell r="C54">
            <v>1.2322610428275607</v>
          </cell>
          <cell r="D54">
            <v>1.0538031687708056</v>
          </cell>
          <cell r="E54">
            <v>2.4492176155494771</v>
          </cell>
          <cell r="F54">
            <v>2.2860065653482491</v>
          </cell>
          <cell r="G54">
            <v>1.8343497057780771</v>
          </cell>
          <cell r="H54">
            <v>0.79672683750741036</v>
          </cell>
          <cell r="I54">
            <v>0.8187455906508353</v>
          </cell>
          <cell r="O54">
            <v>0.87008533725876147</v>
          </cell>
          <cell r="P54">
            <v>0.87008533725876136</v>
          </cell>
          <cell r="Q54">
            <v>0.87008533725876136</v>
          </cell>
          <cell r="R54">
            <v>0.87008533725876136</v>
          </cell>
          <cell r="S54">
            <v>0.87008533725876136</v>
          </cell>
          <cell r="T54">
            <v>0.87008533725876136</v>
          </cell>
          <cell r="U54">
            <v>0.87008533725876136</v>
          </cell>
          <cell r="V54">
            <v>0.87008533725876114</v>
          </cell>
          <cell r="W54">
            <v>0.87008533725876114</v>
          </cell>
          <cell r="X54">
            <v>0.87008533725876103</v>
          </cell>
          <cell r="Y54">
            <v>0.87008533725876103</v>
          </cell>
          <cell r="Z54">
            <v>0.81621295237678004</v>
          </cell>
          <cell r="AA54">
            <v>0.76618612328285618</v>
          </cell>
          <cell r="AB54">
            <v>0.71970487086889878</v>
          </cell>
          <cell r="AC54">
            <v>0.67650721173151329</v>
          </cell>
          <cell r="AD54">
            <v>0.6363388701447138</v>
          </cell>
          <cell r="AE54">
            <v>0.59896674697629138</v>
          </cell>
          <cell r="AF54">
            <v>0.56417704873713581</v>
          </cell>
          <cell r="AG54" t="e">
            <v>#DIV/0!</v>
          </cell>
        </row>
        <row r="55">
          <cell r="C55">
            <v>-0.80046465282036217</v>
          </cell>
          <cell r="D55">
            <v>-0.51709876421079071</v>
          </cell>
          <cell r="E55">
            <v>-0.82700854551021297</v>
          </cell>
          <cell r="F55">
            <v>-1.020436845878645</v>
          </cell>
          <cell r="G55">
            <v>-2.0463599732800661</v>
          </cell>
          <cell r="H55">
            <v>-1.4689651066542877</v>
          </cell>
          <cell r="I55">
            <v>-1.5359292282629218</v>
          </cell>
          <cell r="O55">
            <v>-0.81649720930392633</v>
          </cell>
          <cell r="P55">
            <v>-0.77010849343806964</v>
          </cell>
          <cell r="Q55">
            <v>-0.77010849343806953</v>
          </cell>
          <cell r="R55">
            <v>-0.77010849343806953</v>
          </cell>
          <cell r="S55">
            <v>-0.77010849343806953</v>
          </cell>
          <cell r="T55">
            <v>-0.77010849343806942</v>
          </cell>
          <cell r="U55">
            <v>-0.77010849343806942</v>
          </cell>
          <cell r="V55">
            <v>-0.77010849343806931</v>
          </cell>
          <cell r="W55">
            <v>-0.77010849343806931</v>
          </cell>
          <cell r="X55">
            <v>-0.77010849343806931</v>
          </cell>
          <cell r="Y55">
            <v>-0.77010849343806942</v>
          </cell>
          <cell r="Z55">
            <v>-0.72242629563194793</v>
          </cell>
          <cell r="AA55">
            <v>-0.67814778140438547</v>
          </cell>
          <cell r="AB55">
            <v>-0.63700744063918779</v>
          </cell>
          <cell r="AC55">
            <v>-0.59877339304202692</v>
          </cell>
          <cell r="AD55">
            <v>-0.56322058034807376</v>
          </cell>
          <cell r="AE55">
            <v>-0.53014268759735783</v>
          </cell>
          <cell r="AF55">
            <v>-0.49935048716500724</v>
          </cell>
          <cell r="AG55" t="e">
            <v>#DIV/0!</v>
          </cell>
        </row>
        <row r="57">
          <cell r="C57">
            <v>1.2347861679153231</v>
          </cell>
          <cell r="D57">
            <v>-0.97783131241756094</v>
          </cell>
          <cell r="E57">
            <v>-1.5607135628090179</v>
          </cell>
          <cell r="F57">
            <v>-1.0926465295721064</v>
          </cell>
          <cell r="G57">
            <v>2.168035431150773</v>
          </cell>
          <cell r="H57">
            <v>-0.20914079484569559</v>
          </cell>
          <cell r="I57">
            <v>1.6640535382502664</v>
          </cell>
          <cell r="O57">
            <v>0.86298201414890408</v>
          </cell>
          <cell r="P57">
            <v>1.1092176506701481</v>
          </cell>
          <cell r="Q57">
            <v>1.1734415292006122</v>
          </cell>
          <cell r="R57">
            <v>1.1265050621152981</v>
          </cell>
          <cell r="S57">
            <v>1.190543341962919</v>
          </cell>
          <cell r="T57">
            <v>1.2707510665842536</v>
          </cell>
          <cell r="U57">
            <v>1.3280815658154008</v>
          </cell>
          <cell r="V57">
            <v>1.378707797990544</v>
          </cell>
          <cell r="W57">
            <v>1.4297795184251454</v>
          </cell>
          <cell r="X57">
            <v>1.4857932860229022</v>
          </cell>
          <cell r="Y57">
            <v>1.5924580000139119</v>
          </cell>
          <cell r="Z57">
            <v>1.6307332814707851</v>
          </cell>
          <cell r="AA57">
            <v>1.5243818226419534</v>
          </cell>
          <cell r="AB57">
            <v>1.3583525451783809</v>
          </cell>
          <cell r="AC57">
            <v>1.5524734579822888</v>
          </cell>
          <cell r="AD57">
            <v>1.4888949020835409</v>
          </cell>
          <cell r="AE57">
            <v>1.430956715522689</v>
          </cell>
          <cell r="AF57">
            <v>1.4354364842967831</v>
          </cell>
          <cell r="AG57" t="e">
            <v>#DIV/0!</v>
          </cell>
        </row>
        <row r="58">
          <cell r="C58">
            <v>7.6612295162680741</v>
          </cell>
          <cell r="D58">
            <v>7.3766221813956383</v>
          </cell>
          <cell r="E58">
            <v>5.2228770451068067</v>
          </cell>
          <cell r="F58">
            <v>3.4793666011243922</v>
          </cell>
          <cell r="G58">
            <v>7.1401370959582833</v>
          </cell>
          <cell r="H58">
            <v>2.8034825594792001</v>
          </cell>
          <cell r="I58">
            <v>4.2374771790936361</v>
          </cell>
          <cell r="O58">
            <v>2.7108580627382941</v>
          </cell>
          <cell r="P58">
            <v>2.6997624530091779</v>
          </cell>
          <cell r="Q58">
            <v>2.6884210755020987</v>
          </cell>
          <cell r="R58">
            <v>2.6768089266421882</v>
          </cell>
          <cell r="S58">
            <v>2.6705440353543963</v>
          </cell>
          <cell r="T58">
            <v>2.6657846746713734</v>
          </cell>
          <cell r="U58">
            <v>2.6625236735017417</v>
          </cell>
          <cell r="V58">
            <v>2.6607563836587791</v>
          </cell>
          <cell r="W58">
            <v>2.6604806691774789</v>
          </cell>
          <cell r="X58">
            <v>2.66197329122721</v>
          </cell>
          <cell r="Y58">
            <v>2.6652384044975204</v>
          </cell>
          <cell r="Z58">
            <v>2.6702837109123028</v>
          </cell>
          <cell r="AA58">
            <v>2.6771204892314548</v>
          </cell>
          <cell r="AB58">
            <v>2.6857636366678777</v>
          </cell>
          <cell r="AC58">
            <v>2.6962831013793802</v>
          </cell>
          <cell r="AD58">
            <v>2.7087019683866025</v>
          </cell>
          <cell r="AE58">
            <v>2.7230473593743696</v>
          </cell>
          <cell r="AF58">
            <v>2.7393505314362381</v>
          </cell>
          <cell r="AG58" t="e">
            <v>#DIV/0!</v>
          </cell>
        </row>
        <row r="59">
          <cell r="C59">
            <v>-6.4264433483527501</v>
          </cell>
          <cell r="D59">
            <v>-8.3544534938131996</v>
          </cell>
          <cell r="E59">
            <v>-6.7835906079158255</v>
          </cell>
          <cell r="F59">
            <v>-4.5720131306964982</v>
          </cell>
          <cell r="G59">
            <v>-4.9721016648075116</v>
          </cell>
          <cell r="H59">
            <v>-3.0126233543248957</v>
          </cell>
          <cell r="I59">
            <v>-2.5734236408433695</v>
          </cell>
          <cell r="O59">
            <v>-1.8478760485893901</v>
          </cell>
          <cell r="P59">
            <v>-1.5905448023390296</v>
          </cell>
          <cell r="Q59">
            <v>-1.5149795463014868</v>
          </cell>
          <cell r="R59">
            <v>-1.5503038645268903</v>
          </cell>
          <cell r="S59">
            <v>-1.4800006933914776</v>
          </cell>
          <cell r="T59">
            <v>-1.39503360808712</v>
          </cell>
          <cell r="U59">
            <v>-1.3344421076863411</v>
          </cell>
          <cell r="V59">
            <v>-1.2820485856682349</v>
          </cell>
          <cell r="W59">
            <v>-1.2307011507523331</v>
          </cell>
          <cell r="X59">
            <v>-1.1761800052043081</v>
          </cell>
          <cell r="Y59">
            <v>-1.0727804044836085</v>
          </cell>
          <cell r="Z59">
            <v>-1.0395504294415174</v>
          </cell>
          <cell r="AA59">
            <v>-1.1527386665895014</v>
          </cell>
          <cell r="AB59">
            <v>-1.3274110914894968</v>
          </cell>
          <cell r="AC59">
            <v>-1.1438096433970915</v>
          </cell>
          <cell r="AD59">
            <v>-1.2198070663030616</v>
          </cell>
          <cell r="AE59">
            <v>-1.2920906438516808</v>
          </cell>
          <cell r="AF59">
            <v>-1.3039140471394552</v>
          </cell>
          <cell r="AG59" t="e">
            <v>#DIV/0!</v>
          </cell>
        </row>
        <row r="61">
          <cell r="C61">
            <v>1.8281905635392504</v>
          </cell>
          <cell r="D61">
            <v>1.0954651545129064</v>
          </cell>
          <cell r="E61">
            <v>0.88579944868267346</v>
          </cell>
          <cell r="F61">
            <v>-0.85094900900370074</v>
          </cell>
          <cell r="G61">
            <v>-3.7956983875075698</v>
          </cell>
          <cell r="H61">
            <v>-3.4260173943407883</v>
          </cell>
          <cell r="I61">
            <v>-1.2573384323954522</v>
          </cell>
          <cell r="O61">
            <v>-7.0979530141477926E-2</v>
          </cell>
          <cell r="P61">
            <v>2.4993579018733576E-2</v>
          </cell>
          <cell r="Q61">
            <v>-5.7679462088375752E-2</v>
          </cell>
          <cell r="R61">
            <v>-0.11793245952879843</v>
          </cell>
          <cell r="S61">
            <v>3.7021851876068837E-2</v>
          </cell>
          <cell r="T61">
            <v>-4.985346047896088E-2</v>
          </cell>
          <cell r="U61">
            <v>5.5582124355227497E-2</v>
          </cell>
          <cell r="V61">
            <v>2.0446888313106499E-2</v>
          </cell>
          <cell r="W61">
            <v>1.3181912962179087E-2</v>
          </cell>
          <cell r="X61">
            <v>-3.7001459223279076E-2</v>
          </cell>
          <cell r="Y61">
            <v>-9.6042016635687122E-2</v>
          </cell>
          <cell r="Z61">
            <v>-0.10935243260515981</v>
          </cell>
          <cell r="AA61">
            <v>-9.3508264717223732E-2</v>
          </cell>
          <cell r="AB61">
            <v>-4.9605347372655179E-2</v>
          </cell>
          <cell r="AC61">
            <v>1.9631564827897297E-2</v>
          </cell>
          <cell r="AD61">
            <v>1.1633598988285206E-2</v>
          </cell>
          <cell r="AE61">
            <v>-5.5583210393023155E-3</v>
          </cell>
          <cell r="AF61">
            <v>-3.8049665888162464E-2</v>
          </cell>
          <cell r="AG61" t="e">
            <v>#DIV/0!</v>
          </cell>
        </row>
        <row r="62">
          <cell r="C62">
            <v>0.67420839843229241</v>
          </cell>
          <cell r="D62">
            <v>-1.3454370689655173</v>
          </cell>
          <cell r="E62">
            <v>1.4392590137548928</v>
          </cell>
          <cell r="F62">
            <v>-0.44429447451947357</v>
          </cell>
          <cell r="G62">
            <v>-2.4609554860167879</v>
          </cell>
          <cell r="H62">
            <v>-2.0914999415158761</v>
          </cell>
          <cell r="I62">
            <v>-0.577654592828442</v>
          </cell>
          <cell r="O62">
            <v>-7.0979530141477926E-2</v>
          </cell>
          <cell r="P62">
            <v>2.4993579018733576E-2</v>
          </cell>
          <cell r="Q62">
            <v>-5.7679462088375752E-2</v>
          </cell>
          <cell r="R62">
            <v>-0.11793245952879843</v>
          </cell>
          <cell r="S62">
            <v>3.7021851876068837E-2</v>
          </cell>
          <cell r="T62">
            <v>-4.985346047896088E-2</v>
          </cell>
          <cell r="U62">
            <v>5.5582124355227497E-2</v>
          </cell>
          <cell r="V62">
            <v>2.0446888313106499E-2</v>
          </cell>
          <cell r="W62">
            <v>1.3181912962179087E-2</v>
          </cell>
          <cell r="X62">
            <v>-3.7001459223279076E-2</v>
          </cell>
          <cell r="Y62">
            <v>-9.6042016635687122E-2</v>
          </cell>
          <cell r="Z62">
            <v>-0.10935243260515981</v>
          </cell>
          <cell r="AA62">
            <v>-9.3508264717223732E-2</v>
          </cell>
          <cell r="AB62">
            <v>-4.9605347372655179E-2</v>
          </cell>
          <cell r="AC62">
            <v>1.9631564827897297E-2</v>
          </cell>
          <cell r="AD62">
            <v>1.1633598988285206E-2</v>
          </cell>
          <cell r="AE62">
            <v>-5.5583210393023155E-3</v>
          </cell>
          <cell r="AF62">
            <v>-3.8049665888162464E-2</v>
          </cell>
          <cell r="AG62" t="e">
            <v>#DIV/0!</v>
          </cell>
        </row>
        <row r="63">
          <cell r="C63">
            <v>0</v>
          </cell>
          <cell r="D63">
            <v>-2.3918881226053639</v>
          </cell>
          <cell r="E63">
            <v>-0.34199016119018116</v>
          </cell>
          <cell r="F63">
            <v>-1.1549897824498521</v>
          </cell>
          <cell r="G63">
            <v>-2.4203970000598858</v>
          </cell>
          <cell r="H63">
            <v>-1.6433410954179579</v>
          </cell>
          <cell r="I63">
            <v>-0.99640233766512876</v>
          </cell>
          <cell r="O63">
            <v>-2.6654987992161597E-2</v>
          </cell>
          <cell r="P63">
            <v>-2.5983378674852127E-2</v>
          </cell>
          <cell r="Q63">
            <v>-2.5333862272716928E-2</v>
          </cell>
          <cell r="R63">
            <v>-2.4680733612270214E-2</v>
          </cell>
          <cell r="S63">
            <v>-2.407876449977582E-2</v>
          </cell>
          <cell r="T63">
            <v>-2.3491477560756903E-2</v>
          </cell>
          <cell r="U63">
            <v>-2.291851469342137E-2</v>
          </cell>
          <cell r="V63">
            <v>-2.2359526530167192E-2</v>
          </cell>
          <cell r="W63">
            <v>-2.1814172224553358E-2</v>
          </cell>
          <cell r="X63">
            <v>-2.1282119243466693E-2</v>
          </cell>
          <cell r="Y63">
            <v>-2.0763043164357748E-2</v>
          </cell>
          <cell r="Z63">
            <v>-2.0256627477422198E-2</v>
          </cell>
          <cell r="AA63">
            <v>-1.9762563392607024E-2</v>
          </cell>
          <cell r="AB63">
            <v>-1.9280549651323923E-2</v>
          </cell>
          <cell r="AC63">
            <v>-1.8810292342755053E-2</v>
          </cell>
          <cell r="AD63">
            <v>-1.8351504724639076E-2</v>
          </cell>
          <cell r="AE63">
            <v>-1.7903907048428369E-2</v>
          </cell>
          <cell r="AF63">
            <v>-1.7467226388710604E-2</v>
          </cell>
          <cell r="AG63" t="e">
            <v>#DIV/0!</v>
          </cell>
        </row>
        <row r="64">
          <cell r="C64">
            <v>1.1539821651069577</v>
          </cell>
          <cell r="D64">
            <v>2.4409022234784241</v>
          </cell>
          <cell r="E64">
            <v>-0.55345956507221949</v>
          </cell>
          <cell r="F64">
            <v>-0.40665453448422717</v>
          </cell>
          <cell r="G64">
            <v>-1.3347429014907819</v>
          </cell>
          <cell r="H64">
            <v>-1.3345174528249122</v>
          </cell>
          <cell r="I64">
            <v>-0.67968383956701017</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t="e">
            <v>#DIV/0!</v>
          </cell>
        </row>
        <row r="66">
          <cell r="O66">
            <v>2.1162128287308799</v>
          </cell>
          <cell r="P66">
            <v>1.7947047970203476</v>
          </cell>
          <cell r="Q66">
            <v>1.788090843635199</v>
          </cell>
          <cell r="R66">
            <v>1.6831822986130511</v>
          </cell>
          <cell r="S66">
            <v>1.6956746862462939</v>
          </cell>
          <cell r="T66">
            <v>1.7032109276966794</v>
          </cell>
          <cell r="U66">
            <v>1.6963582855063957</v>
          </cell>
          <cell r="V66">
            <v>1.68635299006696</v>
          </cell>
          <cell r="W66">
            <v>1.7151071634609636</v>
          </cell>
          <cell r="X66">
            <v>1.7376553441080702</v>
          </cell>
          <cell r="Y66">
            <v>1.7855762295783704</v>
          </cell>
          <cell r="Z66">
            <v>1.7926365006431915</v>
          </cell>
          <cell r="AA66">
            <v>1.7714667511765374</v>
          </cell>
          <cell r="AB66">
            <v>1.7210373172951319</v>
          </cell>
          <cell r="AC66">
            <v>1.6423951169272022</v>
          </cell>
          <cell r="AD66">
            <v>1.5738709772730115</v>
          </cell>
          <cell r="AE66">
            <v>1.5147296146528364</v>
          </cell>
        </row>
      </sheetData>
      <sheetData sheetId="14" refreshError="1">
        <row r="1">
          <cell r="A1" t="str">
            <v>Honduras: Terms of Trade and the Trade Balance</v>
          </cell>
        </row>
        <row r="9">
          <cell r="C9">
            <v>1880.3202832271954</v>
          </cell>
          <cell r="D9">
            <v>2090.7982165000003</v>
          </cell>
          <cell r="E9">
            <v>2430.9504365000003</v>
          </cell>
          <cell r="F9">
            <v>2856.2978780000003</v>
          </cell>
          <cell r="G9">
            <v>3053.0953421468535</v>
          </cell>
          <cell r="H9">
            <v>3336.4469205000005</v>
          </cell>
          <cell r="I9">
            <v>3484.6098668646396</v>
          </cell>
          <cell r="M9">
            <v>4821.2633158543722</v>
          </cell>
          <cell r="N9">
            <v>5219.0345041149958</v>
          </cell>
          <cell r="O9">
            <v>5642.5026528679218</v>
          </cell>
          <cell r="P9">
            <v>6111.750892963194</v>
          </cell>
          <cell r="Q9">
            <v>6587.8093973651276</v>
          </cell>
          <cell r="R9">
            <v>7051.6422651627663</v>
          </cell>
          <cell r="S9">
            <v>7546.2634427612575</v>
          </cell>
          <cell r="T9">
            <v>8074.109175105139</v>
          </cell>
          <cell r="U9">
            <v>8637.3076700238253</v>
          </cell>
          <cell r="V9">
            <v>9238.1166379222122</v>
          </cell>
          <cell r="W9">
            <v>9878.9307609466814</v>
          </cell>
          <cell r="X9">
            <v>10562.239441077074</v>
          </cell>
          <cell r="Y9">
            <v>11290.725252264399</v>
          </cell>
          <cell r="Z9">
            <v>12067.231535184625</v>
          </cell>
          <cell r="AA9">
            <v>12894.771550729976</v>
          </cell>
          <cell r="AB9">
            <v>13776.538131494721</v>
          </cell>
          <cell r="AC9">
            <v>14715.901236273188</v>
          </cell>
          <cell r="AD9">
            <v>15716.441510211424</v>
          </cell>
          <cell r="AE9">
            <v>16781.951131446116</v>
          </cell>
          <cell r="AF9">
            <v>17916.445714578676</v>
          </cell>
          <cell r="AG9">
            <v>19157.361279519813</v>
          </cell>
        </row>
        <row r="11">
          <cell r="C11">
            <v>1284.444</v>
          </cell>
          <cell r="D11">
            <v>1406.4</v>
          </cell>
          <cell r="E11">
            <v>1534.3139999999999</v>
          </cell>
          <cell r="F11">
            <v>1611.856</v>
          </cell>
          <cell r="G11">
            <v>1217.7880000000002</v>
          </cell>
          <cell r="H11">
            <v>1436.5424456199996</v>
          </cell>
          <cell r="I11">
            <v>1374.672728474</v>
          </cell>
          <cell r="O11">
            <v>1866.546011947421</v>
          </cell>
          <cell r="P11">
            <v>1998.9073793018358</v>
          </cell>
          <cell r="Q11">
            <v>2144.3276230113647</v>
          </cell>
          <cell r="R11">
            <v>2301.2586227581351</v>
          </cell>
          <cell r="S11">
            <v>2464.7321766000787</v>
          </cell>
          <cell r="T11">
            <v>2640.1682430021078</v>
          </cell>
          <cell r="U11">
            <v>2828.4592415908955</v>
          </cell>
          <cell r="V11">
            <v>3030.3112807890416</v>
          </cell>
          <cell r="W11">
            <v>3246.6981393514379</v>
          </cell>
          <cell r="X11">
            <v>3478.3498926475759</v>
          </cell>
          <cell r="Y11">
            <v>3726.6493699840685</v>
          </cell>
          <cell r="Z11">
            <v>3992.787935666538</v>
          </cell>
          <cell r="AA11">
            <v>4278.0413787100551</v>
          </cell>
          <cell r="AB11">
            <v>4583.7758093620077</v>
          </cell>
          <cell r="AC11">
            <v>4911.4539599566997</v>
          </cell>
          <cell r="AD11">
            <v>5262.6419172335736</v>
          </cell>
          <cell r="AE11">
            <v>5639.0163150276476</v>
          </cell>
          <cell r="AF11">
            <v>6042.3720181305835</v>
          </cell>
          <cell r="AG11">
            <v>6474.6303301310627</v>
          </cell>
        </row>
        <row r="12">
          <cell r="C12">
            <v>1538.3202832271954</v>
          </cell>
          <cell r="D12">
            <v>1722.0982165000003</v>
          </cell>
          <cell r="E12">
            <v>2017.2504365000004</v>
          </cell>
          <cell r="F12">
            <v>2370.597878</v>
          </cell>
          <cell r="G12">
            <v>2509.6484890000002</v>
          </cell>
          <cell r="H12">
            <v>2669.7469205000002</v>
          </cell>
          <cell r="I12">
            <v>2769.4582300159996</v>
          </cell>
          <cell r="O12">
            <v>4553.9792545351011</v>
          </cell>
          <cell r="P12">
            <v>4935.1801467919468</v>
          </cell>
          <cell r="Q12">
            <v>5321.0457020240028</v>
          </cell>
          <cell r="R12">
            <v>5695.1152148762912</v>
          </cell>
          <cell r="S12">
            <v>6094.4808979830796</v>
          </cell>
          <cell r="T12">
            <v>6520.7833728381938</v>
          </cell>
          <cell r="U12">
            <v>6975.7649489603</v>
          </cell>
          <cell r="V12">
            <v>7461.2756213428256</v>
          </cell>
          <cell r="W12">
            <v>7979.279402695679</v>
          </cell>
          <cell r="X12">
            <v>8531.8610080469116</v>
          </cell>
          <cell r="Y12">
            <v>9121.2329101312316</v>
          </cell>
          <cell r="Z12">
            <v>9749.7427848896914</v>
          </cell>
          <cell r="AA12">
            <v>10419.881367342427</v>
          </cell>
          <cell r="AB12">
            <v>11134.290739075737</v>
          </cell>
          <cell r="AC12">
            <v>11895.773069607665</v>
          </cell>
          <cell r="AD12">
            <v>12707.299834964298</v>
          </cell>
          <cell r="AE12">
            <v>13572.021537914205</v>
          </cell>
          <cell r="AF12">
            <v>14493.277955472329</v>
          </cell>
          <cell r="AG12">
            <v>15474.6089404996</v>
          </cell>
        </row>
        <row r="15">
          <cell r="H15">
            <v>130.16</v>
          </cell>
          <cell r="I15">
            <v>162.95999999999998</v>
          </cell>
          <cell r="O15">
            <v>490.23999999999995</v>
          </cell>
          <cell r="P15">
            <v>568</v>
          </cell>
          <cell r="Q15">
            <v>664.56000000000006</v>
          </cell>
          <cell r="R15">
            <v>731.01600000000008</v>
          </cell>
          <cell r="S15">
            <v>789.49727999999993</v>
          </cell>
          <cell r="T15">
            <v>852.65706240000009</v>
          </cell>
          <cell r="U15">
            <v>922.57494151680021</v>
          </cell>
          <cell r="V15">
            <v>998.22608672117781</v>
          </cell>
          <cell r="W15">
            <v>1080.9359712487844</v>
          </cell>
          <cell r="X15">
            <v>1168.0735102320541</v>
          </cell>
          <cell r="Y15">
            <v>1261.419637461471</v>
          </cell>
          <cell r="Z15">
            <v>1361.3467791052528</v>
          </cell>
          <cell r="AA15">
            <v>1468.2440783265313</v>
          </cell>
          <cell r="AB15">
            <v>1582.5177138836464</v>
          </cell>
          <cell r="AC15">
            <v>1704.414204537477</v>
          </cell>
          <cell r="AD15">
            <v>1834.3338708928961</v>
          </cell>
          <cell r="AE15">
            <v>1972.6894277523697</v>
          </cell>
          <cell r="AF15">
            <v>2119.9056858875042</v>
          </cell>
          <cell r="AG15">
            <v>2276.4191861931713</v>
          </cell>
        </row>
        <row r="16">
          <cell r="H16">
            <v>3466.6069205000003</v>
          </cell>
          <cell r="I16">
            <v>3647.5698668646396</v>
          </cell>
          <cell r="O16">
            <v>6132.7426528679216</v>
          </cell>
          <cell r="P16">
            <v>6679.750892963194</v>
          </cell>
          <cell r="Q16">
            <v>7252.369397365128</v>
          </cell>
          <cell r="R16">
            <v>7782.6582651627668</v>
          </cell>
          <cell r="S16">
            <v>8335.7607227612571</v>
          </cell>
          <cell r="T16">
            <v>8926.7662375051386</v>
          </cell>
          <cell r="U16">
            <v>9559.8826115406264</v>
          </cell>
          <cell r="V16">
            <v>10236.342724643389</v>
          </cell>
          <cell r="W16">
            <v>10959.866732195465</v>
          </cell>
          <cell r="X16">
            <v>11730.312951309128</v>
          </cell>
          <cell r="Y16">
            <v>12552.144889725871</v>
          </cell>
          <cell r="Z16">
            <v>13428.578314289878</v>
          </cell>
          <cell r="AA16">
            <v>14363.015629056508</v>
          </cell>
          <cell r="AB16">
            <v>15359.055845378367</v>
          </cell>
          <cell r="AC16">
            <v>16420.315440810664</v>
          </cell>
          <cell r="AD16">
            <v>17550.775381104319</v>
          </cell>
          <cell r="AE16">
            <v>18754.640559198488</v>
          </cell>
          <cell r="AF16">
            <v>20036.351400466181</v>
          </cell>
          <cell r="AG16">
            <v>21433.780465712985</v>
          </cell>
        </row>
        <row r="19">
          <cell r="C19">
            <v>-4.0092997611850034</v>
          </cell>
          <cell r="D19">
            <v>-4.575422608175769</v>
          </cell>
          <cell r="E19">
            <v>-5.2554577147256367</v>
          </cell>
          <cell r="F19">
            <v>-7.7424339825920345</v>
          </cell>
          <cell r="G19">
            <v>-15.013494480036883</v>
          </cell>
          <cell r="H19">
            <v>-13.935576756775161</v>
          </cell>
          <cell r="I19">
            <v>-16.489615346046431</v>
          </cell>
          <cell r="O19">
            <v>-19.937133941185571</v>
          </cell>
          <cell r="P19">
            <v>-20.387234249908211</v>
          </cell>
          <cell r="Q19">
            <v>-20.511535203699673</v>
          </cell>
          <cell r="R19">
            <v>-20.111296886148931</v>
          </cell>
          <cell r="S19">
            <v>-19.818115725115941</v>
          </cell>
          <cell r="T19">
            <v>-19.534205064804468</v>
          </cell>
          <cell r="U19">
            <v>-19.25960333145807</v>
          </cell>
          <cell r="V19">
            <v>-18.996033067212018</v>
          </cell>
          <cell r="W19">
            <v>-18.743571851450564</v>
          </cell>
          <cell r="X19">
            <v>-18.508118511980999</v>
          </cell>
          <cell r="Y19">
            <v>-18.287982039536178</v>
          </cell>
          <cell r="Z19">
            <v>-18.083280964486921</v>
          </cell>
          <cell r="AA19">
            <v>-17.894147707445107</v>
          </cell>
          <cell r="AB19">
            <v>-17.720729143014999</v>
          </cell>
          <cell r="AC19">
            <v>-17.563927044701654</v>
          </cell>
          <cell r="AD19">
            <v>-17.42392678824314</v>
          </cell>
          <cell r="AE19">
            <v>-17.300931796872231</v>
          </cell>
          <cell r="AF19">
            <v>-17.195164151722231</v>
          </cell>
          <cell r="AG19" t="e">
            <v>#DIV/0!</v>
          </cell>
        </row>
        <row r="20">
          <cell r="C20">
            <v>43.471139440851033</v>
          </cell>
          <cell r="D20">
            <v>46.663874736197464</v>
          </cell>
          <cell r="E20">
            <v>46.293690610845708</v>
          </cell>
          <cell r="F20">
            <v>46.534504518640496</v>
          </cell>
          <cell r="G20">
            <v>41.272380319757069</v>
          </cell>
          <cell r="H20">
            <v>41.444356649085321</v>
          </cell>
          <cell r="I20">
            <v>37.95712060116383</v>
          </cell>
          <cell r="O20">
            <v>40.537096888290975</v>
          </cell>
          <cell r="P20">
            <v>40.716122199767277</v>
          </cell>
          <cell r="Q20">
            <v>40.939604200055754</v>
          </cell>
          <cell r="R20">
            <v>41.21116125917537</v>
          </cell>
          <cell r="S20">
            <v>41.482368607226391</v>
          </cell>
          <cell r="T20">
            <v>41.767446117041608</v>
          </cell>
          <cell r="U20">
            <v>42.066397470479387</v>
          </cell>
          <cell r="V20">
            <v>42.377569810938404</v>
          </cell>
          <cell r="W20">
            <v>42.700983041140347</v>
          </cell>
          <cell r="X20">
            <v>43.036961946705915</v>
          </cell>
          <cell r="Y20">
            <v>43.387397669261858</v>
          </cell>
          <cell r="Z20">
            <v>43.752417462646058</v>
          </cell>
          <cell r="AA20">
            <v>44.132181086895727</v>
          </cell>
          <cell r="AB20">
            <v>44.526881110152303</v>
          </cell>
          <cell r="AC20">
            <v>44.93714083147141</v>
          </cell>
          <cell r="AD20">
            <v>45.363229777817118</v>
          </cell>
          <cell r="AE20">
            <v>45.805453809481854</v>
          </cell>
          <cell r="AF20">
            <v>46.264156013598189</v>
          </cell>
          <cell r="AG20" t="e">
            <v>#DIV/0!</v>
          </cell>
        </row>
        <row r="21">
          <cell r="C21">
            <v>47.480439202036031</v>
          </cell>
          <cell r="D21">
            <v>51.239297344373234</v>
          </cell>
          <cell r="E21">
            <v>51.549148325571345</v>
          </cell>
          <cell r="F21">
            <v>54.276938501232529</v>
          </cell>
          <cell r="G21">
            <v>56.285874799793959</v>
          </cell>
          <cell r="H21">
            <v>55.379933405860484</v>
          </cell>
          <cell r="I21">
            <v>54.446735947210257</v>
          </cell>
          <cell r="O21">
            <v>60.474230829476546</v>
          </cell>
          <cell r="P21">
            <v>61.103356449675481</v>
          </cell>
          <cell r="Q21">
            <v>61.451139403755427</v>
          </cell>
          <cell r="R21">
            <v>61.322458145324298</v>
          </cell>
          <cell r="S21">
            <v>61.300484332342329</v>
          </cell>
          <cell r="T21">
            <v>61.301651181846076</v>
          </cell>
          <cell r="U21">
            <v>61.326000801937461</v>
          </cell>
          <cell r="V21">
            <v>61.373602878150422</v>
          </cell>
          <cell r="W21">
            <v>61.444554892590908</v>
          </cell>
          <cell r="X21">
            <v>61.545080458686918</v>
          </cell>
          <cell r="Y21">
            <v>61.675379708798026</v>
          </cell>
          <cell r="Z21">
            <v>61.835698427132982</v>
          </cell>
          <cell r="AA21">
            <v>62.026328794340834</v>
          </cell>
          <cell r="AB21">
            <v>62.247610253167309</v>
          </cell>
          <cell r="AC21">
            <v>62.501067876173067</v>
          </cell>
          <cell r="AD21">
            <v>62.787156566060261</v>
          </cell>
          <cell r="AE21">
            <v>63.106385606354088</v>
          </cell>
          <cell r="AF21">
            <v>63.45932016532042</v>
          </cell>
          <cell r="AG21" t="e">
            <v>#DIV/0!</v>
          </cell>
        </row>
        <row r="24">
          <cell r="C24" t="str">
            <v>...</v>
          </cell>
          <cell r="D24">
            <v>10.604201809538427</v>
          </cell>
          <cell r="E24">
            <v>14.653327031143281</v>
          </cell>
          <cell r="F24">
            <v>12.172612149434258</v>
          </cell>
          <cell r="G24">
            <v>-8.580842388617782</v>
          </cell>
          <cell r="H24">
            <v>11.531291194292614</v>
          </cell>
          <cell r="I24">
            <v>-2.7077203660977656</v>
          </cell>
          <cell r="O24">
            <v>7.5257660517603631</v>
          </cell>
          <cell r="P24">
            <v>7.6745152301460839</v>
          </cell>
          <cell r="Q24">
            <v>7.7674826936855901</v>
          </cell>
          <cell r="R24">
            <v>7.9768972684922002</v>
          </cell>
          <cell r="S24">
            <v>7.7571344665104514</v>
          </cell>
          <cell r="T24">
            <v>7.7280411573797503</v>
          </cell>
          <cell r="U24">
            <v>7.6982634309055609</v>
          </cell>
          <cell r="V24">
            <v>7.6635767826129131</v>
          </cell>
          <cell r="W24">
            <v>7.6283152070219185</v>
          </cell>
          <cell r="X24">
            <v>7.5820606439819027</v>
          </cell>
          <cell r="Y24">
            <v>7.539828365777379</v>
          </cell>
          <cell r="Z24">
            <v>7.4971176417996777</v>
          </cell>
          <cell r="AA24">
            <v>7.4539878098640378</v>
          </cell>
          <cell r="AB24">
            <v>7.4104966090983382</v>
          </cell>
          <cell r="AC24">
            <v>7.3656040590489802</v>
          </cell>
          <cell r="AD24">
            <v>7.3204560549162023</v>
          </cell>
          <cell r="AE24">
            <v>7.2751085242487079</v>
          </cell>
          <cell r="AF24">
            <v>7.2296161086344624</v>
          </cell>
          <cell r="AG24">
            <v>-42.730615638425171</v>
          </cell>
        </row>
        <row r="25">
          <cell r="C25" t="str">
            <v>...</v>
          </cell>
          <cell r="D25">
            <v>11.193727746826276</v>
          </cell>
          <cell r="E25">
            <v>16.269012347323276</v>
          </cell>
          <cell r="F25">
            <v>17.49716633928584</v>
          </cell>
          <cell r="G25">
            <v>6.8899488972295808</v>
          </cell>
          <cell r="H25">
            <v>9.2807969158900114</v>
          </cell>
          <cell r="I25">
            <v>4.4407404012420271</v>
          </cell>
          <cell r="O25">
            <v>8.1139174002210268</v>
          </cell>
          <cell r="P25">
            <v>8.3163140358785128</v>
          </cell>
          <cell r="Q25">
            <v>7.7892327867951305</v>
          </cell>
          <cell r="R25">
            <v>7.0407754660168909</v>
          </cell>
          <cell r="S25">
            <v>7.0142692864904488</v>
          </cell>
          <cell r="T25">
            <v>6.994795985425295</v>
          </cell>
          <cell r="U25">
            <v>6.9753638785959637</v>
          </cell>
          <cell r="V25">
            <v>6.9559750659748065</v>
          </cell>
          <cell r="W25">
            <v>6.9366316549192009</v>
          </cell>
          <cell r="X25">
            <v>6.9168283153845378</v>
          </cell>
          <cell r="Y25">
            <v>6.897077227336923</v>
          </cell>
          <cell r="Z25">
            <v>6.8773817940924076</v>
          </cell>
          <cell r="AA25">
            <v>6.8577454002807459</v>
          </cell>
          <cell r="AB25">
            <v>6.8381714037797581</v>
          </cell>
          <cell r="AC25">
            <v>6.8185715149365222</v>
          </cell>
          <cell r="AD25">
            <v>6.7990417839446149</v>
          </cell>
          <cell r="AE25">
            <v>6.7795857003787985</v>
          </cell>
          <cell r="AF25">
            <v>6.7602066901907287</v>
          </cell>
          <cell r="AG25">
            <v>6.9261257768966855</v>
          </cell>
        </row>
        <row r="26">
          <cell r="C26" t="str">
            <v>...</v>
          </cell>
          <cell r="D26">
            <v>9.4948475760718409</v>
          </cell>
          <cell r="E26">
            <v>9.0951365187713193</v>
          </cell>
          <cell r="F26">
            <v>5.0538546868502898</v>
          </cell>
          <cell r="G26">
            <v>-24.448089655651607</v>
          </cell>
          <cell r="H26">
            <v>17.963261718788438</v>
          </cell>
          <cell r="I26">
            <v>-4.3068492222168349</v>
          </cell>
          <cell r="O26">
            <v>6.8753472478565225</v>
          </cell>
          <cell r="P26">
            <v>7.0912458898518382</v>
          </cell>
          <cell r="Q26">
            <v>7.2749865859377705</v>
          </cell>
          <cell r="R26">
            <v>7.3184245757365041</v>
          </cell>
          <cell r="S26">
            <v>7.103658503450383</v>
          </cell>
          <cell r="T26">
            <v>7.1178551595829198</v>
          </cell>
          <cell r="U26">
            <v>7.1317802980117584</v>
          </cell>
          <cell r="V26">
            <v>7.1364662509547871</v>
          </cell>
          <cell r="W26">
            <v>7.1407468907304095</v>
          </cell>
          <cell r="X26">
            <v>7.1349951043620186</v>
          </cell>
          <cell r="Y26">
            <v>7.1384272715444785</v>
          </cell>
          <cell r="Z26">
            <v>7.1414973414471561</v>
          </cell>
          <cell r="AA26">
            <v>7.1442172146289673</v>
          </cell>
          <cell r="AB26">
            <v>7.1465982581061294</v>
          </cell>
          <cell r="AC26">
            <v>7.1486513351162406</v>
          </cell>
          <cell r="AD26">
            <v>7.1503868333109732</v>
          </cell>
          <cell r="AE26">
            <v>7.1518146914301806</v>
          </cell>
          <cell r="AF26">
            <v>7.1529444245092222</v>
          </cell>
          <cell r="AG26">
            <v>7.1537851476780379</v>
          </cell>
        </row>
        <row r="27">
          <cell r="C27" t="str">
            <v>...</v>
          </cell>
          <cell r="D27">
            <v>11.946662556334676</v>
          </cell>
          <cell r="E27">
            <v>17.139104911209358</v>
          </cell>
          <cell r="F27">
            <v>17.516290248674803</v>
          </cell>
          <cell r="G27">
            <v>5.8656346692300687</v>
          </cell>
          <cell r="H27">
            <v>6.3793169522235793</v>
          </cell>
          <cell r="I27">
            <v>3.7348599880517863</v>
          </cell>
          <cell r="O27">
            <v>8.1478906204745627</v>
          </cell>
          <cell r="P27">
            <v>8.3707208783883935</v>
          </cell>
          <cell r="Q27">
            <v>7.818672140729932</v>
          </cell>
          <cell r="R27">
            <v>7.0300000000000251</v>
          </cell>
          <cell r="S27">
            <v>7.0124249999999888</v>
          </cell>
          <cell r="T27">
            <v>6.994893937500013</v>
          </cell>
          <cell r="U27">
            <v>6.9774067026562525</v>
          </cell>
          <cell r="V27">
            <v>6.9599631858996203</v>
          </cell>
          <cell r="W27">
            <v>6.9425632779348545</v>
          </cell>
          <cell r="X27">
            <v>6.9252068697400304</v>
          </cell>
          <cell r="Y27">
            <v>6.9078938525656719</v>
          </cell>
          <cell r="Z27">
            <v>6.8906241179342631</v>
          </cell>
          <cell r="AA27">
            <v>6.8733975576394268</v>
          </cell>
          <cell r="AB27">
            <v>6.856214063745325</v>
          </cell>
          <cell r="AC27">
            <v>6.8390735285859705</v>
          </cell>
          <cell r="AD27">
            <v>6.821975844764494</v>
          </cell>
          <cell r="AE27">
            <v>6.8049209051525894</v>
          </cell>
          <cell r="AF27">
            <v>6.7879086028897362</v>
          </cell>
          <cell r="AG27">
            <v>6.770938831382467</v>
          </cell>
        </row>
        <row r="30">
          <cell r="C30">
            <v>100</v>
          </cell>
          <cell r="D30">
            <v>94.715037293014177</v>
          </cell>
          <cell r="E30">
            <v>105.67274693286028</v>
          </cell>
          <cell r="F30">
            <v>108.67302944601651</v>
          </cell>
          <cell r="G30">
            <v>94.532660994957126</v>
          </cell>
          <cell r="H30">
            <v>86.833545929167272</v>
          </cell>
          <cell r="I30">
            <v>80.419940835069525</v>
          </cell>
          <cell r="O30">
            <v>72.775876190748988</v>
          </cell>
          <cell r="P30">
            <v>74.252209467112834</v>
          </cell>
          <cell r="Q30">
            <v>75.636151188651553</v>
          </cell>
          <cell r="R30">
            <v>76.38358102724726</v>
          </cell>
          <cell r="S30">
            <v>76.876086498064254</v>
          </cell>
          <cell r="T30">
            <v>77.378565920112635</v>
          </cell>
          <cell r="U30">
            <v>77.891041304417413</v>
          </cell>
          <cell r="V30">
            <v>78.415345880601279</v>
          </cell>
          <cell r="W30">
            <v>78.951462695464414</v>
          </cell>
          <cell r="X30">
            <v>79.494638928904465</v>
          </cell>
          <cell r="Y30">
            <v>80.049506573552719</v>
          </cell>
          <cell r="Z30">
            <v>80.616065380075383</v>
          </cell>
          <cell r="AA30">
            <v>81.194320494806036</v>
          </cell>
          <cell r="AB30">
            <v>81.784282233040145</v>
          </cell>
          <cell r="AC30">
            <v>82.385965867128192</v>
          </cell>
          <cell r="AD30">
            <v>82.999391428467007</v>
          </cell>
          <cell r="AE30">
            <v>83.624583522541656</v>
          </cell>
          <cell r="AF30">
            <v>84.261571156222544</v>
          </cell>
          <cell r="AG30">
            <v>84.910387576569008</v>
          </cell>
        </row>
        <row r="31">
          <cell r="C31">
            <v>100</v>
          </cell>
          <cell r="D31">
            <v>92.500624630909954</v>
          </cell>
          <cell r="E31">
            <v>99.323861749007065</v>
          </cell>
          <cell r="F31">
            <v>96.714071796559438</v>
          </cell>
          <cell r="G31">
            <v>85.751065823986167</v>
          </cell>
          <cell r="H31">
            <v>84.195108978814289</v>
          </cell>
          <cell r="I31">
            <v>75.761559309129794</v>
          </cell>
          <cell r="O31">
            <v>77.511679606418184</v>
          </cell>
          <cell r="P31">
            <v>78.479243875312164</v>
          </cell>
          <cell r="Q31">
            <v>79.324577936178173</v>
          </cell>
          <cell r="R31">
            <v>79.647596930836585</v>
          </cell>
          <cell r="S31">
            <v>79.865804355830008</v>
          </cell>
          <cell r="T31">
            <v>80.091646341086943</v>
          </cell>
          <cell r="U31">
            <v>80.325048329956289</v>
          </cell>
          <cell r="V31">
            <v>80.567797119810891</v>
          </cell>
          <cell r="W31">
            <v>80.819758534175634</v>
          </cell>
          <cell r="X31">
            <v>81.075969477125071</v>
          </cell>
          <cell r="Y31">
            <v>81.341075415827248</v>
          </cell>
          <cell r="Z31">
            <v>81.614963304337081</v>
          </cell>
          <cell r="AA31">
            <v>81.897526414495871</v>
          </cell>
          <cell r="AB31">
            <v>82.188664002325268</v>
          </cell>
          <cell r="AC31">
            <v>82.488280995413888</v>
          </cell>
          <cell r="AD31">
            <v>82.796287699941402</v>
          </cell>
          <cell r="AE31">
            <v>83.112599526070738</v>
          </cell>
          <cell r="AF31">
            <v>83.437136730520777</v>
          </cell>
          <cell r="AG31">
            <v>83.769824175207418</v>
          </cell>
        </row>
        <row r="32">
          <cell r="C32">
            <v>100</v>
          </cell>
          <cell r="D32">
            <v>97.662026299737775</v>
          </cell>
          <cell r="E32">
            <v>93.991937024323761</v>
          </cell>
          <cell r="F32">
            <v>88.995468599320034</v>
          </cell>
          <cell r="G32">
            <v>90.710517319046573</v>
          </cell>
          <cell r="H32">
            <v>96.961500394668619</v>
          </cell>
          <cell r="I32">
            <v>94.207429802151381</v>
          </cell>
          <cell r="O32">
            <v>106.5073808294062</v>
          </cell>
          <cell r="P32">
            <v>105.69280623234724</v>
          </cell>
          <cell r="Q32">
            <v>104.87653944517477</v>
          </cell>
          <cell r="R32">
            <v>104.27319046802087</v>
          </cell>
          <cell r="S32">
            <v>103.88900891545907</v>
          </cell>
          <cell r="T32">
            <v>103.50624283186553</v>
          </cell>
          <cell r="U32">
            <v>103.12488700212155</v>
          </cell>
          <cell r="V32">
            <v>102.74493623032288</v>
          </cell>
          <cell r="W32">
            <v>102.36638533970891</v>
          </cell>
          <cell r="X32">
            <v>101.9892291725922</v>
          </cell>
          <cell r="Y32">
            <v>101.61346259028815</v>
          </cell>
          <cell r="Z32">
            <v>101.23908047304499</v>
          </cell>
          <cell r="AA32">
            <v>100.86607771997404</v>
          </cell>
          <cell r="AB32">
            <v>100.49444924898022</v>
          </cell>
          <cell r="AC32">
            <v>100.12418999669276</v>
          </cell>
          <cell r="AD32">
            <v>99.755294918396302</v>
          </cell>
          <cell r="AE32">
            <v>99.387758987962073</v>
          </cell>
          <cell r="AF32">
            <v>99.02157719777945</v>
          </cell>
          <cell r="AG32">
            <v>98.656744558687734</v>
          </cell>
        </row>
        <row r="33">
          <cell r="C33">
            <v>100</v>
          </cell>
          <cell r="D33">
            <v>100</v>
          </cell>
          <cell r="E33">
            <v>94.571665206561505</v>
          </cell>
          <cell r="F33">
            <v>64.176310021488518</v>
          </cell>
          <cell r="G33">
            <v>88.251488979965302</v>
          </cell>
          <cell r="H33">
            <v>138.58309076954086</v>
          </cell>
          <cell r="I33">
            <v>119.41950919287842</v>
          </cell>
          <cell r="O33">
            <v>176.69336870245377</v>
          </cell>
          <cell r="P33">
            <v>171.78521957183003</v>
          </cell>
          <cell r="Q33">
            <v>169.3311450065182</v>
          </cell>
          <cell r="R33">
            <v>169.3311450065182</v>
          </cell>
          <cell r="S33">
            <v>171.87111218161596</v>
          </cell>
          <cell r="T33">
            <v>174.44917886434018</v>
          </cell>
          <cell r="U33">
            <v>177.06591654730528</v>
          </cell>
          <cell r="V33">
            <v>179.72190529551483</v>
          </cell>
          <cell r="W33">
            <v>182.41773387494754</v>
          </cell>
          <cell r="X33">
            <v>185.15399988307175</v>
          </cell>
          <cell r="Y33">
            <v>187.93130988131782</v>
          </cell>
          <cell r="Z33">
            <v>190.75027952953755</v>
          </cell>
          <cell r="AA33">
            <v>193.6115337224806</v>
          </cell>
          <cell r="AB33">
            <v>196.51570672831778</v>
          </cell>
          <cell r="AC33">
            <v>199.46344232924253</v>
          </cell>
          <cell r="AD33">
            <v>202.45539396418116</v>
          </cell>
          <cell r="AE33">
            <v>205.49222487364386</v>
          </cell>
          <cell r="AF33">
            <v>208.57460824674851</v>
          </cell>
          <cell r="AG33">
            <v>211.70322737044972</v>
          </cell>
        </row>
        <row r="34">
          <cell r="C34">
            <v>100</v>
          </cell>
          <cell r="D34">
            <v>97.369968810268404</v>
          </cell>
          <cell r="E34">
            <v>93.871007257479093</v>
          </cell>
          <cell r="F34">
            <v>90.701998715800897</v>
          </cell>
          <cell r="G34">
            <v>89.709052671089708</v>
          </cell>
          <cell r="H34">
            <v>90.056604735259583</v>
          </cell>
          <cell r="I34">
            <v>88.852058755493587</v>
          </cell>
          <cell r="O34">
            <v>95.286148903075116</v>
          </cell>
          <cell r="P34">
            <v>94.870775075359475</v>
          </cell>
          <cell r="Q34">
            <v>94.237682258850498</v>
          </cell>
          <cell r="R34">
            <v>93.608814205067418</v>
          </cell>
          <cell r="S34">
            <v>92.984142721271951</v>
          </cell>
          <cell r="T34">
            <v>92.363639802861925</v>
          </cell>
          <cell r="U34">
            <v>91.747277632115825</v>
          </cell>
          <cell r="V34">
            <v>91.1350285769457</v>
          </cell>
          <cell r="W34">
            <v>90.52686518965838</v>
          </cell>
          <cell r="X34">
            <v>89.922760205724984</v>
          </cell>
          <cell r="Y34">
            <v>89.322686542558614</v>
          </cell>
          <cell r="Z34">
            <v>88.726617298300226</v>
          </cell>
          <cell r="AA34">
            <v>88.134525750612596</v>
          </cell>
          <cell r="AB34">
            <v>87.546385355482315</v>
          </cell>
          <cell r="AC34">
            <v>86.962169746029815</v>
          </cell>
          <cell r="AD34">
            <v>86.381852731327314</v>
          </cell>
          <cell r="AE34">
            <v>85.805408295224638</v>
          </cell>
          <cell r="AF34">
            <v>85.232810595182912</v>
          </cell>
          <cell r="AG34">
            <v>84.664033961116019</v>
          </cell>
        </row>
        <row r="35">
          <cell r="D35">
            <v>-5.2849627069858229</v>
          </cell>
        </row>
        <row r="37">
          <cell r="C37" t="str">
            <v>...</v>
          </cell>
          <cell r="D37">
            <v>-5.2849627069858185</v>
          </cell>
          <cell r="E37">
            <v>11.56913406046276</v>
          </cell>
          <cell r="F37">
            <v>2.8392207075514708</v>
          </cell>
          <cell r="G37">
            <v>-13.011847118961228</v>
          </cell>
          <cell r="H37">
            <v>-8.1443968515818703</v>
          </cell>
          <cell r="I37">
            <v>-7.386091429836938</v>
          </cell>
          <cell r="O37">
            <v>2.6691707211369708</v>
          </cell>
          <cell r="P37">
            <v>2.0286025447420419</v>
          </cell>
          <cell r="Q37">
            <v>1.8638391119548903</v>
          </cell>
          <cell r="R37">
            <v>0.9881912641634516</v>
          </cell>
          <cell r="S37">
            <v>0.64477923683796678</v>
          </cell>
          <cell r="T37">
            <v>0.6536225306695842</v>
          </cell>
          <cell r="U37">
            <v>0.66229630674967677</v>
          </cell>
          <cell r="V37">
            <v>0.67312564757575633</v>
          </cell>
          <cell r="W37">
            <v>0.68368864390326856</v>
          </cell>
          <cell r="X37">
            <v>0.68798754943302232</v>
          </cell>
          <cell r="Y37">
            <v>0.69799379193922206</v>
          </cell>
          <cell r="Z37">
            <v>0.70776052317336191</v>
          </cell>
          <cell r="AA37">
            <v>0.7172951346662515</v>
          </cell>
          <cell r="AB37">
            <v>0.72660468692740121</v>
          </cell>
          <cell r="AC37">
            <v>0.73569592794564542</v>
          </cell>
          <cell r="AD37">
            <v>0.74457531071268068</v>
          </cell>
          <cell r="AE37">
            <v>0.75324900979962806</v>
          </cell>
          <cell r="AF37">
            <v>0.76172293702267968</v>
          </cell>
          <cell r="AG37">
            <v>0.770002756231003</v>
          </cell>
        </row>
        <row r="38">
          <cell r="C38" t="str">
            <v>...</v>
          </cell>
          <cell r="D38">
            <v>-7.4993753690900444</v>
          </cell>
          <cell r="E38">
            <v>7.3764227488438694</v>
          </cell>
          <cell r="F38">
            <v>-2.6275558627015583</v>
          </cell>
          <cell r="G38">
            <v>-11.335481764881372</v>
          </cell>
          <cell r="H38">
            <v>-1.8145043798821758</v>
          </cell>
          <cell r="I38">
            <v>-10.016674094223932</v>
          </cell>
          <cell r="O38">
            <v>0.89494268989633863</v>
          </cell>
          <cell r="P38">
            <v>1.2482819025558367</v>
          </cell>
          <cell r="Q38">
            <v>1.0771434829431881</v>
          </cell>
          <cell r="R38">
            <v>0.40721174075240008</v>
          </cell>
          <cell r="S38">
            <v>0.27396611247783031</v>
          </cell>
          <cell r="T38">
            <v>0.28277682429733719</v>
          </cell>
          <cell r="U38">
            <v>0.29141864293231734</v>
          </cell>
          <cell r="V38">
            <v>0.30220808440406532</v>
          </cell>
          <cell r="W38">
            <v>0.31273216269032122</v>
          </cell>
          <cell r="X38">
            <v>0.31701522943934357</v>
          </cell>
          <cell r="Y38">
            <v>0.3269846051942471</v>
          </cell>
          <cell r="Z38">
            <v>0.33671535212642656</v>
          </cell>
          <cell r="AA38">
            <v>0.34621483453363133</v>
          </cell>
          <cell r="AB38">
            <v>0.3554900869116695</v>
          </cell>
          <cell r="AC38">
            <v>0.36454783238737409</v>
          </cell>
          <cell r="AD38">
            <v>0.3733945001771044</v>
          </cell>
          <cell r="AE38">
            <v>0.38203624210262355</v>
          </cell>
          <cell r="AF38">
            <v>0.39047894819874696</v>
          </cell>
          <cell r="AG38">
            <v>0.3987282614468457</v>
          </cell>
        </row>
        <row r="39">
          <cell r="C39" t="str">
            <v>...</v>
          </cell>
          <cell r="D39">
            <v>-2.3379737002622303</v>
          </cell>
          <cell r="E39">
            <v>-3.7579491379280072</v>
          </cell>
          <cell r="F39">
            <v>-5.3158479154554623</v>
          </cell>
          <cell r="G39">
            <v>1.9271191519290909</v>
          </cell>
          <cell r="H39">
            <v>6.891133752039047</v>
          </cell>
          <cell r="I39">
            <v>-2.8403753874549853</v>
          </cell>
          <cell r="O39">
            <v>-1.728102037621071</v>
          </cell>
          <cell r="P39">
            <v>-0.76480577281651252</v>
          </cell>
          <cell r="Q39">
            <v>-0.77230117760147543</v>
          </cell>
          <cell r="R39">
            <v>-0.57529451328750536</v>
          </cell>
          <cell r="S39">
            <v>-0.36843751575782457</v>
          </cell>
          <cell r="T39">
            <v>-0.36843751575782457</v>
          </cell>
          <cell r="U39">
            <v>-0.36843751575782457</v>
          </cell>
          <cell r="V39">
            <v>-0.36843751575782457</v>
          </cell>
          <cell r="W39">
            <v>-0.36843751575782457</v>
          </cell>
          <cell r="X39">
            <v>-0.36843751575782457</v>
          </cell>
          <cell r="Y39">
            <v>-0.36843751575782457</v>
          </cell>
          <cell r="Z39">
            <v>-0.36843751575781347</v>
          </cell>
          <cell r="AA39">
            <v>-0.36843751575782457</v>
          </cell>
          <cell r="AB39">
            <v>-0.36843751575782457</v>
          </cell>
          <cell r="AC39">
            <v>-0.36843751575782457</v>
          </cell>
          <cell r="AD39">
            <v>-0.36843751575782457</v>
          </cell>
          <cell r="AE39">
            <v>-0.36843751575782457</v>
          </cell>
          <cell r="AF39">
            <v>-0.36843751575782457</v>
          </cell>
          <cell r="AG39">
            <v>-0.36843751575782457</v>
          </cell>
        </row>
        <row r="43">
          <cell r="C43" t="str">
            <v>...</v>
          </cell>
          <cell r="D43" t="str">
            <v>...</v>
          </cell>
          <cell r="E43">
            <v>1936.2526666666665</v>
          </cell>
          <cell r="F43">
            <v>2178.69</v>
          </cell>
          <cell r="G43">
            <v>2290.2311754385964</v>
          </cell>
          <cell r="H43">
            <v>2394.8189271620631</v>
          </cell>
          <cell r="I43">
            <v>2388.2898609006256</v>
          </cell>
          <cell r="O43">
            <v>3526.5504908082671</v>
          </cell>
          <cell r="P43">
            <v>3790.7995474742183</v>
          </cell>
          <cell r="Q43">
            <v>4081.2429726586583</v>
          </cell>
          <cell r="R43">
            <v>4400.1443752630503</v>
          </cell>
          <cell r="S43">
            <v>4744.8250196916661</v>
          </cell>
          <cell r="T43">
            <v>5115.6073000616889</v>
          </cell>
          <cell r="U43">
            <v>5510.8570659786665</v>
          </cell>
          <cell r="V43">
            <v>5934.919205521499</v>
          </cell>
          <cell r="W43">
            <v>6389.6326075455981</v>
          </cell>
          <cell r="X43">
            <v>6876.6917918454528</v>
          </cell>
          <cell r="Y43">
            <v>7398.0304799919968</v>
          </cell>
          <cell r="Z43">
            <v>7955.6649399676498</v>
          </cell>
          <cell r="AA43">
            <v>8551.9345101689851</v>
          </cell>
          <cell r="AB43">
            <v>9189.2065056981755</v>
          </cell>
          <cell r="AC43">
            <v>9869.9354797186334</v>
          </cell>
          <cell r="AD43">
            <v>10596.696480438995</v>
          </cell>
          <cell r="AE43">
            <v>11372.189638697264</v>
          </cell>
          <cell r="AF43">
            <v>12199.280945288867</v>
          </cell>
          <cell r="AG43">
            <v>10907.738562853383</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Micro"/>
      <sheetName val="Q3"/>
      <sheetName val="Q6"/>
      <sheetName val="Q7"/>
      <sheetName val="Q1"/>
      <sheetName val="DA"/>
      <sheetName val="Q2"/>
      <sheetName val="Q4"/>
      <sheetName val="Q5"/>
      <sheetName val="QC"/>
      <sheetName val="QQ"/>
      <sheetName val="WDQP"/>
      <sheetName val="QQ1"/>
      <sheetName val="QQ2"/>
      <sheetName val="QQ3"/>
      <sheetName val="WRSTAB"/>
    </sheetNames>
    <sheetDataSet>
      <sheetData sheetId="0" refreshError="1">
        <row r="18">
          <cell r="G18" t="str">
            <v>Last sent to WEO:</v>
          </cell>
        </row>
        <row r="47">
          <cell r="AG47" t="str">
            <v>Left</v>
          </cell>
        </row>
      </sheetData>
      <sheetData sheetId="1" refreshError="1"/>
      <sheetData sheetId="2">
        <row r="3">
          <cell r="A3" t="str">
            <v>Import of services must be neagtive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C"/>
      <sheetName val="WEO Prices"/>
      <sheetName val="Exp Sheet"/>
      <sheetName val="oil"/>
      <sheetName val="snh CY"/>
      <sheetName val="snh"/>
      <sheetName val="Oil sector"/>
      <sheetName val="red26"/>
      <sheetName val="red33"/>
      <sheetName val="inter-envir"/>
      <sheetName val="K"/>
      <sheetName val="Sheet1"/>
      <sheetName val="red3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27">
          <cell r="B127" t="str">
            <v>Table 22.  Cameroon:  Production and Export of Petroleum, 1991/92-1996/97</v>
          </cell>
        </row>
        <row r="131">
          <cell r="D131" t="str">
            <v>1987/88</v>
          </cell>
          <cell r="E131" t="str">
            <v>1988/89</v>
          </cell>
          <cell r="F131" t="str">
            <v>1993/94</v>
          </cell>
        </row>
        <row r="135">
          <cell r="C135" t="str">
            <v xml:space="preserve">              (In millions of barrels)</v>
          </cell>
        </row>
        <row r="137">
          <cell r="B137" t="str">
            <v>Total petroleum production</v>
          </cell>
          <cell r="D137">
            <v>60</v>
          </cell>
          <cell r="E137">
            <v>63.6</v>
          </cell>
          <cell r="F137">
            <v>41.5</v>
          </cell>
        </row>
        <row r="138">
          <cell r="B138" t="str">
            <v xml:space="preserve">    Sales to refinery</v>
          </cell>
          <cell r="D138">
            <v>11.4</v>
          </cell>
          <cell r="E138">
            <v>11.3</v>
          </cell>
          <cell r="F138">
            <v>2.6</v>
          </cell>
        </row>
        <row r="139">
          <cell r="B139" t="str">
            <v xml:space="preserve">    Exports</v>
          </cell>
          <cell r="D139">
            <v>48.7</v>
          </cell>
          <cell r="E139">
            <v>52.3</v>
          </cell>
          <cell r="F139">
            <v>38.9</v>
          </cell>
        </row>
        <row r="141">
          <cell r="C141" t="str">
            <v xml:space="preserve">               (In millions of U.S. dollars)</v>
          </cell>
        </row>
        <row r="143">
          <cell r="B143" t="str">
            <v>Total petroleum production</v>
          </cell>
          <cell r="D143">
            <v>1106.9000000000001</v>
          </cell>
          <cell r="E143">
            <v>981.5</v>
          </cell>
          <cell r="F143">
            <v>597.76454491415234</v>
          </cell>
        </row>
      </sheetData>
      <sheetData sheetId="10" refreshError="1"/>
      <sheetData sheetId="11" refreshError="1"/>
      <sheetData sheetId="12" refreshError="1"/>
      <sheetData sheetId="13" refreshError="1"/>
      <sheetData sheetId="14" refreshError="1">
        <row r="3">
          <cell r="D3" t="str">
            <v>Table 47.  Cameroon:  Principal Imports, 1993/94-1997/98 1/</v>
          </cell>
        </row>
        <row r="9">
          <cell r="E9" t="str">
            <v>1987/88</v>
          </cell>
          <cell r="F9" t="str">
            <v>1988/89</v>
          </cell>
          <cell r="G9" t="str">
            <v>1989/90</v>
          </cell>
          <cell r="H9" t="str">
            <v>1990/91</v>
          </cell>
          <cell r="I9" t="str">
            <v>1991/92</v>
          </cell>
          <cell r="J9" t="str">
            <v>1992/93</v>
          </cell>
          <cell r="K9" t="str">
            <v>1993/94</v>
          </cell>
          <cell r="L9" t="str">
            <v>1994/95</v>
          </cell>
          <cell r="M9" t="str">
            <v>1995/96</v>
          </cell>
        </row>
        <row r="13">
          <cell r="D13" t="str">
            <v>(In billions of CFA francs)</v>
          </cell>
        </row>
        <row r="15">
          <cell r="J15">
            <v>271</v>
          </cell>
          <cell r="K15">
            <v>442</v>
          </cell>
          <cell r="L15">
            <v>557</v>
          </cell>
          <cell r="M15">
            <v>602</v>
          </cell>
        </row>
        <row r="17">
          <cell r="E17">
            <v>432.5</v>
          </cell>
          <cell r="F17">
            <v>402.09999999999997</v>
          </cell>
          <cell r="G17">
            <v>425.81</v>
          </cell>
          <cell r="H17">
            <v>380.84499999999997</v>
          </cell>
          <cell r="I17">
            <v>311.09100000000001</v>
          </cell>
          <cell r="J17">
            <v>270.29300000000001</v>
          </cell>
          <cell r="K17">
            <v>312.26499999999999</v>
          </cell>
          <cell r="L17">
            <v>438.05899999999997</v>
          </cell>
          <cell r="M17">
            <v>564.59999999999991</v>
          </cell>
        </row>
        <row r="19">
          <cell r="C19" t="str">
            <v>Food, drink, and tobacco</v>
          </cell>
          <cell r="E19">
            <v>51.7</v>
          </cell>
          <cell r="F19">
            <v>48.8</v>
          </cell>
          <cell r="G19">
            <v>56.975999999999999</v>
          </cell>
          <cell r="H19">
            <v>65.215999999999994</v>
          </cell>
          <cell r="I19">
            <v>62.942</v>
          </cell>
          <cell r="J19">
            <v>46.19</v>
          </cell>
          <cell r="K19">
            <v>50.366</v>
          </cell>
          <cell r="L19">
            <v>60.4</v>
          </cell>
          <cell r="M19">
            <v>52.4</v>
          </cell>
        </row>
        <row r="20">
          <cell r="C20" t="str">
            <v>Energy and lubricants</v>
          </cell>
          <cell r="E20">
            <v>3.8</v>
          </cell>
          <cell r="F20">
            <v>3.3</v>
          </cell>
          <cell r="G20">
            <v>4.8179999999999996</v>
          </cell>
          <cell r="H20">
            <v>3.0470000000000002</v>
          </cell>
          <cell r="I20">
            <v>2.1739999999999999</v>
          </cell>
          <cell r="J20">
            <v>4.0540000000000003</v>
          </cell>
          <cell r="K20">
            <v>4.3529999999999998</v>
          </cell>
          <cell r="L20">
            <v>6.7</v>
          </cell>
          <cell r="M20">
            <v>6.5</v>
          </cell>
        </row>
        <row r="21">
          <cell r="C21" t="str">
            <v>Animal and vegetable</v>
          </cell>
          <cell r="H21" t="str">
            <v xml:space="preserve"> </v>
          </cell>
        </row>
        <row r="22">
          <cell r="C22" t="str">
            <v xml:space="preserve">  raw materials</v>
          </cell>
          <cell r="E22">
            <v>12.1</v>
          </cell>
          <cell r="F22">
            <v>7.3</v>
          </cell>
          <cell r="G22">
            <v>8.5589999999999993</v>
          </cell>
          <cell r="H22">
            <v>4.9480000000000004</v>
          </cell>
          <cell r="I22">
            <v>5.6920000000000002</v>
          </cell>
          <cell r="J22">
            <v>9.3190000000000008</v>
          </cell>
          <cell r="K22">
            <v>8.1229999999999993</v>
          </cell>
          <cell r="L22">
            <v>22</v>
          </cell>
          <cell r="M22">
            <v>20.399999999999999</v>
          </cell>
        </row>
        <row r="23">
          <cell r="C23" t="str">
            <v>Mineral and other</v>
          </cell>
          <cell r="H23" t="str">
            <v xml:space="preserve"> </v>
          </cell>
          <cell r="I23" t="str">
            <v xml:space="preserve"> </v>
          </cell>
        </row>
        <row r="24">
          <cell r="C24" t="str">
            <v xml:space="preserve">  raw materials</v>
          </cell>
          <cell r="E24">
            <v>9.4</v>
          </cell>
          <cell r="F24">
            <v>13.7</v>
          </cell>
          <cell r="G24">
            <v>16.966000000000001</v>
          </cell>
          <cell r="H24">
            <v>12.558</v>
          </cell>
          <cell r="I24">
            <v>14.619</v>
          </cell>
          <cell r="J24">
            <v>9.9559999999999995</v>
          </cell>
          <cell r="K24">
            <v>25.853999999999999</v>
          </cell>
          <cell r="L24">
            <v>3.7</v>
          </cell>
          <cell r="M24">
            <v>60.8</v>
          </cell>
        </row>
        <row r="25">
          <cell r="C25" t="str">
            <v>Semifinished goods</v>
          </cell>
          <cell r="E25">
            <v>69.900000000000006</v>
          </cell>
          <cell r="F25">
            <v>79.099999999999994</v>
          </cell>
          <cell r="G25">
            <v>74.641000000000005</v>
          </cell>
          <cell r="H25">
            <v>62.148000000000003</v>
          </cell>
          <cell r="I25">
            <v>47.694000000000003</v>
          </cell>
          <cell r="J25">
            <v>49.101999999999997</v>
          </cell>
          <cell r="K25">
            <v>52.828000000000003</v>
          </cell>
          <cell r="L25">
            <v>83.3</v>
          </cell>
          <cell r="M25">
            <v>103.5</v>
          </cell>
        </row>
        <row r="26">
          <cell r="C26" t="str">
            <v>Transportation equipment</v>
          </cell>
          <cell r="E26">
            <v>42.1</v>
          </cell>
          <cell r="F26">
            <v>32.1</v>
          </cell>
          <cell r="G26">
            <v>28.422999999999998</v>
          </cell>
          <cell r="H26">
            <v>32.741999999999997</v>
          </cell>
          <cell r="I26">
            <v>22.904</v>
          </cell>
          <cell r="J26">
            <v>24.634</v>
          </cell>
          <cell r="K26">
            <v>27.375</v>
          </cell>
          <cell r="L26">
            <v>47</v>
          </cell>
          <cell r="M26">
            <v>50.1</v>
          </cell>
        </row>
        <row r="27">
          <cell r="C27" t="str">
            <v>Agricultural equipment</v>
          </cell>
          <cell r="E27">
            <v>4.2</v>
          </cell>
          <cell r="F27">
            <v>1.9</v>
          </cell>
          <cell r="G27">
            <v>1.167</v>
          </cell>
          <cell r="H27">
            <v>1.8680000000000001</v>
          </cell>
          <cell r="I27">
            <v>1.74</v>
          </cell>
          <cell r="J27">
            <v>1.323</v>
          </cell>
          <cell r="K27">
            <v>0.77800000000000002</v>
          </cell>
          <cell r="L27">
            <v>0.95900000000000007</v>
          </cell>
          <cell r="M27">
            <v>1.5</v>
          </cell>
        </row>
        <row r="28">
          <cell r="C28" t="str">
            <v>Industrial equipment</v>
          </cell>
          <cell r="E28">
            <v>70.5</v>
          </cell>
          <cell r="F28">
            <v>70.099999999999994</v>
          </cell>
          <cell r="G28">
            <v>57.423999999999999</v>
          </cell>
          <cell r="H28">
            <v>54.661999999999999</v>
          </cell>
          <cell r="I28">
            <v>33.704999999999998</v>
          </cell>
          <cell r="J28">
            <v>25.286999999999999</v>
          </cell>
          <cell r="K28">
            <v>29.369</v>
          </cell>
          <cell r="L28">
            <v>54</v>
          </cell>
          <cell r="M28">
            <v>74.5</v>
          </cell>
        </row>
        <row r="29">
          <cell r="C29" t="str">
            <v>Household consumption</v>
          </cell>
          <cell r="E29">
            <v>68.3</v>
          </cell>
          <cell r="F29">
            <v>57.8</v>
          </cell>
          <cell r="G29">
            <v>61.197000000000003</v>
          </cell>
          <cell r="H29">
            <v>49.262</v>
          </cell>
          <cell r="I29">
            <v>44.607999999999997</v>
          </cell>
          <cell r="J29">
            <v>36.832999999999998</v>
          </cell>
          <cell r="K29">
            <v>39.631</v>
          </cell>
          <cell r="L29">
            <v>57.9</v>
          </cell>
          <cell r="M29">
            <v>69.099999999999994</v>
          </cell>
        </row>
        <row r="30">
          <cell r="C30" t="str">
            <v>Enterprise consumption</v>
          </cell>
          <cell r="E30">
            <v>100.5</v>
          </cell>
          <cell r="F30">
            <v>88</v>
          </cell>
          <cell r="G30">
            <v>115.639</v>
          </cell>
          <cell r="H30">
            <v>94.394000000000005</v>
          </cell>
          <cell r="I30">
            <v>75.013000000000005</v>
          </cell>
          <cell r="J30">
            <v>63.594999999999999</v>
          </cell>
          <cell r="K30">
            <v>73.587999999999994</v>
          </cell>
          <cell r="L30">
            <v>102.1</v>
          </cell>
          <cell r="M30">
            <v>125.8</v>
          </cell>
        </row>
        <row r="32">
          <cell r="J32">
            <v>0.70699999999999363</v>
          </cell>
          <cell r="K32">
            <v>129.73500000000001</v>
          </cell>
          <cell r="L32">
            <v>118.94100000000003</v>
          </cell>
          <cell r="M32">
            <v>37.400000000000091</v>
          </cell>
        </row>
        <row r="34">
          <cell r="D34" t="str">
            <v xml:space="preserve">  (In thousands of metric tons)</v>
          </cell>
        </row>
        <row r="36">
          <cell r="C36" t="str">
            <v>Food, drink, and tobacco</v>
          </cell>
          <cell r="E36">
            <v>402.5</v>
          </cell>
          <cell r="F36">
            <v>330</v>
          </cell>
          <cell r="G36">
            <v>369.00799999999998</v>
          </cell>
          <cell r="H36">
            <v>499.21300000000002</v>
          </cell>
          <cell r="I36">
            <v>465.024</v>
          </cell>
          <cell r="J36">
            <v>385.202</v>
          </cell>
          <cell r="K36">
            <v>421.79700000000003</v>
          </cell>
          <cell r="L36">
            <v>305.50799999999998</v>
          </cell>
          <cell r="M36">
            <v>188.4</v>
          </cell>
        </row>
        <row r="37">
          <cell r="C37" t="str">
            <v>Energy and lubricants</v>
          </cell>
          <cell r="E37">
            <v>27.3</v>
          </cell>
          <cell r="F37">
            <v>20.3</v>
          </cell>
          <cell r="G37">
            <v>30.422999999999998</v>
          </cell>
          <cell r="H37">
            <v>19.434000000000001</v>
          </cell>
          <cell r="I37">
            <v>7.0919999999999996</v>
          </cell>
          <cell r="J37">
            <v>33.988999999999997</v>
          </cell>
          <cell r="K37">
            <v>20.986000000000001</v>
          </cell>
          <cell r="L37">
            <v>29.51</v>
          </cell>
          <cell r="M37">
            <v>25.7</v>
          </cell>
        </row>
        <row r="38">
          <cell r="C38" t="str">
            <v>Animal and vegetable</v>
          </cell>
        </row>
        <row r="39">
          <cell r="C39" t="str">
            <v xml:space="preserve">  raw materials</v>
          </cell>
          <cell r="E39">
            <v>54.9</v>
          </cell>
          <cell r="F39">
            <v>42.3</v>
          </cell>
          <cell r="G39">
            <v>23.338999999999999</v>
          </cell>
          <cell r="H39">
            <v>40.877000000000002</v>
          </cell>
          <cell r="I39">
            <v>80.811999999999998</v>
          </cell>
          <cell r="J39">
            <v>48.405000000000001</v>
          </cell>
          <cell r="K39">
            <v>112.877</v>
          </cell>
          <cell r="L39">
            <v>129.52000000000001</v>
          </cell>
          <cell r="M39">
            <v>94</v>
          </cell>
        </row>
        <row r="40">
          <cell r="C40" t="str">
            <v>Mineral and other</v>
          </cell>
        </row>
        <row r="41">
          <cell r="C41" t="str">
            <v xml:space="preserve">  raw materials</v>
          </cell>
          <cell r="E41">
            <v>220.6</v>
          </cell>
          <cell r="F41">
            <v>247.7</v>
          </cell>
          <cell r="G41">
            <v>238.81399999999999</v>
          </cell>
          <cell r="H41">
            <v>195.15</v>
          </cell>
          <cell r="I41">
            <v>234.12799999999999</v>
          </cell>
          <cell r="J41">
            <v>208.43100000000001</v>
          </cell>
          <cell r="K41">
            <v>220.35</v>
          </cell>
          <cell r="L41">
            <v>89.975999999999999</v>
          </cell>
          <cell r="M41">
            <v>840.7</v>
          </cell>
        </row>
        <row r="42">
          <cell r="C42" t="str">
            <v>Semifinished goods</v>
          </cell>
          <cell r="E42">
            <v>693.6</v>
          </cell>
          <cell r="F42">
            <v>814.4</v>
          </cell>
          <cell r="G42">
            <v>747.60299999999995</v>
          </cell>
          <cell r="H42">
            <v>672.64400000000001</v>
          </cell>
          <cell r="I42">
            <v>442.48200000000003</v>
          </cell>
          <cell r="J42">
            <v>721.19500000000005</v>
          </cell>
          <cell r="K42">
            <v>544.125</v>
          </cell>
          <cell r="L42">
            <v>659.03899999999999</v>
          </cell>
          <cell r="M42">
            <v>691</v>
          </cell>
        </row>
        <row r="43">
          <cell r="C43" t="str">
            <v>Transportation equipment</v>
          </cell>
          <cell r="E43">
            <v>22.2</v>
          </cell>
          <cell r="F43">
            <v>17</v>
          </cell>
          <cell r="G43">
            <v>17.210999999999999</v>
          </cell>
          <cell r="H43">
            <v>21.951000000000001</v>
          </cell>
          <cell r="I43">
            <v>16.64</v>
          </cell>
          <cell r="J43">
            <v>17.277000000000001</v>
          </cell>
          <cell r="K43">
            <v>11.814</v>
          </cell>
          <cell r="L43">
            <v>16.626000000000001</v>
          </cell>
          <cell r="M43">
            <v>22.7</v>
          </cell>
        </row>
        <row r="44">
          <cell r="C44" t="str">
            <v>Agricultural equipment</v>
          </cell>
          <cell r="E44">
            <v>1.3</v>
          </cell>
          <cell r="F44">
            <v>0.8</v>
          </cell>
          <cell r="G44">
            <v>0.53600000000000003</v>
          </cell>
          <cell r="H44">
            <v>0.96599999999999997</v>
          </cell>
          <cell r="I44">
            <v>1.0210000000000001</v>
          </cell>
          <cell r="J44">
            <v>1.1759999999999999</v>
          </cell>
          <cell r="K44">
            <v>0.46100000000000002</v>
          </cell>
          <cell r="L44">
            <v>0.47</v>
          </cell>
          <cell r="M44">
            <v>0.9</v>
          </cell>
        </row>
        <row r="45">
          <cell r="C45" t="str">
            <v>Industrial equipment</v>
          </cell>
          <cell r="E45">
            <v>33.700000000000003</v>
          </cell>
          <cell r="F45">
            <v>37.299999999999997</v>
          </cell>
          <cell r="G45">
            <v>22.131</v>
          </cell>
          <cell r="H45">
            <v>27.286999999999999</v>
          </cell>
          <cell r="I45">
            <v>19.050999999999998</v>
          </cell>
          <cell r="J45">
            <v>16.768000000000001</v>
          </cell>
          <cell r="K45">
            <v>10.042</v>
          </cell>
          <cell r="L45">
            <v>17.608000000000001</v>
          </cell>
          <cell r="M45">
            <v>28.9</v>
          </cell>
        </row>
        <row r="46">
          <cell r="C46" t="str">
            <v>Household consumption</v>
          </cell>
          <cell r="E46">
            <v>47.9</v>
          </cell>
          <cell r="F46">
            <v>29.6</v>
          </cell>
          <cell r="G46">
            <v>41.911999999999999</v>
          </cell>
          <cell r="H46">
            <v>37.627000000000002</v>
          </cell>
          <cell r="I46">
            <v>45.283999999999999</v>
          </cell>
          <cell r="J46">
            <v>41.661000000000001</v>
          </cell>
          <cell r="K46">
            <v>36.228000000000002</v>
          </cell>
          <cell r="L46">
            <v>45.279000000000003</v>
          </cell>
          <cell r="M46">
            <v>58.4</v>
          </cell>
        </row>
        <row r="47">
          <cell r="C47" t="str">
            <v>Enterprise consumption</v>
          </cell>
          <cell r="E47">
            <v>86.5</v>
          </cell>
          <cell r="F47">
            <v>82.8</v>
          </cell>
          <cell r="G47">
            <v>100.53400000000001</v>
          </cell>
          <cell r="H47">
            <v>100.48399999999999</v>
          </cell>
          <cell r="I47">
            <v>83.358000000000004</v>
          </cell>
          <cell r="J47">
            <v>89.382999999999996</v>
          </cell>
          <cell r="K47">
            <v>74.338999999999999</v>
          </cell>
          <cell r="L47">
            <v>102.53</v>
          </cell>
          <cell r="M47">
            <v>121.5</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RRs"/>
      <sheetName val="NPV"/>
      <sheetName val="PC Sched"/>
      <sheetName val="NPV_Table"/>
      <sheetName val="Module1"/>
    </sheetNames>
    <sheetDataSet>
      <sheetData sheetId="0" refreshError="1"/>
      <sheetData sheetId="1" refreshError="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B184">
            <v>15.564337483590073</v>
          </cell>
          <cell r="C184">
            <v>14.944044267261317</v>
          </cell>
          <cell r="D184">
            <v>7.4453595975015752</v>
          </cell>
        </row>
        <row r="185">
          <cell r="A185" t="str">
            <v>5-9</v>
          </cell>
          <cell r="B185">
            <v>15.785675600616088</v>
          </cell>
          <cell r="C185">
            <v>13.125198863104645</v>
          </cell>
          <cell r="D185">
            <v>7.5512389435148597</v>
          </cell>
        </row>
        <row r="186">
          <cell r="A186" t="str">
            <v>10-14</v>
          </cell>
          <cell r="B186">
            <v>12.676992134168875</v>
          </cell>
          <cell r="C186">
            <v>9.1270477886422761</v>
          </cell>
          <cell r="D186">
            <v>6.0641684975733003</v>
          </cell>
        </row>
        <row r="187">
          <cell r="A187" t="str">
            <v>15-19</v>
          </cell>
          <cell r="B187">
            <v>7.3529229533422313</v>
          </cell>
          <cell r="C187">
            <v>6.4082047908962814</v>
          </cell>
          <cell r="D187">
            <v>3.5173456973723161</v>
          </cell>
        </row>
        <row r="188">
          <cell r="A188" t="str">
            <v>20-24</v>
          </cell>
          <cell r="B188">
            <v>7.6951897501463318</v>
          </cell>
          <cell r="C188">
            <v>8.1590690933981467</v>
          </cell>
          <cell r="D188">
            <v>3.6810725108764744</v>
          </cell>
        </row>
        <row r="189">
          <cell r="A189" t="str">
            <v>25-29</v>
          </cell>
          <cell r="B189">
            <v>8.0759437940407448</v>
          </cell>
          <cell r="C189">
            <v>9.0895144665388603</v>
          </cell>
          <cell r="D189">
            <v>3.8632100916110015</v>
          </cell>
        </row>
        <row r="190">
          <cell r="A190" t="str">
            <v>30-34</v>
          </cell>
          <cell r="B190">
            <v>7.255174092834447</v>
          </cell>
          <cell r="C190">
            <v>9.0593674883222235</v>
          </cell>
          <cell r="D190">
            <v>3.4705865328724599</v>
          </cell>
        </row>
        <row r="191">
          <cell r="A191" t="str">
            <v>35-39</v>
          </cell>
          <cell r="B191">
            <v>7.3227818990394953</v>
          </cell>
          <cell r="C191">
            <v>7.933936005518702</v>
          </cell>
          <cell r="D191">
            <v>3.5029274165962607</v>
          </cell>
        </row>
        <row r="192">
          <cell r="A192" t="str">
            <v>40-44</v>
          </cell>
          <cell r="B192">
            <v>5.8394192507670111</v>
          </cell>
          <cell r="C192">
            <v>6.467863722289513</v>
          </cell>
          <cell r="D192">
            <v>2.7933457629258056</v>
          </cell>
        </row>
        <row r="193">
          <cell r="A193" t="str">
            <v>45-49</v>
          </cell>
          <cell r="B193">
            <v>4.6776219254848996</v>
          </cell>
          <cell r="C193">
            <v>4.6615851294515256</v>
          </cell>
          <cell r="D193">
            <v>2.2375881615977198</v>
          </cell>
        </row>
        <row r="194">
          <cell r="A194" t="str">
            <v>50-54</v>
          </cell>
          <cell r="B194">
            <v>2.3282597714236566</v>
          </cell>
          <cell r="C194">
            <v>2.9852192908575113</v>
          </cell>
          <cell r="D194">
            <v>1.1137468108053072</v>
          </cell>
        </row>
        <row r="195">
          <cell r="A195" t="str">
            <v>55-59</v>
          </cell>
          <cell r="B195">
            <v>1.457522252262037</v>
          </cell>
          <cell r="C195">
            <v>2.1074475736695892</v>
          </cell>
          <cell r="D195">
            <v>0.69722063665688361</v>
          </cell>
        </row>
        <row r="196">
          <cell r="A196" t="str">
            <v>60-64</v>
          </cell>
          <cell r="B196">
            <v>1.6949696147557773</v>
          </cell>
          <cell r="C196">
            <v>2.8871914780976522</v>
          </cell>
          <cell r="D196">
            <v>0.81080600456015173</v>
          </cell>
        </row>
        <row r="197">
          <cell r="A197" t="str">
            <v>65-69</v>
          </cell>
          <cell r="B197">
            <v>1.2014872988439975</v>
          </cell>
          <cell r="C197">
            <v>1.5100561228445912</v>
          </cell>
          <cell r="D197">
            <v>0.57474370503440342</v>
          </cell>
        </row>
        <row r="198">
          <cell r="A198" t="str">
            <v>70-74</v>
          </cell>
          <cell r="B198">
            <v>0.6235954523818722</v>
          </cell>
          <cell r="C198">
            <v>0.85798567383509672</v>
          </cell>
          <cell r="D198">
            <v>0.29830324556023302</v>
          </cell>
        </row>
        <row r="199">
          <cell r="A199" t="str">
            <v>75-79</v>
          </cell>
          <cell r="B199">
            <v>0.24309653228445866</v>
          </cell>
          <cell r="C199">
            <v>0.36293352156812414</v>
          </cell>
          <cell r="D199">
            <v>0.11628770589636203</v>
          </cell>
        </row>
        <row r="200">
          <cell r="A200" t="str">
            <v>80-84</v>
          </cell>
          <cell r="B200">
            <v>0.10933877014293493</v>
          </cell>
          <cell r="C200">
            <v>0.16711185264210524</v>
          </cell>
          <cell r="D200">
            <v>5.2303315995365231E-2</v>
          </cell>
        </row>
        <row r="201">
          <cell r="A201" t="str">
            <v>85-89</v>
          </cell>
          <cell r="B201">
            <v>5.4669385071467465E-2</v>
          </cell>
          <cell r="C201">
            <v>8.3555926321052618E-2</v>
          </cell>
          <cell r="D201">
            <v>2.6151657997682615E-2</v>
          </cell>
        </row>
        <row r="202">
          <cell r="A202" t="str">
            <v>90-94</v>
          </cell>
          <cell r="B202">
            <v>2.7334692535733732E-2</v>
          </cell>
          <cell r="C202">
            <v>4.1777963160526309E-2</v>
          </cell>
          <cell r="D202">
            <v>1.3075828998841308E-2</v>
          </cell>
        </row>
        <row r="203">
          <cell r="A203" t="str">
            <v>95+</v>
          </cell>
          <cell r="B203">
            <v>1.3667346267866866E-2</v>
          </cell>
          <cell r="C203">
            <v>2.0888981580263154E-2</v>
          </cell>
          <cell r="D203">
            <v>6.5379144994206538E-3</v>
          </cell>
        </row>
      </sheetData>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
      <sheetName val="3"/>
      <sheetName val="4"/>
      <sheetName val="5 "/>
      <sheetName val="6"/>
      <sheetName val="7"/>
      <sheetName val="8"/>
      <sheetName val="9"/>
      <sheetName val="10"/>
      <sheetName val="11"/>
      <sheetName val="13 "/>
      <sheetName val="14"/>
      <sheetName val="Table 2[F]"/>
      <sheetName val="Table 2[E]"/>
      <sheetName val="Table 3[F]"/>
      <sheetName val="Table 3[E] "/>
      <sheetName val="5_"/>
      <sheetName val="13_"/>
      <sheetName val="Table_2[F]"/>
      <sheetName val="Table_2[E]"/>
      <sheetName val="Table_3[F]"/>
      <sheetName val="Table_3[E]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FXCASH"/>
      <sheetName val="2008 Prog"/>
      <sheetName val="PCT-MON"/>
      <sheetName val="PCTAB-NEW"/>
      <sheetName val="NDA-2008"/>
      <sheetName val="NDF-2008"/>
      <sheetName val="MO-2008"/>
      <sheetName val="Fin Mkts"/>
      <sheetName val="TAB5"/>
      <sheetName val="BOZ NDF DEC-08"/>
      <sheetName val="BOZ FCASH DEC-08"/>
      <sheetName val="BOZ-NDF"/>
      <sheetName val="BOZ-M0"/>
      <sheetName val="AUTH MIN REV"/>
      <sheetName val="BOZ-NDF-OLD"/>
      <sheetName val="BOZ-M0-OLD"/>
      <sheetName val="GRZ Dom. Debt"/>
      <sheetName val="TAB8"/>
      <sheetName val="2008_Prog"/>
      <sheetName val="Fin_Mkts"/>
      <sheetName val="BOZ_NDF_DEC-08"/>
      <sheetName val="BOZ_FCASH_DEC-08"/>
      <sheetName val="AUTH_MIN_REV"/>
      <sheetName val="GRZ_Dom__Deb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row r="58">
          <cell r="B58" t="str">
            <v>Total Treasury bills Outstanding</v>
          </cell>
        </row>
        <row r="60">
          <cell r="B60" t="str">
            <v>Total Bonds Outstanding</v>
          </cell>
        </row>
        <row r="61">
          <cell r="B61" t="str">
            <v>o/w ordinary bonds</v>
          </cell>
        </row>
        <row r="63">
          <cell r="B63" t="str">
            <v>Donor suspence balance in US $ Millions</v>
          </cell>
        </row>
        <row r="66">
          <cell r="B66" t="str">
            <v>Notes:</v>
          </cell>
        </row>
        <row r="68">
          <cell r="B68" t="str">
            <v>Revised 9th February 2007</v>
          </cell>
        </row>
        <row r="70">
          <cell r="B70" t="str">
            <v>Prepared by: M.Zimba ……………………………………………..</v>
          </cell>
        </row>
        <row r="73">
          <cell r="B73" t="str">
            <v>Checked by: J.Lungu…………………………………………….</v>
          </cell>
        </row>
        <row r="75">
          <cell r="B75" t="str">
            <v xml:space="preserve"> </v>
          </cell>
        </row>
        <row r="76">
          <cell r="B76" t="str">
            <v>Approved by:………………………………………………………………</v>
          </cell>
        </row>
        <row r="77">
          <cell r="B77" t="str">
            <v xml:space="preserve">BoZ Mid-Exchange Rate </v>
          </cell>
        </row>
        <row r="78">
          <cell r="B78" t="str">
            <v>(a)    Commercial banks' Treasury bill holdings are as at 31st January 2007</v>
          </cell>
        </row>
        <row r="80">
          <cell r="B80" t="str">
            <v>(b)    GRZ Loans and Advances are as at 29th  December 2006</v>
          </cell>
        </row>
        <row r="82">
          <cell r="B82" t="str">
            <v>(c)   GRZ Deposits are based on new reporting specifications and are as at 29th December  2006</v>
          </cell>
        </row>
        <row r="84">
          <cell r="B84" t="str">
            <v>(d)   The Donor suspence account balances includes only balance of payments support funds and is valued at current Bank of Zambia mid-exchange rate. In December 2003, they also include US $1.058 million Germany Commodity Aid Funds</v>
          </cell>
        </row>
        <row r="89">
          <cell r="B89" t="str">
            <v>(f)   The non bank holding of Treasury bills includes holdings by the Inter-Market Discount House.</v>
          </cell>
        </row>
        <row r="91">
          <cell r="B91" t="str">
            <v>(g)   Reduction in GRZ Long-Term Security IFO BoZ is due to the removal of K28bn Meridien Promissory note which was double counted.</v>
          </cell>
        </row>
        <row r="93">
          <cell r="B93" t="str">
            <v>(h)   Donor Suspense Balance declined due to the exclusion of German Commodity Aid Funds awaiting documentation and USD 13.2m from ADB which was utilized by Government</v>
          </cell>
        </row>
        <row r="96">
          <cell r="B96" t="str">
            <v>(I)   The Adjuster was revised on account of the downward adjustment in projected debt service for first and second quarters.</v>
          </cell>
        </row>
        <row r="99">
          <cell r="B99" t="str">
            <v>(j)   BoZ kwacha Bridge loan to GRZ declined to K44.5bn from K179.5bn as at 30th May 2003 due to the following recoveries  , K16.9bn, K49.9bn, K44.5bn and K68 bn. However, K16.9 billion, K44.5 billion and K49.9 billion were reversed due to insufficient fu</v>
          </cell>
        </row>
        <row r="100">
          <cell r="B100" t="str">
            <v xml:space="preserve"> </v>
          </cell>
        </row>
        <row r="102">
          <cell r="B102" t="str">
            <v>(k)   Balance on the T/Bills for interest on BOZ forex loan to GRZ is zero because the last T/Bills for interest on the  forex loan matured on 9th June 2003</v>
          </cell>
        </row>
        <row r="104">
          <cell r="B104" t="str">
            <v>(l)   The  holdings of GRZ securities by various categories  have been revised from 31st  March 2003 onwards to reflect figures on Financial Markets records</v>
          </cell>
        </row>
        <row r="106">
          <cell r="B106" t="str">
            <v>(m)   The  holdings of GRZ securities by various categories  from 29th November 2004 to date has not been updated due to non availability of data from Financial Markets Deparment.</v>
          </cell>
        </row>
      </sheetData>
      <sheetData sheetId="15"/>
      <sheetData sheetId="16"/>
      <sheetData sheetId="17"/>
      <sheetData sheetId="18"/>
      <sheetData sheetId="19"/>
      <sheetData sheetId="20"/>
      <sheetData sheetId="21"/>
      <sheetData sheetId="22"/>
      <sheetData sheetId="2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cription"/>
      <sheetName val="CBH old"/>
      <sheetName val="CBH new"/>
      <sheetName val="CAM"/>
      <sheetName val="Chart3"/>
      <sheetName val="CBH balance"/>
      <sheetName val="Banks old"/>
      <sheetName val="Banks new"/>
      <sheetName val="Chart1"/>
      <sheetName val="Chart2a"/>
      <sheetName val="Chart2b"/>
      <sheetName val="Banks balance"/>
      <sheetName val="Consolidation"/>
      <sheetName val="Chart4"/>
      <sheetName val="Chart2"/>
      <sheetName val="Indicators"/>
      <sheetName val="Chart Data"/>
      <sheetName val="Panel1"/>
      <sheetName val="ControlSheet"/>
      <sheetName val="CBH_old"/>
      <sheetName val="CBH_new"/>
      <sheetName val="CBH_balance"/>
      <sheetName val="Banks_old"/>
      <sheetName val="Banks_new"/>
      <sheetName val="Banks_balance"/>
      <sheetName val="Chart_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SA_HP"/>
      <sheetName val="Read Me"/>
      <sheetName val="Ext_debt"/>
      <sheetName val="Read_Me"/>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WB"/>
      <sheetName val="BoP"/>
      <sheetName val="ER"/>
      <sheetName val="Chart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IMF Assistance"/>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IMF Assistance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Medium Term Table"/>
      <sheetName val="Assumptions"/>
      <sheetName val="Quarterly Program"/>
      <sheetName val="Liquid-Reserve time line "/>
      <sheetName val="Monetary Program"/>
      <sheetName val="Figures"/>
      <sheetName val="NBM Balance Sheet"/>
      <sheetName val="Monetary Survey"/>
      <sheetName val="Interest Rates"/>
      <sheetName val="CPI"/>
      <sheetName val="Wages"/>
      <sheetName val="Fiscal Accts"/>
      <sheetName val="Old FisAccts"/>
      <sheetName val="BOP-qtrly"/>
      <sheetName val="BOP-M-T"/>
      <sheetName val="National Accounts"/>
      <sheetName val="Indicators"/>
      <sheetName val="8"/>
      <sheetName val="Table_of_Contents"/>
      <sheetName val="Medium_Term_Table"/>
      <sheetName val="Quarterly_Program"/>
      <sheetName val="Liquid-Reserve_time_line_"/>
      <sheetName val="Monetary_Program"/>
      <sheetName val="NBM_Balance_Sheet"/>
      <sheetName val="Monetary_Survey"/>
      <sheetName val="Interest_Rates"/>
      <sheetName val="Fiscal_Accts"/>
      <sheetName val="Old_FisAccts"/>
      <sheetName val="National_Account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SEI"/>
      <sheetName val="tabSEIbrief"/>
      <sheetName val="Con"/>
      <sheetName val="Asm"/>
      <sheetName val="AltAsm"/>
      <sheetName val="InOutQ"/>
      <sheetName val="Gout"/>
      <sheetName val="Fout"/>
      <sheetName val="Mout"/>
      <sheetName val="Bout"/>
      <sheetName val="BoutUSD"/>
      <sheetName val="Dout"/>
      <sheetName val="DoutUSD"/>
      <sheetName val="DSAout"/>
      <sheetName val="Lout"/>
      <sheetName val="DSAin"/>
      <sheetName val="Gin"/>
      <sheetName val="Fin"/>
      <sheetName val="Min"/>
      <sheetName val="Bin"/>
      <sheetName val="BinUSD"/>
      <sheetName val="Din"/>
      <sheetName val="DinUSD"/>
      <sheetName val="Fng"/>
      <sheetName val="AnM"/>
      <sheetName val="MONA"/>
      <sheetName val="MONAT05"/>
      <sheetName val="MONAT06"/>
      <sheetName val="Old"/>
      <sheetName val="Chg"/>
      <sheetName val="Chart1"/>
      <sheetName val="Gin:Di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BOE Data"/>
      <sheetName val="WEO"/>
      <sheetName val="TRE"/>
      <sheetName val="DESK"/>
      <sheetName val="STAT"/>
      <sheetName val="Assumptions"/>
      <sheetName val="CAP-REPAY"/>
      <sheetName val="Sheet1"/>
      <sheetName val="Trade"/>
      <sheetName val="Services"/>
      <sheetName val="Capital Act."/>
      <sheetName val="Summary BOP"/>
      <sheetName val="NIR"/>
      <sheetName val="DEBT-RAWDT"/>
      <sheetName val="Debt"/>
      <sheetName val="TOC"/>
      <sheetName val="BOP-DMX_FY"/>
      <sheetName val="WB_debt"/>
      <sheetName val="IN"/>
      <sheetName val="BOP SR Table"/>
      <sheetName val="BOE_Data"/>
      <sheetName val="Capital_Act_"/>
      <sheetName val="Summary_BOP"/>
      <sheetName val="BOP_SR_Tab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sheetData sheetId="22"/>
      <sheetData sheetId="23"/>
      <sheetData sheetId="2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Receitas por entidade"/>
      <sheetName val="NGCPI"/>
      <sheetName val="Committed Debt Outflows"/>
      <sheetName val="Imp"/>
      <sheetName val="DSA output"/>
      <sheetName val="CB"/>
      <sheetName val="NFA-input"/>
      <sheetName val="CBK-input"/>
      <sheetName val="CIRRs"/>
      <sheetName val="Ann. Disb. CR1"/>
      <sheetName val="BOP oil (new)"/>
      <sheetName val="Bal All @ end year"/>
      <sheetName val="Credit Out. CR1"/>
      <sheetName val="Credit Out CR2"/>
      <sheetName val="Cover"/>
      <sheetName val="Basic Data"/>
      <sheetName val="TOC"/>
      <sheetName val="Serviços"/>
      <sheetName val="#REF"/>
      <sheetName val="flowdata"/>
      <sheetName val="WS"/>
      <sheetName val="stocks1"/>
      <sheetName val="Realism 2 - Fiscal multiplier"/>
      <sheetName val="2"/>
      <sheetName val="Nominal"/>
      <sheetName val="EERProfile"/>
      <sheetName val="A"/>
      <sheetName val="Receitas_por_entidade"/>
      <sheetName val="Realism_2_-_Fiscal_multiplier"/>
      <sheetName val="Receitas_por_entidade1"/>
      <sheetName val="Realism_2_-_Fiscal_multiplier1"/>
      <sheetName val="Afiliados"/>
      <sheetName val="Sheet1"/>
      <sheetName val="Sheet2"/>
      <sheetName val="Med"/>
      <sheetName val="Receitas_por_entidade2"/>
      <sheetName val="Committed_Debt_Outflows"/>
      <sheetName val="DSA_output"/>
      <sheetName val="Ann__Disb__CR1"/>
      <sheetName val="BOP_oil_(new)"/>
      <sheetName val="Bal_All_@_end_year"/>
      <sheetName val="Credit_Out__CR1"/>
      <sheetName val="Credit_Out_CR2"/>
      <sheetName val="Basic_Data"/>
      <sheetName val="Realism_2_-_Fiscal_multiplier2"/>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refreshError="1"/>
      <sheetData sheetId="36"/>
      <sheetData sheetId="37"/>
      <sheetData sheetId="38" refreshError="1"/>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DebtM"/>
      <sheetName val="finreq-m02"/>
      <sheetName val="BoP-m02"/>
      <sheetName val="Input"/>
      <sheetName val="Trade"/>
      <sheetName val="SER"/>
      <sheetName val="Input2"/>
      <sheetName val="DebtSer"/>
      <sheetName val="CAP"/>
      <sheetName val="RES"/>
      <sheetName val="BoP"/>
      <sheetName val="BoP M-T"/>
      <sheetName val="FinReqM-T"/>
      <sheetName val="DEBT"/>
      <sheetName val="Vulnerability Indicators"/>
      <sheetName val="BOP Main"/>
      <sheetName val="BOP Alt"/>
      <sheetName val="month-01"/>
      <sheetName val="FINREQ"/>
      <sheetName val="monthCAP"/>
      <sheetName val="OUTPUT"/>
      <sheetName val="finproj"/>
      <sheetName val="PC+Bond"/>
      <sheetName val="arr"/>
      <sheetName val="PC"/>
      <sheetName val="M-Ttab"/>
      <sheetName val="BondFin"/>
      <sheetName val="PCscen"/>
      <sheetName val="BoP med-t"/>
      <sheetName val="gaps"/>
      <sheetName val="month2000"/>
      <sheetName val="WEO"/>
      <sheetName val="SR_99"/>
      <sheetName val="BoPmonth99"/>
      <sheetName val="Chart1"/>
      <sheetName val="WEOQ5"/>
      <sheetName val="WEOQ6"/>
      <sheetName val="WEOQ7"/>
      <sheetName val="xxweolinksxx"/>
      <sheetName val="correlations with EMBI"/>
      <sheetName val="BoP_M-T"/>
      <sheetName val="Vulnerability_Indicators"/>
      <sheetName val="BOP_Main"/>
      <sheetName val="BOP_Alt"/>
      <sheetName val="BoP_med-t"/>
      <sheetName val="ecubopLatest"/>
      <sheetName val="Finreq-M"/>
      <sheetName val="BoP-M"/>
      <sheetName val="BoP-Q"/>
      <sheetName val="Tab7SR"/>
      <sheetName val="Tab8SR"/>
      <sheetName val="QPro_inde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A"/>
      <sheetName val="Basicdata"/>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amp; 38"/>
      <sheetName val="39"/>
      <sheetName val="40"/>
      <sheetName val="41"/>
      <sheetName val="42"/>
      <sheetName val="43"/>
      <sheetName val="44"/>
      <sheetName val="45"/>
      <sheetName val="46"/>
      <sheetName val="47"/>
      <sheetName val="48"/>
      <sheetName val="49"/>
      <sheetName val="50"/>
      <sheetName val="51"/>
      <sheetName val="52"/>
      <sheetName val="5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s"/>
      <sheetName val="Input 2 (march 2000)"/>
      <sheetName val="Outputs"/>
      <sheetName val="TOFE"/>
      <sheetName val="quarterly"/>
      <sheetName val="monthly"/>
      <sheetName val="TOFE_SR"/>
      <sheetName val="Projections_SR"/>
      <sheetName val="Educ and Health"/>
      <sheetName val="Indicators"/>
      <sheetName val="Debt"/>
      <sheetName val="Fiscal93-99"/>
      <sheetName val="Semesters"/>
      <sheetName val="DENOS+Arriérés"/>
      <sheetName val="DENO"/>
      <sheetName val="Dep fonct"/>
      <sheetName val="Dep_capital"/>
      <sheetName val="ext_fin"/>
      <sheetName val="RED_19"/>
      <sheetName val="RED_20"/>
      <sheetName val="RED_21"/>
      <sheetName val="RED_22_23"/>
      <sheetName val="RED_25"/>
      <sheetName val="RED_26"/>
      <sheetName val="RED_28"/>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Inputs"/>
      <sheetName val="Out-A"/>
      <sheetName val="Out-F"/>
      <sheetName val="Out-M"/>
      <sheetName val="Out-BoP"/>
      <sheetName val="Trade"/>
      <sheetName val="BoP-worksheet"/>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out_fiscal"/>
      <sheetName val="out_main"/>
      <sheetName val="Imp"/>
      <sheetName val="DSA output"/>
      <sheetName val="in-out"/>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A 11"/>
      <sheetName val="GeoBop"/>
      <sheetName val="A-II.3"/>
      <sheetName val="CY BOT CASHFLOW"/>
      <sheetName val="PYRAMID"/>
      <sheetName val="Growth&amp;Price Assump"/>
      <sheetName val="GeoBop.xls"/>
      <sheetName val="Prg-A"/>
      <sheetName val="Control"/>
      <sheetName val="A"/>
      <sheetName val="Table 4"/>
      <sheetName val="tab 15"/>
      <sheetName val="PRIVATE"/>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Tasas"/>
      <sheetName val="data-diaria"/>
      <sheetName val="BOP Summary"/>
      <sheetName val="J(Priv.Cap)"/>
      <sheetName val="Indic"/>
      <sheetName val="si"/>
      <sheetName val="WAEMU_DMX"/>
      <sheetName val="Data"/>
      <sheetName val="Panel Chart Data"/>
      <sheetName val="IN_IMAE"/>
      <sheetName val="Main_Output_Table1"/>
      <sheetName val="BoP_Sum_(comp)1"/>
      <sheetName val="DS_after2001_(2)1"/>
      <sheetName val="Chart1_DS1"/>
      <sheetName val="NPC_Debt1"/>
      <sheetName val="Oil_shock1"/>
      <sheetName val="Input-DS-04-Feb_051"/>
      <sheetName val="Input-DS-05-Feb_051"/>
      <sheetName val="Input-Grants-05-Feb_05-21"/>
      <sheetName val="Input-Grants-04-Feb_051"/>
      <sheetName val="Input-Credit-05-Feb_051"/>
      <sheetName val="Input-Credit_04_Feb_051"/>
      <sheetName val="Debt_stocks1"/>
      <sheetName val="DSA_output"/>
      <sheetName val="A_11"/>
      <sheetName val="A-II_3"/>
      <sheetName val="CY_BOT_CASHFLOW"/>
      <sheetName val="Growth&amp;Price_Assump"/>
      <sheetName val="GeoBop_xls"/>
      <sheetName val="Table_4"/>
      <sheetName val="tab_15"/>
      <sheetName val="BOP_Summary"/>
      <sheetName val="J(Priv_Cap)"/>
      <sheetName val="Panel_Chart_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Data(2)"/>
      <sheetName val="Tab 2"/>
      <sheetName val="Tab 3"/>
      <sheetName val="Tab 12"/>
      <sheetName val="Tab 13"/>
      <sheetName val="Tab 14"/>
      <sheetName val="Tab 15"/>
      <sheetName val="Tab 18"/>
      <sheetName val="Tab 19"/>
      <sheetName val="Tab 20"/>
      <sheetName val="IPC1988"/>
      <sheetName val="ER"/>
      <sheetName val="WB"/>
      <sheetName val="Time series"/>
      <sheetName val="CONTENT"/>
      <sheetName val="#REF"/>
      <sheetName val="Programa"/>
      <sheetName val="Summary BOP"/>
      <sheetName val="PIB EN CORR"/>
      <sheetName val="PRIVATE"/>
      <sheetName val="forecast"/>
      <sheetName val="Tab_2"/>
      <sheetName val="Tab_3"/>
      <sheetName val="Tab_12"/>
      <sheetName val="Tab_13"/>
      <sheetName val="Tab_14"/>
      <sheetName val="Tab_15"/>
      <sheetName val="Tab_18"/>
      <sheetName val="Tab_19"/>
      <sheetName val="Tab_20"/>
      <sheetName val="Time_series"/>
      <sheetName val="Summary_BOP"/>
      <sheetName val="PIB_EN_CORR"/>
      <sheetName val="Tab_21"/>
      <sheetName val="Tab_31"/>
      <sheetName val="Tab_121"/>
      <sheetName val="Tab_131"/>
      <sheetName val="Tab_141"/>
      <sheetName val="Tab_151"/>
      <sheetName val="Tab_181"/>
      <sheetName val="Tab_191"/>
      <sheetName val="Tab_201"/>
      <sheetName val="Time_series1"/>
      <sheetName val="Summary_BOP1"/>
      <sheetName val="PIB_EN_CORR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 Balance"/>
      <sheetName val="MAreserves"/>
      <sheetName val="DMB-T4"/>
      <sheetName val="T 5. MA Forwards etc."/>
      <sheetName val="T. 6 Sberbank, Vneshtorg, VEB"/>
      <sheetName val="T 8. FX items"/>
      <sheetName val="T 7. Prud. Ind."/>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s>
    <sheetDataSet>
      <sheetData sheetId="0" refreshError="1">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xecute_Macros"/>
      <sheetName val="Annual_Transfer"/>
      <sheetName val="Quarterly_Transfer"/>
      <sheetName val="Annual_Assumptions"/>
      <sheetName val="Quarterly_Assumptions"/>
      <sheetName val="Annual_MacroFlow"/>
      <sheetName val="Quarterly_MacroFlow"/>
      <sheetName val="Annual_Tables"/>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 val="Table 2"/>
      <sheetName val="Table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Updating"/>
      <sheetName val="Budget"/>
      <sheetName val="Macro"/>
      <sheetName val="Cust"/>
      <sheetName val="SII_new"/>
      <sheetName val="TF"/>
      <sheetName val="for_imp"/>
      <sheetName val="sust."/>
      <sheetName val="WEO"/>
      <sheetName val="Module1"/>
      <sheetName val="Savings &amp; Invest."/>
      <sheetName val="sust_"/>
      <sheetName val="Savings_&amp;_Invest_"/>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sheetData sheetId="13"/>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2"/>
      <sheetName val="1993"/>
      <sheetName val="1994"/>
      <sheetName val="1995"/>
      <sheetName val="1996"/>
      <sheetName val="1997"/>
      <sheetName val="1998"/>
      <sheetName val="SPRPR1999"/>
      <sheetName val="1999"/>
      <sheetName val="2000"/>
      <sheetName val="2000_OR"/>
      <sheetName val="2001"/>
      <sheetName val="2002"/>
      <sheetName val="2003"/>
      <sheetName val="2004"/>
      <sheetName val="GLOBAL"/>
      <sheetName val="pro2001"/>
      <sheetName val="N"/>
      <sheetName val="O"/>
      <sheetName val="P"/>
      <sheetName val="Q"/>
      <sheetName val="R"/>
      <sheetName val="S"/>
      <sheetName val="Inde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1">
          <cell r="A1" t="str">
            <v>K4</v>
          </cell>
          <cell r="B1" t="str">
            <v>SumOfSumOfVlada2001</v>
          </cell>
        </row>
        <row r="2">
          <cell r="A2">
            <v>4000</v>
          </cell>
          <cell r="B2">
            <v>116099625</v>
          </cell>
        </row>
        <row r="3">
          <cell r="A3">
            <v>4001</v>
          </cell>
          <cell r="B3">
            <v>4067599</v>
          </cell>
        </row>
        <row r="4">
          <cell r="A4">
            <v>4002</v>
          </cell>
          <cell r="B4">
            <v>10307895</v>
          </cell>
        </row>
        <row r="5">
          <cell r="A5">
            <v>4003</v>
          </cell>
          <cell r="B5">
            <v>2873977</v>
          </cell>
        </row>
        <row r="6">
          <cell r="A6">
            <v>4004</v>
          </cell>
          <cell r="B6">
            <v>1888601</v>
          </cell>
        </row>
        <row r="7">
          <cell r="A7">
            <v>4005</v>
          </cell>
          <cell r="B7">
            <v>21100</v>
          </cell>
        </row>
        <row r="8">
          <cell r="A8">
            <v>4009</v>
          </cell>
          <cell r="B8">
            <v>1158808</v>
          </cell>
        </row>
        <row r="9">
          <cell r="A9">
            <v>4010</v>
          </cell>
          <cell r="B9">
            <v>13632799</v>
          </cell>
        </row>
        <row r="10">
          <cell r="A10">
            <v>4011</v>
          </cell>
          <cell r="B10">
            <v>8153372</v>
          </cell>
        </row>
        <row r="11">
          <cell r="A11">
            <v>4012</v>
          </cell>
          <cell r="B11">
            <v>71104</v>
          </cell>
        </row>
        <row r="12">
          <cell r="A12">
            <v>4013</v>
          </cell>
          <cell r="B12">
            <v>118403</v>
          </cell>
        </row>
        <row r="13">
          <cell r="A13">
            <v>4020</v>
          </cell>
          <cell r="B13">
            <v>19255336</v>
          </cell>
        </row>
        <row r="14">
          <cell r="A14">
            <v>4021</v>
          </cell>
          <cell r="B14">
            <v>27116246</v>
          </cell>
        </row>
        <row r="15">
          <cell r="A15">
            <v>4022</v>
          </cell>
          <cell r="B15">
            <v>8724342</v>
          </cell>
        </row>
        <row r="16">
          <cell r="A16">
            <v>4023</v>
          </cell>
          <cell r="B16">
            <v>5340942</v>
          </cell>
        </row>
        <row r="17">
          <cell r="A17">
            <v>4024</v>
          </cell>
          <cell r="B17">
            <v>3518915</v>
          </cell>
        </row>
        <row r="18">
          <cell r="A18">
            <v>4025</v>
          </cell>
          <cell r="B18">
            <v>19437363</v>
          </cell>
        </row>
        <row r="19">
          <cell r="A19">
            <v>4026</v>
          </cell>
          <cell r="B19">
            <v>10106960</v>
          </cell>
        </row>
        <row r="20">
          <cell r="A20">
            <v>4027</v>
          </cell>
          <cell r="B20">
            <v>2795690</v>
          </cell>
        </row>
        <row r="21">
          <cell r="A21">
            <v>4028</v>
          </cell>
          <cell r="B21">
            <v>6131232</v>
          </cell>
        </row>
        <row r="22">
          <cell r="A22">
            <v>4029</v>
          </cell>
          <cell r="B22">
            <v>21932134</v>
          </cell>
        </row>
        <row r="23">
          <cell r="A23">
            <v>403</v>
          </cell>
          <cell r="B23">
            <v>0</v>
          </cell>
        </row>
        <row r="24">
          <cell r="A24">
            <v>4031</v>
          </cell>
          <cell r="B24">
            <v>5364906</v>
          </cell>
        </row>
        <row r="25">
          <cell r="A25">
            <v>4033</v>
          </cell>
          <cell r="B25">
            <v>583</v>
          </cell>
        </row>
        <row r="26">
          <cell r="A26">
            <v>4034</v>
          </cell>
          <cell r="B26">
            <v>28754100</v>
          </cell>
        </row>
        <row r="27">
          <cell r="A27">
            <v>404</v>
          </cell>
          <cell r="B27">
            <v>0</v>
          </cell>
        </row>
        <row r="28">
          <cell r="A28">
            <v>4040</v>
          </cell>
          <cell r="B28">
            <v>5433243</v>
          </cell>
        </row>
        <row r="29">
          <cell r="A29">
            <v>4041</v>
          </cell>
          <cell r="B29">
            <v>120554</v>
          </cell>
        </row>
        <row r="30">
          <cell r="A30">
            <v>4042</v>
          </cell>
          <cell r="B30">
            <v>3713823</v>
          </cell>
        </row>
        <row r="31">
          <cell r="A31">
            <v>4043</v>
          </cell>
          <cell r="B31">
            <v>0</v>
          </cell>
        </row>
        <row r="32">
          <cell r="A32">
            <v>4044</v>
          </cell>
          <cell r="B32">
            <v>26595247</v>
          </cell>
        </row>
        <row r="33">
          <cell r="A33">
            <v>4090</v>
          </cell>
          <cell r="B33">
            <v>2500000</v>
          </cell>
        </row>
        <row r="34">
          <cell r="A34">
            <v>4091</v>
          </cell>
          <cell r="B34">
            <v>6000000</v>
          </cell>
        </row>
        <row r="35">
          <cell r="A35">
            <v>4100</v>
          </cell>
          <cell r="B35">
            <v>16736926</v>
          </cell>
        </row>
        <row r="36">
          <cell r="A36">
            <v>4102</v>
          </cell>
          <cell r="B36">
            <v>51535980</v>
          </cell>
        </row>
        <row r="37">
          <cell r="A37">
            <v>4110</v>
          </cell>
          <cell r="B37">
            <v>29622540</v>
          </cell>
        </row>
        <row r="38">
          <cell r="A38">
            <v>4111</v>
          </cell>
          <cell r="B38">
            <v>81639700</v>
          </cell>
        </row>
        <row r="39">
          <cell r="A39">
            <v>4112</v>
          </cell>
          <cell r="B39">
            <v>17784137</v>
          </cell>
        </row>
        <row r="40">
          <cell r="A40">
            <v>4113</v>
          </cell>
          <cell r="B40">
            <v>16262142</v>
          </cell>
        </row>
        <row r="41">
          <cell r="A41">
            <v>4115</v>
          </cell>
          <cell r="B41">
            <v>4369</v>
          </cell>
        </row>
        <row r="42">
          <cell r="A42">
            <v>4117</v>
          </cell>
          <cell r="B42">
            <v>18483877</v>
          </cell>
        </row>
        <row r="43">
          <cell r="A43">
            <v>4119</v>
          </cell>
          <cell r="B43">
            <v>8279744</v>
          </cell>
        </row>
        <row r="44">
          <cell r="A44">
            <v>4120</v>
          </cell>
          <cell r="B44">
            <v>7392858</v>
          </cell>
        </row>
        <row r="45">
          <cell r="A45">
            <v>4130</v>
          </cell>
          <cell r="B45">
            <v>34099788</v>
          </cell>
        </row>
        <row r="46">
          <cell r="A46">
            <v>4131</v>
          </cell>
          <cell r="B46">
            <v>186303423</v>
          </cell>
        </row>
        <row r="47">
          <cell r="A47">
            <v>4132</v>
          </cell>
          <cell r="B47">
            <v>1635373</v>
          </cell>
        </row>
        <row r="48">
          <cell r="A48">
            <v>4133</v>
          </cell>
          <cell r="B48">
            <v>248814249</v>
          </cell>
        </row>
        <row r="49">
          <cell r="A49">
            <v>4134</v>
          </cell>
          <cell r="B49">
            <v>49900</v>
          </cell>
        </row>
        <row r="50">
          <cell r="A50">
            <v>4140</v>
          </cell>
          <cell r="B50">
            <v>82250</v>
          </cell>
        </row>
        <row r="51">
          <cell r="A51">
            <v>4141</v>
          </cell>
          <cell r="B51">
            <v>285726</v>
          </cell>
        </row>
        <row r="52">
          <cell r="A52">
            <v>4142</v>
          </cell>
          <cell r="B52">
            <v>389890</v>
          </cell>
        </row>
        <row r="53">
          <cell r="A53">
            <v>4143</v>
          </cell>
          <cell r="B53">
            <v>1647957</v>
          </cell>
        </row>
        <row r="54">
          <cell r="A54">
            <v>4200</v>
          </cell>
          <cell r="B54">
            <v>2547111</v>
          </cell>
        </row>
        <row r="55">
          <cell r="A55">
            <v>4201</v>
          </cell>
          <cell r="B55">
            <v>1730810</v>
          </cell>
        </row>
        <row r="56">
          <cell r="A56">
            <v>4202</v>
          </cell>
          <cell r="B56">
            <v>14709557</v>
          </cell>
        </row>
        <row r="57">
          <cell r="A57">
            <v>4203</v>
          </cell>
          <cell r="B57">
            <v>61238</v>
          </cell>
        </row>
        <row r="58">
          <cell r="A58">
            <v>4204</v>
          </cell>
          <cell r="B58">
            <v>25913289</v>
          </cell>
        </row>
        <row r="59">
          <cell r="A59">
            <v>4205</v>
          </cell>
          <cell r="B59">
            <v>9132392</v>
          </cell>
        </row>
        <row r="60">
          <cell r="A60">
            <v>4206</v>
          </cell>
          <cell r="B60">
            <v>1904079</v>
          </cell>
        </row>
        <row r="61">
          <cell r="A61">
            <v>4207</v>
          </cell>
          <cell r="B61">
            <v>184826</v>
          </cell>
        </row>
        <row r="62">
          <cell r="A62">
            <v>4208</v>
          </cell>
          <cell r="B62">
            <v>9848430</v>
          </cell>
        </row>
        <row r="63">
          <cell r="A63">
            <v>4209</v>
          </cell>
          <cell r="B63">
            <v>33982</v>
          </cell>
        </row>
        <row r="64">
          <cell r="A64">
            <v>4300</v>
          </cell>
          <cell r="B64">
            <v>9582751</v>
          </cell>
        </row>
        <row r="65">
          <cell r="A65">
            <v>4301</v>
          </cell>
          <cell r="B65">
            <v>143962</v>
          </cell>
        </row>
        <row r="66">
          <cell r="A66">
            <v>4302</v>
          </cell>
          <cell r="B66">
            <v>961164</v>
          </cell>
        </row>
        <row r="67">
          <cell r="A67">
            <v>4303</v>
          </cell>
          <cell r="B67">
            <v>28704744</v>
          </cell>
        </row>
        <row r="68">
          <cell r="A68">
            <v>4305</v>
          </cell>
          <cell r="B68">
            <v>4109747</v>
          </cell>
        </row>
        <row r="69">
          <cell r="A69">
            <v>4306</v>
          </cell>
          <cell r="B69">
            <v>1851400</v>
          </cell>
        </row>
        <row r="70">
          <cell r="A70">
            <v>4307</v>
          </cell>
          <cell r="B70">
            <v>5915246</v>
          </cell>
        </row>
        <row r="71">
          <cell r="A71">
            <v>4308</v>
          </cell>
          <cell r="B71">
            <v>127105</v>
          </cell>
        </row>
        <row r="72">
          <cell r="B72">
            <v>1199747561</v>
          </cell>
        </row>
      </sheetData>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umentation"/>
      <sheetName val="exch rate effs"/>
      <sheetName val="B"/>
      <sheetName val="stat"/>
      <sheetName val="MON Liq"/>
      <sheetName val="RED chart data"/>
      <sheetName val="Chart10"/>
      <sheetName val="RED CH liq"/>
      <sheetName val="RED CH money"/>
      <sheetName val="RED CH cred"/>
      <sheetName val="RED CH resmon1"/>
      <sheetName val="RED CH resmon2"/>
      <sheetName val="Chart9"/>
      <sheetName val="C"/>
      <sheetName val="D"/>
      <sheetName val="comm bnk res"/>
      <sheetName val="Chart8"/>
      <sheetName val="Restarg"/>
      <sheetName val="NFA comparison"/>
      <sheetName val="finan 97"/>
      <sheetName val="finan 98"/>
      <sheetName val="Sheet3"/>
      <sheetName val="exim scenarios"/>
      <sheetName val="indicators"/>
      <sheetName val="Sheet1"/>
      <sheetName val="PM 1"/>
      <sheetName val="finan 98 NM"/>
      <sheetName val="perfcrit 1"/>
      <sheetName val="perfcrit 2"/>
      <sheetName val="perfcrit 3"/>
      <sheetName val="perfcrit 1997-98"/>
      <sheetName val="perfcrit 1998"/>
      <sheetName val="tab4"/>
      <sheetName val="tab5"/>
      <sheetName val="finance"/>
      <sheetName val="instruments"/>
      <sheetName val="portfolios"/>
      <sheetName val="cash vs accr fin"/>
      <sheetName val="DIF premium"/>
      <sheetName val="ltmoney"/>
      <sheetName val="E"/>
      <sheetName val="F"/>
      <sheetName val="msold"/>
      <sheetName val="G"/>
      <sheetName val="chart"/>
      <sheetName val="Chart1"/>
      <sheetName val="Chart2"/>
      <sheetName val="chart3"/>
      <sheetName val="Chart4"/>
      <sheetName val="Chart5"/>
      <sheetName val="Chart6"/>
      <sheetName val="Chart7"/>
      <sheetName val="monetary charts"/>
      <sheetName val="depban9496"/>
      <sheetName val="table16"/>
      <sheetName val="new tab16"/>
      <sheetName val="tab17"/>
      <sheetName val="tab18"/>
      <sheetName val="tab20"/>
      <sheetName val="WEO"/>
      <sheetName val="Module1"/>
      <sheetName val="Module3"/>
      <sheetName val="new tab16 (2)"/>
      <sheetName val="tab17 (2)"/>
      <sheetName val="tab18 (2)"/>
      <sheetName val="tab20 (2)"/>
      <sheetName val="exch_rate_effs"/>
      <sheetName val="MON_Liq"/>
      <sheetName val="RED_chart_data"/>
      <sheetName val="RED_CH_liq"/>
      <sheetName val="RED_CH_money"/>
      <sheetName val="RED_CH_cred"/>
      <sheetName val="RED_CH_resmon1"/>
      <sheetName val="RED_CH_resmon2"/>
      <sheetName val="comm_bnk_res"/>
      <sheetName val="NFA_comparison"/>
      <sheetName val="finan_97"/>
      <sheetName val="finan_98"/>
      <sheetName val="exim_scenarios"/>
      <sheetName val="PM_1"/>
      <sheetName val="finan_98_NM"/>
      <sheetName val="perfcrit_1"/>
      <sheetName val="perfcrit_2"/>
      <sheetName val="perfcrit_3"/>
      <sheetName val="perfcrit_1997-98"/>
      <sheetName val="perfcrit_1998"/>
      <sheetName val="cash_vs_accr_fin"/>
      <sheetName val="DIF_premium"/>
      <sheetName val="monetary_charts"/>
      <sheetName val="new_tab16"/>
      <sheetName val="new_tab16_(2)"/>
      <sheetName val="tab17_(2)"/>
      <sheetName val="tab18_(2)"/>
      <sheetName val="tab20_(2)"/>
    </sheetNames>
    <sheetDataSet>
      <sheetData sheetId="0"/>
      <sheetData sheetId="1"/>
      <sheetData sheetId="2">
        <row r="1">
          <cell r="B1" t="str">
            <v>Table A. Monetary survey as prepared by the authorities</v>
          </cell>
          <cell r="AL1" t="str">
            <v xml:space="preserve"> </v>
          </cell>
          <cell r="AM1" t="str">
            <v>Monetary Survey</v>
          </cell>
          <cell r="AP1" t="str">
            <v xml:space="preserve"> </v>
          </cell>
        </row>
        <row r="2">
          <cell r="B2" t="str">
            <v>Current Exchange Rate</v>
          </cell>
        </row>
        <row r="4">
          <cell r="H4" t="str">
            <v>1992m12</v>
          </cell>
          <cell r="I4" t="str">
            <v>1993m1</v>
          </cell>
          <cell r="J4" t="str">
            <v>1993m2</v>
          </cell>
          <cell r="K4" t="str">
            <v>1993m3</v>
          </cell>
          <cell r="L4" t="str">
            <v>1993m4</v>
          </cell>
          <cell r="M4" t="str">
            <v>1993m5</v>
          </cell>
          <cell r="N4" t="str">
            <v>1993m6</v>
          </cell>
          <cell r="O4" t="str">
            <v>1993m7</v>
          </cell>
          <cell r="P4" t="str">
            <v>1993m8</v>
          </cell>
          <cell r="Q4" t="str">
            <v>1993m9</v>
          </cell>
          <cell r="R4" t="str">
            <v>1993m10</v>
          </cell>
          <cell r="S4" t="str">
            <v>1993m11</v>
          </cell>
          <cell r="T4" t="str">
            <v>1993m12</v>
          </cell>
          <cell r="U4" t="str">
            <v>1994m1</v>
          </cell>
          <cell r="V4" t="str">
            <v>1994m2</v>
          </cell>
          <cell r="W4" t="str">
            <v>1994m3</v>
          </cell>
          <cell r="X4" t="str">
            <v>1994m4</v>
          </cell>
          <cell r="Y4" t="str">
            <v>1994m5</v>
          </cell>
          <cell r="Z4" t="str">
            <v>1994m6</v>
          </cell>
          <cell r="AA4" t="str">
            <v>1994m7</v>
          </cell>
          <cell r="AB4" t="str">
            <v>1994m8</v>
          </cell>
          <cell r="AC4" t="str">
            <v>1994m9</v>
          </cell>
          <cell r="AD4" t="str">
            <v>1994m10</v>
          </cell>
          <cell r="AE4" t="str">
            <v>1994m11</v>
          </cell>
          <cell r="AF4" t="str">
            <v>1994m12</v>
          </cell>
          <cell r="AG4" t="str">
            <v>1995m1</v>
          </cell>
          <cell r="AH4" t="str">
            <v>1995m2</v>
          </cell>
          <cell r="AI4" t="str">
            <v>1995m3</v>
          </cell>
          <cell r="AJ4" t="str">
            <v>1995m4</v>
          </cell>
          <cell r="AK4" t="str">
            <v>1995m5</v>
          </cell>
          <cell r="AL4" t="str">
            <v>1995m6</v>
          </cell>
          <cell r="AM4" t="str">
            <v>1995m7</v>
          </cell>
          <cell r="AN4" t="str">
            <v>1995m8</v>
          </cell>
          <cell r="AO4" t="str">
            <v>1995m9</v>
          </cell>
          <cell r="AP4" t="str">
            <v>1995m10</v>
          </cell>
          <cell r="AQ4" t="str">
            <v>1995m11</v>
          </cell>
          <cell r="AR4" t="str">
            <v>1995m12</v>
          </cell>
        </row>
        <row r="5">
          <cell r="G5">
            <v>35983.593567824071</v>
          </cell>
        </row>
        <row r="6">
          <cell r="AN6" t="str">
            <v>in million denar</v>
          </cell>
        </row>
        <row r="7">
          <cell r="H7" t="str">
            <v>XII.92</v>
          </cell>
          <cell r="I7" t="str">
            <v>I.93</v>
          </cell>
          <cell r="J7" t="str">
            <v>II.93</v>
          </cell>
          <cell r="K7" t="str">
            <v>III.93</v>
          </cell>
          <cell r="L7" t="str">
            <v>IV.93</v>
          </cell>
          <cell r="M7" t="str">
            <v>V.93</v>
          </cell>
          <cell r="N7" t="str">
            <v>VI.93</v>
          </cell>
          <cell r="O7" t="str">
            <v>VII.93</v>
          </cell>
          <cell r="P7" t="str">
            <v>VIII.93</v>
          </cell>
          <cell r="Q7" t="str">
            <v>IX.93</v>
          </cell>
          <cell r="R7" t="str">
            <v>X.93</v>
          </cell>
          <cell r="S7" t="str">
            <v>XI.93</v>
          </cell>
          <cell r="T7" t="str">
            <v>XII.93</v>
          </cell>
          <cell r="U7" t="str">
            <v>I.94</v>
          </cell>
          <cell r="V7" t="str">
            <v>II.94</v>
          </cell>
          <cell r="W7" t="str">
            <v>III.94</v>
          </cell>
          <cell r="X7" t="str">
            <v>IV.94</v>
          </cell>
          <cell r="Y7" t="str">
            <v>V.94</v>
          </cell>
          <cell r="Z7" t="str">
            <v>VI.94</v>
          </cell>
          <cell r="AA7" t="str">
            <v>VII.94</v>
          </cell>
          <cell r="AB7" t="str">
            <v>VIII.94</v>
          </cell>
          <cell r="AC7" t="str">
            <v>IX.94</v>
          </cell>
          <cell r="AD7" t="str">
            <v>X.94</v>
          </cell>
          <cell r="AE7" t="str">
            <v>XI.94</v>
          </cell>
          <cell r="AF7" t="str">
            <v>XII.94</v>
          </cell>
          <cell r="AG7" t="str">
            <v>I.95</v>
          </cell>
          <cell r="AH7" t="str">
            <v>II.95</v>
          </cell>
          <cell r="AI7" t="str">
            <v>III.95</v>
          </cell>
          <cell r="AJ7" t="str">
            <v>IV.95</v>
          </cell>
          <cell r="AK7" t="str">
            <v>V.95</v>
          </cell>
          <cell r="AL7" t="str">
            <v>VI.95</v>
          </cell>
          <cell r="AM7" t="str">
            <v>VII.95</v>
          </cell>
          <cell r="AN7" t="str">
            <v>VIII.95</v>
          </cell>
          <cell r="AO7" t="str">
            <v>IX.95</v>
          </cell>
          <cell r="AP7" t="str">
            <v>X.95</v>
          </cell>
          <cell r="AQ7" t="str">
            <v>XI.95</v>
          </cell>
          <cell r="AR7" t="str">
            <v>XII.95</v>
          </cell>
        </row>
        <row r="10">
          <cell r="B10" t="str">
            <v>1.  Net foreign assets</v>
          </cell>
          <cell r="AF10">
            <v>-6010</v>
          </cell>
          <cell r="AG10">
            <v>-6151</v>
          </cell>
          <cell r="AH10">
            <v>-5873</v>
          </cell>
          <cell r="AI10">
            <v>-5740</v>
          </cell>
          <cell r="AJ10">
            <v>495</v>
          </cell>
          <cell r="AK10">
            <v>-253</v>
          </cell>
          <cell r="AL10">
            <v>-492</v>
          </cell>
          <cell r="AM10">
            <v>1095</v>
          </cell>
          <cell r="AN10">
            <v>1097</v>
          </cell>
          <cell r="AO10">
            <v>1358</v>
          </cell>
          <cell r="AP10">
            <v>14082</v>
          </cell>
          <cell r="AQ10">
            <v>14428</v>
          </cell>
          <cell r="AR10">
            <v>15297</v>
          </cell>
        </row>
        <row r="11">
          <cell r="C11" t="str">
            <v>National bank</v>
          </cell>
          <cell r="AF11">
            <v>5917</v>
          </cell>
          <cell r="AG11">
            <v>5898</v>
          </cell>
          <cell r="AH11">
            <v>5847</v>
          </cell>
          <cell r="AI11">
            <v>5800</v>
          </cell>
          <cell r="AJ11">
            <v>6002</v>
          </cell>
          <cell r="AK11">
            <v>6030</v>
          </cell>
          <cell r="AL11">
            <v>6179</v>
          </cell>
          <cell r="AM11">
            <v>7170</v>
          </cell>
          <cell r="AN11">
            <v>7737</v>
          </cell>
          <cell r="AO11">
            <v>7422</v>
          </cell>
          <cell r="AP11">
            <v>8028</v>
          </cell>
          <cell r="AQ11">
            <v>8243</v>
          </cell>
          <cell r="AR11">
            <v>8841</v>
          </cell>
        </row>
        <row r="12">
          <cell r="D12" t="str">
            <v>Assets</v>
          </cell>
          <cell r="AF12">
            <v>6714</v>
          </cell>
          <cell r="AG12">
            <v>6689</v>
          </cell>
          <cell r="AH12">
            <v>6611</v>
          </cell>
          <cell r="AI12">
            <v>6515</v>
          </cell>
          <cell r="AJ12">
            <v>6702</v>
          </cell>
          <cell r="AK12">
            <v>7493</v>
          </cell>
          <cell r="AL12">
            <v>7758</v>
          </cell>
          <cell r="AM12">
            <v>8738</v>
          </cell>
          <cell r="AN12">
            <v>9409</v>
          </cell>
          <cell r="AO12">
            <v>9029</v>
          </cell>
          <cell r="AP12">
            <v>9888</v>
          </cell>
          <cell r="AQ12">
            <v>10137</v>
          </cell>
          <cell r="AR12">
            <v>10732</v>
          </cell>
        </row>
        <row r="13">
          <cell r="D13" t="str">
            <v>Liabilities</v>
          </cell>
          <cell r="AF13">
            <v>797</v>
          </cell>
          <cell r="AG13">
            <v>791</v>
          </cell>
          <cell r="AH13">
            <v>764</v>
          </cell>
          <cell r="AI13">
            <v>715</v>
          </cell>
          <cell r="AJ13">
            <v>700</v>
          </cell>
          <cell r="AK13">
            <v>1463</v>
          </cell>
          <cell r="AL13">
            <v>1579</v>
          </cell>
          <cell r="AM13">
            <v>1568</v>
          </cell>
          <cell r="AN13">
            <v>1672</v>
          </cell>
          <cell r="AO13">
            <v>1607</v>
          </cell>
          <cell r="AP13">
            <v>1860</v>
          </cell>
          <cell r="AQ13">
            <v>1894</v>
          </cell>
          <cell r="AR13">
            <v>1891</v>
          </cell>
        </row>
        <row r="14">
          <cell r="C14" t="str">
            <v>Deposit Money Banks</v>
          </cell>
          <cell r="AF14">
            <v>-11927</v>
          </cell>
          <cell r="AG14">
            <v>-12049</v>
          </cell>
          <cell r="AH14">
            <v>-11720</v>
          </cell>
          <cell r="AI14">
            <v>-11540</v>
          </cell>
          <cell r="AJ14">
            <v>-5507</v>
          </cell>
          <cell r="AK14">
            <v>-6283</v>
          </cell>
          <cell r="AL14">
            <v>-6671</v>
          </cell>
          <cell r="AM14">
            <v>-6075</v>
          </cell>
          <cell r="AN14">
            <v>-6640</v>
          </cell>
          <cell r="AO14">
            <v>-6064</v>
          </cell>
          <cell r="AP14">
            <v>6054</v>
          </cell>
          <cell r="AQ14">
            <v>6185</v>
          </cell>
          <cell r="AR14">
            <v>6456</v>
          </cell>
        </row>
        <row r="15">
          <cell r="D15" t="str">
            <v>Assets</v>
          </cell>
          <cell r="AF15">
            <v>9458</v>
          </cell>
          <cell r="AG15">
            <v>9374</v>
          </cell>
          <cell r="AH15">
            <v>9302</v>
          </cell>
          <cell r="AI15">
            <v>8741</v>
          </cell>
          <cell r="AJ15">
            <v>9336</v>
          </cell>
          <cell r="AK15">
            <v>8613</v>
          </cell>
          <cell r="AL15">
            <v>8635</v>
          </cell>
          <cell r="AM15">
            <v>9411</v>
          </cell>
          <cell r="AN15">
            <v>9557</v>
          </cell>
          <cell r="AO15">
            <v>9896</v>
          </cell>
          <cell r="AP15">
            <v>9826</v>
          </cell>
          <cell r="AQ15">
            <v>9580</v>
          </cell>
          <cell r="AR15">
            <v>9670</v>
          </cell>
        </row>
        <row r="16">
          <cell r="C16" t="str">
            <v xml:space="preserve"> </v>
          </cell>
          <cell r="D16" t="str">
            <v>Liabilities</v>
          </cell>
          <cell r="AF16">
            <v>21385</v>
          </cell>
          <cell r="AG16">
            <v>21423</v>
          </cell>
          <cell r="AH16">
            <v>21022</v>
          </cell>
          <cell r="AI16">
            <v>20281</v>
          </cell>
          <cell r="AJ16">
            <v>14843</v>
          </cell>
          <cell r="AK16">
            <v>14896</v>
          </cell>
          <cell r="AL16">
            <v>15306</v>
          </cell>
          <cell r="AM16">
            <v>15486</v>
          </cell>
          <cell r="AN16">
            <v>16197</v>
          </cell>
          <cell r="AO16">
            <v>15960</v>
          </cell>
          <cell r="AP16">
            <v>3772</v>
          </cell>
          <cell r="AQ16">
            <v>3395</v>
          </cell>
          <cell r="AR16">
            <v>3214</v>
          </cell>
        </row>
        <row r="18">
          <cell r="B18" t="str">
            <v>11. Net Domestic Assets</v>
          </cell>
          <cell r="AF18">
            <v>67121</v>
          </cell>
          <cell r="AG18">
            <v>67142</v>
          </cell>
          <cell r="AH18">
            <v>66893</v>
          </cell>
          <cell r="AI18">
            <v>64584</v>
          </cell>
          <cell r="AJ18">
            <v>59230</v>
          </cell>
          <cell r="AK18">
            <v>22834</v>
          </cell>
          <cell r="AL18">
            <v>22767</v>
          </cell>
          <cell r="AM18">
            <v>22360</v>
          </cell>
          <cell r="AN18">
            <v>22921</v>
          </cell>
          <cell r="AO18">
            <v>22229</v>
          </cell>
          <cell r="AP18">
            <v>9872</v>
          </cell>
          <cell r="AQ18">
            <v>8088</v>
          </cell>
          <cell r="AR18">
            <v>8075</v>
          </cell>
        </row>
        <row r="20">
          <cell r="B20" t="str">
            <v>I. Domestic credit</v>
          </cell>
          <cell r="AF20">
            <v>76080</v>
          </cell>
          <cell r="AG20">
            <v>76444</v>
          </cell>
          <cell r="AH20">
            <v>79528</v>
          </cell>
          <cell r="AI20">
            <v>77514</v>
          </cell>
          <cell r="AJ20">
            <v>72438</v>
          </cell>
          <cell r="AK20">
            <v>72749</v>
          </cell>
          <cell r="AL20">
            <v>74666</v>
          </cell>
          <cell r="AM20">
            <v>74568</v>
          </cell>
          <cell r="AN20">
            <v>75487</v>
          </cell>
          <cell r="AO20">
            <v>75886</v>
          </cell>
          <cell r="AP20">
            <v>67266</v>
          </cell>
          <cell r="AQ20">
            <v>59298</v>
          </cell>
          <cell r="AR20">
            <v>59082</v>
          </cell>
        </row>
        <row r="21">
          <cell r="E21" t="str">
            <v>of which: Claims on Gov.</v>
          </cell>
          <cell r="AF21">
            <v>10836</v>
          </cell>
          <cell r="AG21">
            <v>10764</v>
          </cell>
          <cell r="AH21">
            <v>10575</v>
          </cell>
          <cell r="AI21">
            <v>9707</v>
          </cell>
          <cell r="AJ21">
            <v>13548</v>
          </cell>
          <cell r="AK21">
            <v>13576</v>
          </cell>
          <cell r="AL21">
            <v>13080</v>
          </cell>
          <cell r="AM21">
            <v>12754</v>
          </cell>
          <cell r="AN21">
            <v>12641</v>
          </cell>
          <cell r="AO21">
            <v>12417</v>
          </cell>
          <cell r="AP21">
            <v>8249</v>
          </cell>
          <cell r="AQ21">
            <v>7042</v>
          </cell>
          <cell r="AR21">
            <v>7376</v>
          </cell>
        </row>
        <row r="22">
          <cell r="B22" t="str">
            <v>a) Deposit Money Banks</v>
          </cell>
          <cell r="AF22">
            <v>74522</v>
          </cell>
          <cell r="AG22">
            <v>74957</v>
          </cell>
          <cell r="AH22">
            <v>78077</v>
          </cell>
          <cell r="AI22">
            <v>76842</v>
          </cell>
          <cell r="AJ22">
            <v>70383</v>
          </cell>
          <cell r="AK22">
            <v>70544</v>
          </cell>
          <cell r="AL22">
            <v>73300</v>
          </cell>
          <cell r="AM22">
            <v>73491</v>
          </cell>
          <cell r="AN22">
            <v>74585</v>
          </cell>
          <cell r="AO22">
            <v>75077</v>
          </cell>
          <cell r="AP22">
            <v>66970</v>
          </cell>
          <cell r="AQ22">
            <v>60190</v>
          </cell>
          <cell r="AR22">
            <v>59645</v>
          </cell>
        </row>
        <row r="23">
          <cell r="B23" t="str">
            <v>-in denar</v>
          </cell>
          <cell r="AF23">
            <v>57014</v>
          </cell>
          <cell r="AG23">
            <v>57457</v>
          </cell>
          <cell r="AH23">
            <v>60729</v>
          </cell>
          <cell r="AI23">
            <v>59536</v>
          </cell>
          <cell r="AJ23">
            <v>56273</v>
          </cell>
          <cell r="AK23">
            <v>56387</v>
          </cell>
          <cell r="AL23">
            <v>58965</v>
          </cell>
          <cell r="AM23">
            <v>59186</v>
          </cell>
          <cell r="AN23">
            <v>59936</v>
          </cell>
          <cell r="AO23">
            <v>60752</v>
          </cell>
          <cell r="AP23">
            <v>60131</v>
          </cell>
          <cell r="AQ23">
            <v>53523</v>
          </cell>
          <cell r="AR23">
            <v>52919</v>
          </cell>
        </row>
        <row r="24">
          <cell r="D24" t="str">
            <v>Government</v>
          </cell>
          <cell r="AF24">
            <v>845</v>
          </cell>
          <cell r="AG24">
            <v>864</v>
          </cell>
          <cell r="AH24">
            <v>928</v>
          </cell>
          <cell r="AI24">
            <v>953</v>
          </cell>
          <cell r="AJ24">
            <v>4712</v>
          </cell>
          <cell r="AK24">
            <v>4592</v>
          </cell>
          <cell r="AL24">
            <v>4983</v>
          </cell>
          <cell r="AM24">
            <v>5007</v>
          </cell>
          <cell r="AN24">
            <v>4977</v>
          </cell>
          <cell r="AO24">
            <v>4977</v>
          </cell>
          <cell r="AP24">
            <v>4972</v>
          </cell>
          <cell r="AQ24">
            <v>4953</v>
          </cell>
          <cell r="AR24">
            <v>4958</v>
          </cell>
        </row>
        <row r="25">
          <cell r="E25" t="str">
            <v>Credits</v>
          </cell>
          <cell r="AF25">
            <v>59</v>
          </cell>
          <cell r="AG25">
            <v>54</v>
          </cell>
          <cell r="AH25">
            <v>69</v>
          </cell>
          <cell r="AI25">
            <v>68</v>
          </cell>
          <cell r="AJ25">
            <v>4630</v>
          </cell>
          <cell r="AK25">
            <v>4509</v>
          </cell>
          <cell r="AL25">
            <v>4899</v>
          </cell>
          <cell r="AM25">
            <v>4926</v>
          </cell>
          <cell r="AN25">
            <v>4924</v>
          </cell>
          <cell r="AO25">
            <v>4924</v>
          </cell>
          <cell r="AP25">
            <v>4924</v>
          </cell>
          <cell r="AQ25">
            <v>4924</v>
          </cell>
          <cell r="AR25">
            <v>4924</v>
          </cell>
        </row>
        <row r="26">
          <cell r="F26" t="str">
            <v>a.Budget and line mini.</v>
          </cell>
        </row>
        <row r="27">
          <cell r="F27" t="str">
            <v>b. securities</v>
          </cell>
        </row>
        <row r="28">
          <cell r="F28" t="str">
            <v>c. Funds</v>
          </cell>
        </row>
        <row r="29">
          <cell r="F29" t="str">
            <v>d. other</v>
          </cell>
        </row>
        <row r="30">
          <cell r="E30" t="str">
            <v xml:space="preserve">     of which  overdue claims</v>
          </cell>
          <cell r="AF30">
            <v>15</v>
          </cell>
          <cell r="AG30">
            <v>15</v>
          </cell>
          <cell r="AH30">
            <v>15</v>
          </cell>
          <cell r="AI30">
            <v>16</v>
          </cell>
          <cell r="AJ30">
            <v>2</v>
          </cell>
          <cell r="AK30">
            <v>2</v>
          </cell>
          <cell r="AL30">
            <v>2</v>
          </cell>
          <cell r="AM30">
            <v>2</v>
          </cell>
          <cell r="AN30">
            <v>0</v>
          </cell>
          <cell r="AO30">
            <v>0</v>
          </cell>
          <cell r="AP30">
            <v>0</v>
          </cell>
          <cell r="AQ30">
            <v>0</v>
          </cell>
          <cell r="AR30">
            <v>0</v>
          </cell>
        </row>
        <row r="31">
          <cell r="E31" t="str">
            <v>Accrued interest</v>
          </cell>
          <cell r="AF31">
            <v>786</v>
          </cell>
          <cell r="AG31">
            <v>810</v>
          </cell>
          <cell r="AH31">
            <v>859</v>
          </cell>
          <cell r="AI31">
            <v>885</v>
          </cell>
          <cell r="AJ31">
            <v>82</v>
          </cell>
          <cell r="AK31">
            <v>83</v>
          </cell>
          <cell r="AL31">
            <v>84</v>
          </cell>
          <cell r="AM31">
            <v>81</v>
          </cell>
          <cell r="AN31">
            <v>53</v>
          </cell>
          <cell r="AO31">
            <v>53</v>
          </cell>
          <cell r="AP31">
            <v>48</v>
          </cell>
          <cell r="AQ31">
            <v>29</v>
          </cell>
          <cell r="AR31">
            <v>34</v>
          </cell>
        </row>
        <row r="32">
          <cell r="D32" t="str">
            <v>Social and Private sector</v>
          </cell>
          <cell r="AF32">
            <v>56169</v>
          </cell>
          <cell r="AG32">
            <v>56593</v>
          </cell>
          <cell r="AH32">
            <v>59801</v>
          </cell>
          <cell r="AI32">
            <v>58583</v>
          </cell>
          <cell r="AJ32">
            <v>51561</v>
          </cell>
          <cell r="AK32">
            <v>51795</v>
          </cell>
          <cell r="AL32">
            <v>53982</v>
          </cell>
          <cell r="AM32">
            <v>54179</v>
          </cell>
          <cell r="AN32">
            <v>54959</v>
          </cell>
          <cell r="AO32">
            <v>55775</v>
          </cell>
          <cell r="AP32">
            <v>55159</v>
          </cell>
          <cell r="AQ32">
            <v>48570</v>
          </cell>
          <cell r="AR32">
            <v>47961</v>
          </cell>
        </row>
        <row r="33">
          <cell r="E33" t="str">
            <v>Credits</v>
          </cell>
          <cell r="T33">
            <v>14388</v>
          </cell>
          <cell r="U33">
            <v>14021</v>
          </cell>
          <cell r="V33">
            <v>14635</v>
          </cell>
          <cell r="W33">
            <v>16277</v>
          </cell>
          <cell r="X33">
            <v>16154</v>
          </cell>
          <cell r="Y33">
            <v>16993</v>
          </cell>
          <cell r="Z33">
            <v>18152</v>
          </cell>
          <cell r="AA33">
            <v>18900</v>
          </cell>
          <cell r="AB33">
            <v>19633</v>
          </cell>
          <cell r="AC33">
            <v>19813</v>
          </cell>
          <cell r="AD33">
            <v>20159</v>
          </cell>
          <cell r="AE33">
            <v>20691</v>
          </cell>
          <cell r="AF33">
            <v>20600</v>
          </cell>
          <cell r="AG33">
            <v>21878</v>
          </cell>
          <cell r="AH33">
            <v>21010</v>
          </cell>
          <cell r="AI33">
            <v>21008</v>
          </cell>
          <cell r="AJ33">
            <v>15863</v>
          </cell>
          <cell r="AK33">
            <v>16101</v>
          </cell>
          <cell r="AL33">
            <v>16759</v>
          </cell>
          <cell r="AM33">
            <v>16888</v>
          </cell>
          <cell r="AN33">
            <v>17085</v>
          </cell>
          <cell r="AO33">
            <v>17389</v>
          </cell>
          <cell r="AP33">
            <v>17818</v>
          </cell>
          <cell r="AQ33">
            <v>16878</v>
          </cell>
          <cell r="AR33">
            <v>16792</v>
          </cell>
        </row>
        <row r="34">
          <cell r="E34" t="str">
            <v xml:space="preserve">  of which Funds</v>
          </cell>
        </row>
        <row r="35">
          <cell r="E35" t="str">
            <v xml:space="preserve">     of which  overdue claims</v>
          </cell>
          <cell r="AF35">
            <v>6376</v>
          </cell>
          <cell r="AG35">
            <v>7634</v>
          </cell>
          <cell r="AH35">
            <v>7161</v>
          </cell>
          <cell r="AI35">
            <v>6905</v>
          </cell>
          <cell r="AJ35">
            <v>5228</v>
          </cell>
          <cell r="AK35">
            <v>5167</v>
          </cell>
          <cell r="AL35">
            <v>5236</v>
          </cell>
          <cell r="AM35">
            <v>5292</v>
          </cell>
          <cell r="AN35">
            <v>5106</v>
          </cell>
          <cell r="AO35">
            <v>5273</v>
          </cell>
          <cell r="AP35">
            <v>5409</v>
          </cell>
          <cell r="AQ35">
            <v>4505</v>
          </cell>
          <cell r="AR35">
            <v>4213</v>
          </cell>
        </row>
        <row r="36">
          <cell r="E36" t="str">
            <v>Accrued interest</v>
          </cell>
          <cell r="AF36">
            <v>35569</v>
          </cell>
          <cell r="AG36">
            <v>34715</v>
          </cell>
          <cell r="AH36">
            <v>38791</v>
          </cell>
          <cell r="AI36">
            <v>37575</v>
          </cell>
          <cell r="AJ36">
            <v>35698</v>
          </cell>
          <cell r="AK36">
            <v>35694</v>
          </cell>
          <cell r="AL36">
            <v>37223</v>
          </cell>
          <cell r="AM36">
            <v>37291</v>
          </cell>
          <cell r="AN36">
            <v>37874</v>
          </cell>
          <cell r="AO36">
            <v>38386</v>
          </cell>
          <cell r="AP36">
            <v>37341</v>
          </cell>
          <cell r="AQ36">
            <v>31692</v>
          </cell>
          <cell r="AR36">
            <v>31169</v>
          </cell>
        </row>
        <row r="37">
          <cell r="B37" t="str">
            <v>-in foreign currency</v>
          </cell>
          <cell r="AF37">
            <v>17508</v>
          </cell>
          <cell r="AG37">
            <v>17500</v>
          </cell>
          <cell r="AH37">
            <v>17348</v>
          </cell>
          <cell r="AI37">
            <v>17306</v>
          </cell>
          <cell r="AJ37">
            <v>14110</v>
          </cell>
          <cell r="AK37">
            <v>14157</v>
          </cell>
          <cell r="AL37">
            <v>14335</v>
          </cell>
          <cell r="AM37">
            <v>14305</v>
          </cell>
          <cell r="AN37">
            <v>14649</v>
          </cell>
          <cell r="AO37">
            <v>14325</v>
          </cell>
          <cell r="AP37">
            <v>6839</v>
          </cell>
          <cell r="AQ37">
            <v>6667</v>
          </cell>
          <cell r="AR37">
            <v>6726</v>
          </cell>
        </row>
        <row r="38">
          <cell r="D38" t="str">
            <v>Government</v>
          </cell>
          <cell r="AF38">
            <v>8433</v>
          </cell>
          <cell r="AG38">
            <v>8413</v>
          </cell>
          <cell r="AH38">
            <v>8196</v>
          </cell>
          <cell r="AI38">
            <v>8082</v>
          </cell>
          <cell r="AJ38">
            <v>6781</v>
          </cell>
          <cell r="AK38">
            <v>6779</v>
          </cell>
          <cell r="AL38">
            <v>6731</v>
          </cell>
          <cell r="AM38">
            <v>6670</v>
          </cell>
          <cell r="AN38">
            <v>6762</v>
          </cell>
          <cell r="AO38">
            <v>6631</v>
          </cell>
          <cell r="AP38">
            <v>2981</v>
          </cell>
          <cell r="AQ38">
            <v>2981</v>
          </cell>
          <cell r="AR38">
            <v>2981</v>
          </cell>
        </row>
        <row r="39">
          <cell r="E39" t="str">
            <v xml:space="preserve">     of which  overdue claims</v>
          </cell>
          <cell r="AF39">
            <v>0</v>
          </cell>
          <cell r="AG39">
            <v>0</v>
          </cell>
          <cell r="AH39">
            <v>0</v>
          </cell>
          <cell r="AI39">
            <v>84</v>
          </cell>
          <cell r="AJ39">
            <v>84</v>
          </cell>
          <cell r="AK39">
            <v>94</v>
          </cell>
          <cell r="AL39">
            <v>94</v>
          </cell>
          <cell r="AM39">
            <v>93</v>
          </cell>
          <cell r="AN39">
            <v>99</v>
          </cell>
          <cell r="AO39">
            <v>175</v>
          </cell>
          <cell r="AP39">
            <v>0</v>
          </cell>
          <cell r="AQ39">
            <v>0</v>
          </cell>
          <cell r="AR39">
            <v>0</v>
          </cell>
        </row>
        <row r="40">
          <cell r="D40" t="str">
            <v>Social and Private sector</v>
          </cell>
          <cell r="AF40">
            <v>9075</v>
          </cell>
          <cell r="AG40">
            <v>9087</v>
          </cell>
          <cell r="AH40">
            <v>9152</v>
          </cell>
          <cell r="AI40">
            <v>9224</v>
          </cell>
          <cell r="AJ40">
            <v>7329</v>
          </cell>
          <cell r="AK40">
            <v>7378</v>
          </cell>
          <cell r="AL40">
            <v>7604</v>
          </cell>
          <cell r="AM40">
            <v>7635</v>
          </cell>
          <cell r="AN40">
            <v>7887</v>
          </cell>
          <cell r="AO40">
            <v>7694</v>
          </cell>
          <cell r="AP40">
            <v>3858</v>
          </cell>
          <cell r="AQ40">
            <v>3686</v>
          </cell>
          <cell r="AR40">
            <v>3745</v>
          </cell>
        </row>
        <row r="41">
          <cell r="B41" t="str">
            <v xml:space="preserve"> </v>
          </cell>
          <cell r="E41" t="str">
            <v xml:space="preserve">     of which  overdue claims</v>
          </cell>
          <cell r="AF41">
            <v>1709</v>
          </cell>
          <cell r="AG41">
            <v>1677</v>
          </cell>
          <cell r="AH41">
            <v>1697</v>
          </cell>
          <cell r="AI41">
            <v>1755</v>
          </cell>
          <cell r="AJ41">
            <v>1780</v>
          </cell>
          <cell r="AK41">
            <v>1804</v>
          </cell>
          <cell r="AL41">
            <v>1856</v>
          </cell>
          <cell r="AM41">
            <v>1828</v>
          </cell>
          <cell r="AN41">
            <v>1820</v>
          </cell>
          <cell r="AO41">
            <v>1801</v>
          </cell>
          <cell r="AP41">
            <v>1764</v>
          </cell>
          <cell r="AQ41">
            <v>1598</v>
          </cell>
          <cell r="AR41">
            <v>1744</v>
          </cell>
        </row>
        <row r="42">
          <cell r="B42" t="str">
            <v>b) National Bank  Claims on Government.</v>
          </cell>
          <cell r="AF42">
            <v>1558</v>
          </cell>
          <cell r="AG42">
            <v>1487</v>
          </cell>
          <cell r="AH42">
            <v>1451</v>
          </cell>
          <cell r="AI42">
            <v>672</v>
          </cell>
          <cell r="AJ42">
            <v>2055</v>
          </cell>
          <cell r="AK42">
            <v>2205</v>
          </cell>
          <cell r="AL42">
            <v>1366</v>
          </cell>
          <cell r="AM42">
            <v>1077</v>
          </cell>
          <cell r="AN42">
            <v>902</v>
          </cell>
          <cell r="AO42">
            <v>809</v>
          </cell>
          <cell r="AP42">
            <v>296</v>
          </cell>
          <cell r="AQ42">
            <v>-892</v>
          </cell>
          <cell r="AR42">
            <v>-563</v>
          </cell>
        </row>
        <row r="44">
          <cell r="B44" t="str">
            <v xml:space="preserve">2.Other items net </v>
          </cell>
          <cell r="AF44">
            <v>-8959</v>
          </cell>
          <cell r="AG44">
            <v>-9302</v>
          </cell>
          <cell r="AH44">
            <v>-12635</v>
          </cell>
          <cell r="AI44">
            <v>-12930</v>
          </cell>
          <cell r="AJ44">
            <v>-13208</v>
          </cell>
          <cell r="AK44">
            <v>-49915</v>
          </cell>
          <cell r="AL44">
            <v>-51899</v>
          </cell>
          <cell r="AM44">
            <v>-52208</v>
          </cell>
          <cell r="AN44">
            <v>-52566</v>
          </cell>
          <cell r="AO44">
            <v>-53657</v>
          </cell>
          <cell r="AP44">
            <v>-57394</v>
          </cell>
          <cell r="AQ44">
            <v>-51210</v>
          </cell>
          <cell r="AR44">
            <v>-51007</v>
          </cell>
        </row>
        <row r="45">
          <cell r="B45" t="str">
            <v xml:space="preserve"> </v>
          </cell>
        </row>
        <row r="46">
          <cell r="B46" t="str">
            <v xml:space="preserve"> </v>
          </cell>
          <cell r="C46" t="str">
            <v>Claims for frozen FOREX</v>
          </cell>
          <cell r="AF46">
            <v>40443</v>
          </cell>
          <cell r="AG46">
            <v>40542</v>
          </cell>
          <cell r="AH46">
            <v>40170</v>
          </cell>
          <cell r="AI46">
            <v>39500</v>
          </cell>
          <cell r="AJ46">
            <v>37711</v>
          </cell>
          <cell r="AK46">
            <v>0</v>
          </cell>
          <cell r="AL46">
            <v>0</v>
          </cell>
          <cell r="AM46">
            <v>0</v>
          </cell>
          <cell r="AN46">
            <v>0</v>
          </cell>
          <cell r="AO46">
            <v>0</v>
          </cell>
          <cell r="AP46">
            <v>0</v>
          </cell>
          <cell r="AQ46">
            <v>0</v>
          </cell>
          <cell r="AR46">
            <v>0</v>
          </cell>
        </row>
        <row r="47">
          <cell r="B47" t="str">
            <v xml:space="preserve"> </v>
          </cell>
          <cell r="C47" t="str">
            <v>Accrued interest</v>
          </cell>
          <cell r="AF47">
            <v>-36355</v>
          </cell>
          <cell r="AG47">
            <v>-35525</v>
          </cell>
          <cell r="AH47">
            <v>-39650</v>
          </cell>
          <cell r="AI47">
            <v>-38460</v>
          </cell>
          <cell r="AJ47">
            <v>-35780</v>
          </cell>
          <cell r="AK47">
            <v>-35777</v>
          </cell>
          <cell r="AL47">
            <v>-37307</v>
          </cell>
          <cell r="AM47">
            <v>-37372</v>
          </cell>
          <cell r="AN47">
            <v>-37927</v>
          </cell>
          <cell r="AO47">
            <v>-38439</v>
          </cell>
          <cell r="AP47">
            <v>-37389</v>
          </cell>
          <cell r="AQ47">
            <v>-31721</v>
          </cell>
          <cell r="AR47">
            <v>-31203</v>
          </cell>
        </row>
        <row r="48">
          <cell r="C48" t="str">
            <v>Other</v>
          </cell>
          <cell r="AF48">
            <v>-13047</v>
          </cell>
          <cell r="AG48">
            <v>-14319</v>
          </cell>
          <cell r="AH48">
            <v>-13155</v>
          </cell>
          <cell r="AI48">
            <v>-13970</v>
          </cell>
          <cell r="AJ48">
            <v>-15139</v>
          </cell>
          <cell r="AK48">
            <v>-14138</v>
          </cell>
          <cell r="AL48">
            <v>-14592</v>
          </cell>
          <cell r="AM48">
            <v>-14836</v>
          </cell>
          <cell r="AN48">
            <v>-14639</v>
          </cell>
          <cell r="AO48">
            <v>-15218</v>
          </cell>
          <cell r="AP48">
            <v>-20005</v>
          </cell>
          <cell r="AQ48">
            <v>-19489</v>
          </cell>
          <cell r="AR48">
            <v>-19804</v>
          </cell>
        </row>
        <row r="114">
          <cell r="B114" t="str">
            <v>Table B. The National Bank balance sheet, as prepared by the authorities</v>
          </cell>
        </row>
        <row r="117">
          <cell r="B117" t="str">
            <v>in million denar</v>
          </cell>
        </row>
        <row r="118">
          <cell r="B118" t="str">
            <v xml:space="preserve"> </v>
          </cell>
          <cell r="AF118" t="str">
            <v>XII.94</v>
          </cell>
          <cell r="AG118" t="str">
            <v>I.95</v>
          </cell>
          <cell r="AH118" t="str">
            <v>II.95</v>
          </cell>
          <cell r="AI118" t="str">
            <v>III.95</v>
          </cell>
          <cell r="AJ118" t="str">
            <v>IV.95</v>
          </cell>
          <cell r="AK118" t="str">
            <v>V.95</v>
          </cell>
          <cell r="AL118" t="str">
            <v>VI.95</v>
          </cell>
          <cell r="AM118" t="str">
            <v>VII.95</v>
          </cell>
          <cell r="AN118" t="str">
            <v>VIII.95</v>
          </cell>
          <cell r="AO118" t="str">
            <v>IX.95</v>
          </cell>
          <cell r="AP118" t="str">
            <v>X.95</v>
          </cell>
          <cell r="AQ118" t="str">
            <v>XI.95</v>
          </cell>
          <cell r="AR118" t="str">
            <v>XII.95</v>
          </cell>
          <cell r="AS118" t="str">
            <v>I.96</v>
          </cell>
          <cell r="AT118" t="str">
            <v>II.96</v>
          </cell>
          <cell r="AU118" t="str">
            <v>III.96</v>
          </cell>
        </row>
        <row r="120">
          <cell r="B120" t="str">
            <v>I. Net Foreign Assets</v>
          </cell>
          <cell r="AF120">
            <v>5917</v>
          </cell>
          <cell r="AG120">
            <v>5898</v>
          </cell>
          <cell r="AH120">
            <v>5847</v>
          </cell>
          <cell r="AI120">
            <v>5800</v>
          </cell>
          <cell r="AJ120">
            <v>6002</v>
          </cell>
          <cell r="AK120">
            <v>6030</v>
          </cell>
          <cell r="AL120">
            <v>6179</v>
          </cell>
          <cell r="AM120">
            <v>7170</v>
          </cell>
          <cell r="AN120">
            <v>7737</v>
          </cell>
          <cell r="AO120">
            <v>7422</v>
          </cell>
          <cell r="AP120">
            <v>8028</v>
          </cell>
          <cell r="AQ120">
            <v>8243</v>
          </cell>
          <cell r="AR120">
            <v>8841</v>
          </cell>
          <cell r="AS120">
            <v>8592</v>
          </cell>
          <cell r="AT120">
            <v>8233</v>
          </cell>
          <cell r="AU120">
            <v>8003</v>
          </cell>
        </row>
        <row r="121">
          <cell r="B121" t="str">
            <v xml:space="preserve"> </v>
          </cell>
          <cell r="C121" t="str">
            <v>Assets</v>
          </cell>
          <cell r="AF121">
            <v>6714</v>
          </cell>
          <cell r="AG121">
            <v>6689</v>
          </cell>
          <cell r="AH121">
            <v>6611</v>
          </cell>
          <cell r="AI121">
            <v>6515</v>
          </cell>
          <cell r="AJ121">
            <v>6702</v>
          </cell>
          <cell r="AK121">
            <v>7493</v>
          </cell>
          <cell r="AL121">
            <v>7758</v>
          </cell>
          <cell r="AM121">
            <v>8738</v>
          </cell>
          <cell r="AN121">
            <v>9409</v>
          </cell>
          <cell r="AO121">
            <v>9029</v>
          </cell>
          <cell r="AP121">
            <v>9888</v>
          </cell>
          <cell r="AQ121">
            <v>10137</v>
          </cell>
          <cell r="AR121">
            <v>10732</v>
          </cell>
          <cell r="AS121">
            <v>10841</v>
          </cell>
          <cell r="AT121">
            <v>10441</v>
          </cell>
          <cell r="AU121">
            <v>10253</v>
          </cell>
        </row>
        <row r="122">
          <cell r="B122" t="str">
            <v xml:space="preserve"> </v>
          </cell>
          <cell r="C122" t="str">
            <v>Liabilities</v>
          </cell>
          <cell r="AF122">
            <v>797</v>
          </cell>
          <cell r="AG122">
            <v>791</v>
          </cell>
          <cell r="AH122">
            <v>764</v>
          </cell>
          <cell r="AI122">
            <v>715</v>
          </cell>
          <cell r="AJ122">
            <v>700</v>
          </cell>
          <cell r="AK122">
            <v>1463</v>
          </cell>
          <cell r="AL122">
            <v>1579</v>
          </cell>
          <cell r="AM122">
            <v>1568</v>
          </cell>
          <cell r="AN122">
            <v>1672</v>
          </cell>
          <cell r="AO122">
            <v>1607</v>
          </cell>
          <cell r="AP122">
            <v>1860</v>
          </cell>
          <cell r="AQ122">
            <v>1894</v>
          </cell>
          <cell r="AR122">
            <v>1891</v>
          </cell>
          <cell r="AS122">
            <v>2249</v>
          </cell>
          <cell r="AT122">
            <v>2208</v>
          </cell>
          <cell r="AU122">
            <v>2250</v>
          </cell>
        </row>
        <row r="124">
          <cell r="B124" t="str">
            <v>II.Net Domestic Assets</v>
          </cell>
          <cell r="AF124">
            <v>452</v>
          </cell>
          <cell r="AG124">
            <v>-231</v>
          </cell>
          <cell r="AH124">
            <v>-95</v>
          </cell>
          <cell r="AI124">
            <v>280</v>
          </cell>
          <cell r="AJ124">
            <v>260</v>
          </cell>
          <cell r="AK124">
            <v>697</v>
          </cell>
          <cell r="AL124">
            <v>480</v>
          </cell>
          <cell r="AM124">
            <v>117</v>
          </cell>
          <cell r="AN124">
            <v>-229</v>
          </cell>
          <cell r="AO124">
            <v>-464</v>
          </cell>
          <cell r="AP124">
            <v>-934</v>
          </cell>
          <cell r="AQ124">
            <v>-725</v>
          </cell>
          <cell r="AR124">
            <v>-210</v>
          </cell>
          <cell r="AS124">
            <v>-102</v>
          </cell>
          <cell r="AT124">
            <v>-218</v>
          </cell>
          <cell r="AU124">
            <v>-115</v>
          </cell>
        </row>
        <row r="126">
          <cell r="B126" t="str">
            <v>Domestic credit</v>
          </cell>
          <cell r="AF126">
            <v>3579</v>
          </cell>
          <cell r="AG126">
            <v>2962</v>
          </cell>
          <cell r="AH126">
            <v>2907</v>
          </cell>
          <cell r="AI126">
            <v>3133</v>
          </cell>
          <cell r="AJ126">
            <v>3524</v>
          </cell>
          <cell r="AK126">
            <v>3653</v>
          </cell>
          <cell r="AL126">
            <v>3433</v>
          </cell>
          <cell r="AM126">
            <v>2994</v>
          </cell>
          <cell r="AN126">
            <v>2783</v>
          </cell>
          <cell r="AO126">
            <v>2535</v>
          </cell>
          <cell r="AP126">
            <v>2074</v>
          </cell>
          <cell r="AQ126">
            <v>2566</v>
          </cell>
          <cell r="AR126">
            <v>3482</v>
          </cell>
          <cell r="AS126">
            <v>3495</v>
          </cell>
          <cell r="AT126">
            <v>3404</v>
          </cell>
          <cell r="AU126">
            <v>3714</v>
          </cell>
        </row>
        <row r="127">
          <cell r="B127" t="str">
            <v>a) Credit to banks</v>
          </cell>
          <cell r="AF127">
            <v>2021</v>
          </cell>
          <cell r="AG127">
            <v>1475</v>
          </cell>
          <cell r="AH127">
            <v>1456</v>
          </cell>
          <cell r="AI127">
            <v>2461</v>
          </cell>
          <cell r="AJ127">
            <v>1469</v>
          </cell>
          <cell r="AK127">
            <v>1448</v>
          </cell>
          <cell r="AL127">
            <v>2067</v>
          </cell>
          <cell r="AM127">
            <v>1917</v>
          </cell>
          <cell r="AN127">
            <v>1881</v>
          </cell>
          <cell r="AO127">
            <v>1726</v>
          </cell>
          <cell r="AP127">
            <v>1779</v>
          </cell>
          <cell r="AQ127">
            <v>3458</v>
          </cell>
          <cell r="AR127">
            <v>4045</v>
          </cell>
          <cell r="AS127">
            <v>4120</v>
          </cell>
          <cell r="AT127">
            <v>4233</v>
          </cell>
          <cell r="AU127">
            <v>4235</v>
          </cell>
        </row>
        <row r="128">
          <cell r="C128" t="str">
            <v>Rediscount selective credits</v>
          </cell>
          <cell r="AF128">
            <v>659</v>
          </cell>
          <cell r="AG128">
            <v>659</v>
          </cell>
          <cell r="AH128">
            <v>659</v>
          </cell>
          <cell r="AI128">
            <v>659</v>
          </cell>
          <cell r="AJ128">
            <v>31</v>
          </cell>
          <cell r="AK128">
            <v>31</v>
          </cell>
          <cell r="AL128">
            <v>31</v>
          </cell>
          <cell r="AM128">
            <v>31</v>
          </cell>
          <cell r="AN128">
            <v>31</v>
          </cell>
          <cell r="AO128">
            <v>31</v>
          </cell>
          <cell r="AP128">
            <v>31</v>
          </cell>
          <cell r="AQ128">
            <v>23</v>
          </cell>
          <cell r="AR128">
            <v>23</v>
          </cell>
          <cell r="AS128">
            <v>23</v>
          </cell>
          <cell r="AT128">
            <v>23</v>
          </cell>
          <cell r="AU128">
            <v>3</v>
          </cell>
        </row>
        <row r="129">
          <cell r="C129" t="str">
            <v>Sold deposits</v>
          </cell>
          <cell r="AF129">
            <v>606</v>
          </cell>
          <cell r="AG129">
            <v>127</v>
          </cell>
          <cell r="AH129">
            <v>100</v>
          </cell>
          <cell r="AI129">
            <v>1074</v>
          </cell>
          <cell r="AJ129">
            <v>1069</v>
          </cell>
          <cell r="AK129">
            <v>1049</v>
          </cell>
          <cell r="AL129">
            <v>1616</v>
          </cell>
          <cell r="AM129">
            <v>1469</v>
          </cell>
          <cell r="AN129">
            <v>1449</v>
          </cell>
          <cell r="AO129">
            <v>1198</v>
          </cell>
          <cell r="AP129">
            <v>1277</v>
          </cell>
          <cell r="AQ129">
            <v>2958</v>
          </cell>
          <cell r="AR129">
            <v>3527</v>
          </cell>
          <cell r="AS129">
            <v>3644</v>
          </cell>
          <cell r="AT129">
            <v>3720</v>
          </cell>
          <cell r="AU129">
            <v>3785</v>
          </cell>
        </row>
        <row r="130">
          <cell r="C130" t="str">
            <v>Repo</v>
          </cell>
        </row>
        <row r="131">
          <cell r="C131" t="str">
            <v>Lombard</v>
          </cell>
        </row>
        <row r="132">
          <cell r="C132" t="str">
            <v>Long term Credits</v>
          </cell>
          <cell r="AF132">
            <v>458</v>
          </cell>
          <cell r="AG132">
            <v>458</v>
          </cell>
          <cell r="AH132">
            <v>458</v>
          </cell>
          <cell r="AI132">
            <v>458</v>
          </cell>
          <cell r="AJ132">
            <v>46</v>
          </cell>
          <cell r="AK132">
            <v>45</v>
          </cell>
          <cell r="AL132">
            <v>45</v>
          </cell>
          <cell r="AM132">
            <v>45</v>
          </cell>
          <cell r="AN132">
            <v>45</v>
          </cell>
          <cell r="AO132">
            <v>45</v>
          </cell>
          <cell r="AP132">
            <v>45</v>
          </cell>
          <cell r="AQ132">
            <v>53</v>
          </cell>
          <cell r="AR132">
            <v>53</v>
          </cell>
          <cell r="AS132">
            <v>53</v>
          </cell>
          <cell r="AT132">
            <v>53</v>
          </cell>
          <cell r="AU132">
            <v>71</v>
          </cell>
        </row>
        <row r="133">
          <cell r="C133" t="str">
            <v>Advances</v>
          </cell>
          <cell r="AF133">
            <v>114</v>
          </cell>
          <cell r="AG133">
            <v>50</v>
          </cell>
          <cell r="AH133">
            <v>57</v>
          </cell>
          <cell r="AI133">
            <v>88</v>
          </cell>
          <cell r="AJ133">
            <v>134</v>
          </cell>
          <cell r="AK133">
            <v>134</v>
          </cell>
          <cell r="AL133">
            <v>177</v>
          </cell>
          <cell r="AM133">
            <v>144</v>
          </cell>
          <cell r="AN133">
            <v>111</v>
          </cell>
          <cell r="AO133">
            <v>184</v>
          </cell>
          <cell r="AP133">
            <v>147</v>
          </cell>
          <cell r="AQ133">
            <v>138</v>
          </cell>
          <cell r="AR133">
            <v>150</v>
          </cell>
          <cell r="AS133">
            <v>96</v>
          </cell>
          <cell r="AT133">
            <v>65</v>
          </cell>
          <cell r="AU133">
            <v>56</v>
          </cell>
        </row>
        <row r="134">
          <cell r="C134" t="str">
            <v>Liquidity loans</v>
          </cell>
          <cell r="AF134">
            <v>180</v>
          </cell>
          <cell r="AG134">
            <v>177</v>
          </cell>
          <cell r="AH134">
            <v>178</v>
          </cell>
          <cell r="AI134">
            <v>178</v>
          </cell>
          <cell r="AJ134">
            <v>185</v>
          </cell>
          <cell r="AK134">
            <v>185</v>
          </cell>
          <cell r="AL134">
            <v>194</v>
          </cell>
          <cell r="AM134">
            <v>224</v>
          </cell>
          <cell r="AN134">
            <v>241</v>
          </cell>
          <cell r="AO134">
            <v>264</v>
          </cell>
          <cell r="AP134">
            <v>275</v>
          </cell>
          <cell r="AQ134">
            <v>282</v>
          </cell>
          <cell r="AR134">
            <v>288</v>
          </cell>
          <cell r="AS134">
            <v>293</v>
          </cell>
          <cell r="AT134">
            <v>303</v>
          </cell>
          <cell r="AU134">
            <v>309</v>
          </cell>
        </row>
        <row r="135">
          <cell r="C135" t="str">
            <v>Other</v>
          </cell>
          <cell r="AF135">
            <v>4</v>
          </cell>
          <cell r="AG135">
            <v>4</v>
          </cell>
          <cell r="AH135">
            <v>4</v>
          </cell>
          <cell r="AI135">
            <v>4</v>
          </cell>
          <cell r="AJ135">
            <v>4</v>
          </cell>
          <cell r="AK135">
            <v>4</v>
          </cell>
          <cell r="AL135">
            <v>4</v>
          </cell>
          <cell r="AM135">
            <v>4</v>
          </cell>
          <cell r="AN135">
            <v>4</v>
          </cell>
          <cell r="AO135">
            <v>4</v>
          </cell>
          <cell r="AP135">
            <v>4</v>
          </cell>
          <cell r="AQ135">
            <v>4</v>
          </cell>
          <cell r="AR135">
            <v>4</v>
          </cell>
          <cell r="AS135">
            <v>11</v>
          </cell>
          <cell r="AT135">
            <v>69</v>
          </cell>
          <cell r="AU135">
            <v>11</v>
          </cell>
        </row>
        <row r="136">
          <cell r="B136" t="str">
            <v>b) Credit to Government</v>
          </cell>
          <cell r="AF136">
            <v>1558</v>
          </cell>
          <cell r="AG136">
            <v>1487</v>
          </cell>
          <cell r="AH136">
            <v>1451</v>
          </cell>
          <cell r="AI136">
            <v>672</v>
          </cell>
          <cell r="AJ136">
            <v>2055</v>
          </cell>
          <cell r="AK136">
            <v>2205</v>
          </cell>
          <cell r="AL136">
            <v>1366</v>
          </cell>
          <cell r="AM136">
            <v>1077</v>
          </cell>
          <cell r="AN136">
            <v>902</v>
          </cell>
          <cell r="AO136">
            <v>809</v>
          </cell>
          <cell r="AP136">
            <v>295</v>
          </cell>
          <cell r="AQ136">
            <v>-892</v>
          </cell>
          <cell r="AR136">
            <v>-563</v>
          </cell>
          <cell r="AS136">
            <v>-625</v>
          </cell>
          <cell r="AT136">
            <v>-829</v>
          </cell>
          <cell r="AU136">
            <v>-521</v>
          </cell>
        </row>
        <row r="137">
          <cell r="B137" t="str">
            <v>I.Credit to Government</v>
          </cell>
          <cell r="AF137">
            <v>1621</v>
          </cell>
          <cell r="AG137">
            <v>1601</v>
          </cell>
          <cell r="AH137">
            <v>1564</v>
          </cell>
          <cell r="AI137">
            <v>1723</v>
          </cell>
          <cell r="AJ137">
            <v>2736</v>
          </cell>
          <cell r="AK137">
            <v>2736</v>
          </cell>
          <cell r="AL137">
            <v>2708</v>
          </cell>
          <cell r="AM137">
            <v>2703</v>
          </cell>
          <cell r="AN137">
            <v>2703</v>
          </cell>
          <cell r="AO137">
            <v>2703</v>
          </cell>
          <cell r="AP137">
            <v>2703</v>
          </cell>
          <cell r="AQ137">
            <v>2686</v>
          </cell>
          <cell r="AR137">
            <v>1860</v>
          </cell>
          <cell r="AS137">
            <v>1860</v>
          </cell>
          <cell r="AT137">
            <v>1860</v>
          </cell>
          <cell r="AU137">
            <v>1860</v>
          </cell>
        </row>
        <row r="138">
          <cell r="C138" t="str">
            <v>Use of Fund credit</v>
          </cell>
          <cell r="AF138">
            <v>835</v>
          </cell>
          <cell r="AG138">
            <v>835</v>
          </cell>
          <cell r="AH138">
            <v>835</v>
          </cell>
          <cell r="AI138">
            <v>835</v>
          </cell>
          <cell r="AJ138">
            <v>809</v>
          </cell>
          <cell r="AK138">
            <v>809</v>
          </cell>
          <cell r="AL138">
            <v>781</v>
          </cell>
          <cell r="AM138">
            <v>781</v>
          </cell>
          <cell r="AN138">
            <v>781</v>
          </cell>
          <cell r="AO138">
            <v>781</v>
          </cell>
          <cell r="AP138">
            <v>781</v>
          </cell>
          <cell r="AQ138">
            <v>764</v>
          </cell>
          <cell r="AR138">
            <v>764</v>
          </cell>
          <cell r="AS138">
            <v>764</v>
          </cell>
          <cell r="AT138">
            <v>764</v>
          </cell>
          <cell r="AU138">
            <v>764</v>
          </cell>
        </row>
        <row r="139">
          <cell r="C139" t="str">
            <v>Ordinary credit</v>
          </cell>
          <cell r="AF139">
            <v>64</v>
          </cell>
          <cell r="AG139">
            <v>62</v>
          </cell>
          <cell r="AH139">
            <v>729</v>
          </cell>
          <cell r="AI139">
            <v>888</v>
          </cell>
          <cell r="AJ139">
            <v>888</v>
          </cell>
          <cell r="AK139">
            <v>888</v>
          </cell>
          <cell r="AL139">
            <v>888</v>
          </cell>
          <cell r="AM139">
            <v>883</v>
          </cell>
          <cell r="AN139">
            <v>883</v>
          </cell>
          <cell r="AO139">
            <v>883</v>
          </cell>
          <cell r="AP139">
            <v>883</v>
          </cell>
          <cell r="AQ139">
            <v>883</v>
          </cell>
          <cell r="AR139">
            <v>57</v>
          </cell>
          <cell r="AS139">
            <v>57</v>
          </cell>
          <cell r="AT139">
            <v>57</v>
          </cell>
          <cell r="AU139">
            <v>57</v>
          </cell>
        </row>
        <row r="140">
          <cell r="C140" t="str">
            <v>Government securities</v>
          </cell>
          <cell r="AF140">
            <v>0</v>
          </cell>
          <cell r="AG140">
            <v>0</v>
          </cell>
          <cell r="AH140">
            <v>0</v>
          </cell>
          <cell r="AI140">
            <v>0</v>
          </cell>
          <cell r="AJ140">
            <v>1039</v>
          </cell>
          <cell r="AK140">
            <v>1039</v>
          </cell>
          <cell r="AL140">
            <v>1039</v>
          </cell>
          <cell r="AM140">
            <v>1039</v>
          </cell>
          <cell r="AN140">
            <v>1039</v>
          </cell>
          <cell r="AO140">
            <v>1039</v>
          </cell>
          <cell r="AP140">
            <v>1039</v>
          </cell>
          <cell r="AQ140">
            <v>1039</v>
          </cell>
          <cell r="AR140">
            <v>1039</v>
          </cell>
          <cell r="AS140">
            <v>1039</v>
          </cell>
          <cell r="AT140">
            <v>1039</v>
          </cell>
          <cell r="AU140">
            <v>1039</v>
          </cell>
        </row>
        <row r="141">
          <cell r="C141" t="str">
            <v>Other</v>
          </cell>
          <cell r="AF141">
            <v>722</v>
          </cell>
          <cell r="AG141">
            <v>704</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row>
        <row r="142">
          <cell r="B142" t="str">
            <v>2. Goverment  Deposits</v>
          </cell>
          <cell r="AF142">
            <v>-63</v>
          </cell>
          <cell r="AG142">
            <v>-114</v>
          </cell>
          <cell r="AH142">
            <v>-113</v>
          </cell>
          <cell r="AI142">
            <v>-1072</v>
          </cell>
          <cell r="AJ142">
            <v>-790</v>
          </cell>
          <cell r="AK142">
            <v>-805</v>
          </cell>
          <cell r="AL142">
            <v>-1874</v>
          </cell>
          <cell r="AM142">
            <v>-1384</v>
          </cell>
          <cell r="AN142">
            <v>-1463</v>
          </cell>
          <cell r="AO142">
            <v>-1929</v>
          </cell>
          <cell r="AP142">
            <v>-2084</v>
          </cell>
          <cell r="AQ142">
            <v>-3390</v>
          </cell>
          <cell r="AR142">
            <v>-2083</v>
          </cell>
          <cell r="AS142">
            <v>-2214</v>
          </cell>
          <cell r="AT142">
            <v>-2453</v>
          </cell>
          <cell r="AU142">
            <v>-2438</v>
          </cell>
        </row>
        <row r="143">
          <cell r="C143" t="str">
            <v>Demand, denar</v>
          </cell>
          <cell r="AF143">
            <v>0</v>
          </cell>
          <cell r="AG143">
            <v>-7</v>
          </cell>
          <cell r="AH143">
            <v>-5</v>
          </cell>
          <cell r="AI143">
            <v>-458</v>
          </cell>
          <cell r="AJ143">
            <v>-176</v>
          </cell>
          <cell r="AK143">
            <v>-118</v>
          </cell>
          <cell r="AL143">
            <v>-701</v>
          </cell>
          <cell r="AM143">
            <v>-169</v>
          </cell>
          <cell r="AN143">
            <v>-109</v>
          </cell>
          <cell r="AO143">
            <v>-165</v>
          </cell>
          <cell r="AP143">
            <v>-119</v>
          </cell>
          <cell r="AQ143">
            <v>-1041</v>
          </cell>
          <cell r="AR143">
            <v>-662</v>
          </cell>
          <cell r="AS143">
            <v>-772</v>
          </cell>
          <cell r="AT143">
            <v>-787</v>
          </cell>
          <cell r="AU143">
            <v>-685</v>
          </cell>
        </row>
        <row r="144">
          <cell r="D144" t="str">
            <v>Budget and line min.</v>
          </cell>
        </row>
        <row r="145">
          <cell r="D145" t="str">
            <v>Funds</v>
          </cell>
        </row>
        <row r="146">
          <cell r="D146" t="str">
            <v>Gov.inst.</v>
          </cell>
        </row>
        <row r="147">
          <cell r="C147" t="str">
            <v>Special</v>
          </cell>
          <cell r="AF147">
            <v>-3</v>
          </cell>
          <cell r="AG147">
            <v>-4</v>
          </cell>
          <cell r="AH147">
            <v>-5</v>
          </cell>
          <cell r="AI147">
            <v>-7</v>
          </cell>
          <cell r="AJ147">
            <v>-6</v>
          </cell>
          <cell r="AK147">
            <v>-9</v>
          </cell>
          <cell r="AL147">
            <v>-5</v>
          </cell>
          <cell r="AM147">
            <v>-7</v>
          </cell>
          <cell r="AN147">
            <v>-11</v>
          </cell>
          <cell r="AO147">
            <v>-6</v>
          </cell>
          <cell r="AP147">
            <v>-7</v>
          </cell>
          <cell r="AQ147">
            <v>0</v>
          </cell>
          <cell r="AR147">
            <v>0</v>
          </cell>
          <cell r="AS147">
            <v>0</v>
          </cell>
          <cell r="AT147">
            <v>0</v>
          </cell>
          <cell r="AU147">
            <v>0</v>
          </cell>
        </row>
        <row r="148">
          <cell r="C148" t="str">
            <v>Restricted deposits</v>
          </cell>
          <cell r="AF148">
            <v>-60</v>
          </cell>
          <cell r="AG148">
            <v>-103</v>
          </cell>
          <cell r="AH148">
            <v>-103</v>
          </cell>
          <cell r="AI148">
            <v>-607</v>
          </cell>
          <cell r="AJ148">
            <v>-608</v>
          </cell>
          <cell r="AK148">
            <v>-678</v>
          </cell>
          <cell r="AL148">
            <v>-1168</v>
          </cell>
          <cell r="AM148">
            <v>-1208</v>
          </cell>
          <cell r="AN148">
            <v>-1343</v>
          </cell>
          <cell r="AO148">
            <v>-1758</v>
          </cell>
          <cell r="AP148">
            <v>-1958</v>
          </cell>
          <cell r="AQ148">
            <v>-2349</v>
          </cell>
          <cell r="AR148">
            <v>-1421</v>
          </cell>
          <cell r="AS148">
            <v>-1442</v>
          </cell>
          <cell r="AT148">
            <v>-1666</v>
          </cell>
          <cell r="AU148">
            <v>-1753</v>
          </cell>
        </row>
        <row r="149">
          <cell r="C149" t="str">
            <v>o/w: Stabilization fund</v>
          </cell>
          <cell r="AG149" t="str">
            <v xml:space="preserve"> </v>
          </cell>
          <cell r="AH149">
            <v>-103</v>
          </cell>
          <cell r="AI149">
            <v>-607</v>
          </cell>
          <cell r="AJ149">
            <v>-608</v>
          </cell>
          <cell r="AK149">
            <v>-678</v>
          </cell>
          <cell r="AL149">
            <v>-1168</v>
          </cell>
          <cell r="AM149">
            <v>-1208</v>
          </cell>
          <cell r="AN149">
            <v>-1343</v>
          </cell>
          <cell r="AO149">
            <v>-1758</v>
          </cell>
          <cell r="AP149">
            <v>-1958</v>
          </cell>
          <cell r="AQ149">
            <v>-2245</v>
          </cell>
          <cell r="AR149">
            <v>-1411</v>
          </cell>
          <cell r="AS149">
            <v>-1411</v>
          </cell>
          <cell r="AT149">
            <v>-1611</v>
          </cell>
          <cell r="AU149">
            <v>-1711</v>
          </cell>
        </row>
        <row r="150">
          <cell r="C150" t="str">
            <v>Foreign currency</v>
          </cell>
        </row>
        <row r="151">
          <cell r="D151" t="str">
            <v>Sight</v>
          </cell>
        </row>
        <row r="152">
          <cell r="D152" t="str">
            <v>Special purposes</v>
          </cell>
        </row>
        <row r="153">
          <cell r="D153" t="str">
            <v>Remittances</v>
          </cell>
        </row>
        <row r="155">
          <cell r="B155" t="str">
            <v>3.1 External transactions credit]</v>
          </cell>
          <cell r="AF155">
            <v>0</v>
          </cell>
          <cell r="AG155">
            <v>0</v>
          </cell>
          <cell r="AH155">
            <v>0</v>
          </cell>
          <cell r="AI155">
            <v>21</v>
          </cell>
          <cell r="AJ155">
            <v>109</v>
          </cell>
          <cell r="AK155">
            <v>274</v>
          </cell>
          <cell r="AL155">
            <v>532</v>
          </cell>
          <cell r="AM155">
            <v>-242</v>
          </cell>
          <cell r="AN155">
            <v>-338</v>
          </cell>
          <cell r="AO155">
            <v>35</v>
          </cell>
          <cell r="AP155">
            <v>-324</v>
          </cell>
          <cell r="AQ155">
            <v>-188</v>
          </cell>
          <cell r="AR155">
            <v>-340</v>
          </cell>
          <cell r="AS155">
            <v>-271</v>
          </cell>
          <cell r="AT155">
            <v>-236</v>
          </cell>
          <cell r="AU155">
            <v>57</v>
          </cell>
        </row>
        <row r="156">
          <cell r="C156" t="str">
            <v>in foreign currency</v>
          </cell>
        </row>
        <row r="157">
          <cell r="C157" t="str">
            <v>in denars</v>
          </cell>
        </row>
        <row r="159">
          <cell r="B159" t="str">
            <v>Other items, net</v>
          </cell>
          <cell r="AF159">
            <v>-3127</v>
          </cell>
          <cell r="AG159">
            <v>-3193</v>
          </cell>
          <cell r="AH159">
            <v>-3002</v>
          </cell>
          <cell r="AI159">
            <v>-2853</v>
          </cell>
          <cell r="AJ159">
            <v>-3264</v>
          </cell>
          <cell r="AK159">
            <v>-2956</v>
          </cell>
          <cell r="AL159">
            <v>-2953</v>
          </cell>
          <cell r="AM159">
            <v>-2877</v>
          </cell>
          <cell r="AN159">
            <v>-3012</v>
          </cell>
          <cell r="AO159">
            <v>-2999</v>
          </cell>
          <cell r="AP159">
            <v>-3008</v>
          </cell>
          <cell r="AQ159">
            <v>-3291</v>
          </cell>
          <cell r="AR159">
            <v>-3692</v>
          </cell>
          <cell r="AS159">
            <v>-3597</v>
          </cell>
          <cell r="AT159">
            <v>-3622</v>
          </cell>
          <cell r="AU159">
            <v>-3829</v>
          </cell>
        </row>
        <row r="161">
          <cell r="B161" t="str">
            <v>Instruments</v>
          </cell>
          <cell r="AF161">
            <v>-759</v>
          </cell>
          <cell r="AG161">
            <v>-1066</v>
          </cell>
          <cell r="AH161">
            <v>-1366</v>
          </cell>
          <cell r="AI161">
            <v>-1479</v>
          </cell>
          <cell r="AJ161">
            <v>-1229</v>
          </cell>
          <cell r="AK161">
            <v>-1835</v>
          </cell>
          <cell r="AL161">
            <v>-1697</v>
          </cell>
          <cell r="AM161">
            <v>-1756</v>
          </cell>
          <cell r="AN161">
            <v>-2245</v>
          </cell>
          <cell r="AO161">
            <v>-1810</v>
          </cell>
          <cell r="AP161">
            <v>-1964</v>
          </cell>
          <cell r="AQ161">
            <v>-1142</v>
          </cell>
          <cell r="AR161">
            <v>-1355</v>
          </cell>
          <cell r="AS161">
            <v>-1785</v>
          </cell>
          <cell r="AT161">
            <v>-1494</v>
          </cell>
          <cell r="AU161">
            <v>-1607</v>
          </cell>
        </row>
        <row r="162">
          <cell r="C162" t="str">
            <v>Mandatory reserves, net</v>
          </cell>
          <cell r="AF162">
            <v>-759</v>
          </cell>
          <cell r="AG162">
            <v>-762</v>
          </cell>
          <cell r="AH162">
            <v>-737</v>
          </cell>
          <cell r="AI162">
            <v>-566</v>
          </cell>
          <cell r="AJ162">
            <v>-484</v>
          </cell>
          <cell r="AK162">
            <v>-563</v>
          </cell>
          <cell r="AL162">
            <v>-398</v>
          </cell>
          <cell r="AM162">
            <v>-490</v>
          </cell>
          <cell r="AN162">
            <v>-501</v>
          </cell>
          <cell r="AO162">
            <v>-603</v>
          </cell>
          <cell r="AP162">
            <v>-425</v>
          </cell>
          <cell r="AQ162">
            <v>-516</v>
          </cell>
          <cell r="AR162">
            <v>-365</v>
          </cell>
          <cell r="AS162">
            <v>-515</v>
          </cell>
          <cell r="AT162">
            <v>-418</v>
          </cell>
          <cell r="AU162">
            <v>-573</v>
          </cell>
        </row>
        <row r="163">
          <cell r="C163" t="str">
            <v>Mandatory reserves, gross</v>
          </cell>
          <cell r="AF163">
            <v>-784</v>
          </cell>
          <cell r="AG163">
            <v>-787</v>
          </cell>
          <cell r="AH163">
            <v>-806</v>
          </cell>
          <cell r="AI163">
            <v>-875</v>
          </cell>
          <cell r="AJ163">
            <v>-816</v>
          </cell>
          <cell r="AK163">
            <v>-808</v>
          </cell>
          <cell r="AL163">
            <v>-844</v>
          </cell>
          <cell r="AM163">
            <v>-858</v>
          </cell>
          <cell r="AN163">
            <v>-849</v>
          </cell>
          <cell r="AO163">
            <v>-877</v>
          </cell>
          <cell r="AP163">
            <v>-876</v>
          </cell>
          <cell r="AQ163">
            <v>-872</v>
          </cell>
          <cell r="AR163">
            <v>-818</v>
          </cell>
          <cell r="AS163">
            <v>-789</v>
          </cell>
          <cell r="AT163">
            <v>-760</v>
          </cell>
          <cell r="AU163">
            <v>-775</v>
          </cell>
        </row>
        <row r="164">
          <cell r="C164" t="str">
            <v>Mandatory reserves, used</v>
          </cell>
          <cell r="AF164">
            <v>25</v>
          </cell>
          <cell r="AG164">
            <v>25</v>
          </cell>
          <cell r="AH164">
            <v>69</v>
          </cell>
          <cell r="AI164">
            <v>309</v>
          </cell>
          <cell r="AJ164">
            <v>332</v>
          </cell>
          <cell r="AK164">
            <v>245</v>
          </cell>
          <cell r="AL164">
            <v>446</v>
          </cell>
          <cell r="AM164">
            <v>368</v>
          </cell>
          <cell r="AN164">
            <v>348</v>
          </cell>
          <cell r="AO164">
            <v>274</v>
          </cell>
          <cell r="AP164">
            <v>451</v>
          </cell>
          <cell r="AQ164">
            <v>356</v>
          </cell>
          <cell r="AR164">
            <v>453</v>
          </cell>
          <cell r="AS164">
            <v>274</v>
          </cell>
          <cell r="AT164">
            <v>342</v>
          </cell>
          <cell r="AU164">
            <v>202</v>
          </cell>
        </row>
        <row r="165">
          <cell r="C165" t="str">
            <v>Deposits accepted</v>
          </cell>
          <cell r="AF165">
            <v>0</v>
          </cell>
          <cell r="AG165">
            <v>0</v>
          </cell>
          <cell r="AH165">
            <v>-22</v>
          </cell>
          <cell r="AI165">
            <v>-344</v>
          </cell>
          <cell r="AJ165">
            <v>-103</v>
          </cell>
          <cell r="AK165">
            <v>-210</v>
          </cell>
          <cell r="AL165">
            <v>-261</v>
          </cell>
          <cell r="AM165">
            <v>-271</v>
          </cell>
          <cell r="AN165">
            <v>-657</v>
          </cell>
          <cell r="AO165">
            <v>-383</v>
          </cell>
          <cell r="AP165">
            <v>-607</v>
          </cell>
          <cell r="AQ165">
            <v>-216</v>
          </cell>
          <cell r="AR165">
            <v>-480</v>
          </cell>
          <cell r="AS165">
            <v>-387</v>
          </cell>
          <cell r="AT165">
            <v>-438</v>
          </cell>
          <cell r="AU165">
            <v>-492</v>
          </cell>
        </row>
        <row r="166">
          <cell r="C166" t="str">
            <v>NBM bills</v>
          </cell>
          <cell r="AF166">
            <v>0</v>
          </cell>
          <cell r="AG166">
            <v>-304</v>
          </cell>
          <cell r="AH166">
            <v>-607</v>
          </cell>
          <cell r="AI166">
            <v>-569</v>
          </cell>
          <cell r="AJ166">
            <v>-642</v>
          </cell>
          <cell r="AK166">
            <v>-1062</v>
          </cell>
          <cell r="AL166">
            <v>-1038</v>
          </cell>
          <cell r="AM166">
            <v>-995</v>
          </cell>
          <cell r="AN166">
            <v>-1087</v>
          </cell>
          <cell r="AO166">
            <v>-824</v>
          </cell>
          <cell r="AP166">
            <v>-932</v>
          </cell>
          <cell r="AQ166">
            <v>-410</v>
          </cell>
          <cell r="AR166">
            <v>-510</v>
          </cell>
          <cell r="AS166">
            <v>-883</v>
          </cell>
          <cell r="AT166">
            <v>-638</v>
          </cell>
          <cell r="AU166">
            <v>-542</v>
          </cell>
        </row>
        <row r="168">
          <cell r="C168" t="str">
            <v>Liabilities</v>
          </cell>
          <cell r="AF168">
            <v>5610</v>
          </cell>
          <cell r="AG168">
            <v>4601</v>
          </cell>
          <cell r="AH168">
            <v>4386</v>
          </cell>
          <cell r="AI168">
            <v>4601</v>
          </cell>
          <cell r="AJ168">
            <v>5033</v>
          </cell>
          <cell r="AK168">
            <v>4892</v>
          </cell>
          <cell r="AL168">
            <v>4962</v>
          </cell>
          <cell r="AM168">
            <v>5531</v>
          </cell>
          <cell r="AN168">
            <v>5263</v>
          </cell>
          <cell r="AO168">
            <v>5147</v>
          </cell>
          <cell r="AP168">
            <v>5130</v>
          </cell>
          <cell r="AQ168">
            <v>6377</v>
          </cell>
          <cell r="AR168">
            <v>7277</v>
          </cell>
          <cell r="AS168">
            <v>6706</v>
          </cell>
          <cell r="AT168">
            <v>6521</v>
          </cell>
          <cell r="AU168">
            <v>6281</v>
          </cell>
        </row>
        <row r="170">
          <cell r="D170" t="str">
            <v>Reserve money</v>
          </cell>
          <cell r="AF170">
            <v>5502</v>
          </cell>
          <cell r="AG170">
            <v>4509</v>
          </cell>
          <cell r="AH170">
            <v>4293</v>
          </cell>
          <cell r="AI170">
            <v>4506</v>
          </cell>
          <cell r="AJ170">
            <v>4929</v>
          </cell>
          <cell r="AK170">
            <v>4770</v>
          </cell>
          <cell r="AL170">
            <v>4880</v>
          </cell>
          <cell r="AM170">
            <v>5432</v>
          </cell>
          <cell r="AN170">
            <v>5132</v>
          </cell>
          <cell r="AO170">
            <v>5054</v>
          </cell>
          <cell r="AP170">
            <v>5029</v>
          </cell>
          <cell r="AQ170">
            <v>5293</v>
          </cell>
          <cell r="AR170">
            <v>6271</v>
          </cell>
          <cell r="AS170">
            <v>5560</v>
          </cell>
          <cell r="AT170">
            <v>5564</v>
          </cell>
          <cell r="AU170">
            <v>5386</v>
          </cell>
        </row>
        <row r="171">
          <cell r="D171" t="str">
            <v>Currency in circulation</v>
          </cell>
          <cell r="AF171">
            <v>4786</v>
          </cell>
          <cell r="AG171">
            <v>4069</v>
          </cell>
          <cell r="AH171">
            <v>3936</v>
          </cell>
          <cell r="AI171">
            <v>4241</v>
          </cell>
          <cell r="AJ171">
            <v>4688</v>
          </cell>
          <cell r="AK171">
            <v>4465</v>
          </cell>
          <cell r="AL171">
            <v>4713</v>
          </cell>
          <cell r="AM171">
            <v>5062</v>
          </cell>
          <cell r="AN171">
            <v>4928</v>
          </cell>
          <cell r="AO171">
            <v>4856</v>
          </cell>
          <cell r="AP171">
            <v>4790</v>
          </cell>
          <cell r="AQ171">
            <v>5017</v>
          </cell>
          <cell r="AR171">
            <v>5965</v>
          </cell>
          <cell r="AS171">
            <v>5163</v>
          </cell>
          <cell r="AT171">
            <v>5134</v>
          </cell>
          <cell r="AU171">
            <v>5182</v>
          </cell>
        </row>
        <row r="172">
          <cell r="D172" t="str">
            <v>Cash in vaults</v>
          </cell>
          <cell r="AF172">
            <v>131</v>
          </cell>
          <cell r="AG172">
            <v>87</v>
          </cell>
          <cell r="AH172">
            <v>93</v>
          </cell>
          <cell r="AI172">
            <v>120</v>
          </cell>
          <cell r="AJ172">
            <v>115</v>
          </cell>
          <cell r="AK172">
            <v>132</v>
          </cell>
          <cell r="AL172">
            <v>105</v>
          </cell>
          <cell r="AM172">
            <v>112</v>
          </cell>
          <cell r="AN172">
            <v>101</v>
          </cell>
          <cell r="AO172">
            <v>89</v>
          </cell>
          <cell r="AP172">
            <v>82</v>
          </cell>
          <cell r="AQ172">
            <v>83</v>
          </cell>
          <cell r="AR172">
            <v>96</v>
          </cell>
          <cell r="AS172">
            <v>84</v>
          </cell>
          <cell r="AT172">
            <v>75</v>
          </cell>
          <cell r="AU172">
            <v>67</v>
          </cell>
        </row>
        <row r="173">
          <cell r="D173" t="str">
            <v>Gyro accounts</v>
          </cell>
          <cell r="AF173">
            <v>585</v>
          </cell>
          <cell r="AG173">
            <v>353</v>
          </cell>
          <cell r="AH173">
            <v>264</v>
          </cell>
          <cell r="AI173">
            <v>145</v>
          </cell>
          <cell r="AJ173">
            <v>126</v>
          </cell>
          <cell r="AK173">
            <v>173</v>
          </cell>
          <cell r="AL173">
            <v>62</v>
          </cell>
          <cell r="AM173">
            <v>258</v>
          </cell>
          <cell r="AN173">
            <v>103</v>
          </cell>
          <cell r="AO173">
            <v>109</v>
          </cell>
          <cell r="AP173">
            <v>157</v>
          </cell>
          <cell r="AQ173">
            <v>193</v>
          </cell>
          <cell r="AR173">
            <v>210</v>
          </cell>
          <cell r="AS173">
            <v>313</v>
          </cell>
          <cell r="AT173">
            <v>355</v>
          </cell>
          <cell r="AU173">
            <v>137</v>
          </cell>
        </row>
        <row r="175">
          <cell r="D175" t="str">
            <v>Demand Deposits</v>
          </cell>
          <cell r="AF175">
            <v>107</v>
          </cell>
          <cell r="AG175">
            <v>91</v>
          </cell>
          <cell r="AH175">
            <v>92</v>
          </cell>
          <cell r="AI175">
            <v>94</v>
          </cell>
          <cell r="AJ175">
            <v>103</v>
          </cell>
          <cell r="AK175">
            <v>121</v>
          </cell>
          <cell r="AL175">
            <v>81</v>
          </cell>
          <cell r="AM175">
            <v>98</v>
          </cell>
          <cell r="AN175">
            <v>130</v>
          </cell>
          <cell r="AO175">
            <v>93</v>
          </cell>
          <cell r="AP175">
            <v>100</v>
          </cell>
          <cell r="AQ175">
            <v>989</v>
          </cell>
          <cell r="AR175">
            <v>891</v>
          </cell>
          <cell r="AS175">
            <v>1083</v>
          </cell>
          <cell r="AT175">
            <v>901</v>
          </cell>
          <cell r="AU175">
            <v>836</v>
          </cell>
        </row>
        <row r="176">
          <cell r="D176" t="str">
            <v>Quasi deposits</v>
          </cell>
          <cell r="AF176">
            <v>0</v>
          </cell>
          <cell r="AG176">
            <v>0</v>
          </cell>
          <cell r="AH176">
            <v>0</v>
          </cell>
          <cell r="AI176">
            <v>0</v>
          </cell>
          <cell r="AJ176">
            <v>0</v>
          </cell>
          <cell r="AK176">
            <v>0</v>
          </cell>
          <cell r="AL176">
            <v>0</v>
          </cell>
          <cell r="AM176">
            <v>0</v>
          </cell>
          <cell r="AN176">
            <v>0</v>
          </cell>
          <cell r="AO176">
            <v>0</v>
          </cell>
          <cell r="AP176">
            <v>0</v>
          </cell>
          <cell r="AQ176">
            <v>1</v>
          </cell>
          <cell r="AR176">
            <v>1</v>
          </cell>
          <cell r="AS176">
            <v>1</v>
          </cell>
          <cell r="AT176">
            <v>0</v>
          </cell>
          <cell r="AU176">
            <v>0</v>
          </cell>
        </row>
        <row r="177">
          <cell r="D177" t="str">
            <v>Restricted Deposits</v>
          </cell>
          <cell r="AF177">
            <v>1</v>
          </cell>
          <cell r="AG177">
            <v>1</v>
          </cell>
          <cell r="AH177">
            <v>1</v>
          </cell>
          <cell r="AI177">
            <v>1</v>
          </cell>
          <cell r="AJ177">
            <v>1</v>
          </cell>
          <cell r="AK177">
            <v>1</v>
          </cell>
          <cell r="AL177">
            <v>1</v>
          </cell>
          <cell r="AM177">
            <v>1</v>
          </cell>
          <cell r="AN177">
            <v>1</v>
          </cell>
          <cell r="AO177">
            <v>0</v>
          </cell>
          <cell r="AP177">
            <v>1</v>
          </cell>
          <cell r="AQ177">
            <v>94</v>
          </cell>
          <cell r="AR177">
            <v>114</v>
          </cell>
          <cell r="AS177">
            <v>62</v>
          </cell>
          <cell r="AT177">
            <v>56</v>
          </cell>
          <cell r="AU177">
            <v>59</v>
          </cell>
        </row>
        <row r="178">
          <cell r="E178" t="str">
            <v>Denar</v>
          </cell>
          <cell r="AF178">
            <v>1</v>
          </cell>
          <cell r="AG178">
            <v>1</v>
          </cell>
          <cell r="AH178">
            <v>1</v>
          </cell>
          <cell r="AI178">
            <v>1</v>
          </cell>
          <cell r="AJ178">
            <v>1</v>
          </cell>
          <cell r="AK178">
            <v>1</v>
          </cell>
          <cell r="AL178">
            <v>1</v>
          </cell>
          <cell r="AM178">
            <v>1</v>
          </cell>
          <cell r="AN178">
            <v>1</v>
          </cell>
          <cell r="AO178">
            <v>0</v>
          </cell>
          <cell r="AP178">
            <v>0</v>
          </cell>
          <cell r="AQ178">
            <v>14</v>
          </cell>
          <cell r="AR178">
            <v>1</v>
          </cell>
          <cell r="AS178">
            <v>1</v>
          </cell>
          <cell r="AT178">
            <v>1</v>
          </cell>
          <cell r="AU178">
            <v>1</v>
          </cell>
        </row>
        <row r="179">
          <cell r="E179" t="str">
            <v>Foreign currency</v>
          </cell>
          <cell r="AF179">
            <v>0</v>
          </cell>
          <cell r="AG179">
            <v>0</v>
          </cell>
          <cell r="AH179">
            <v>0</v>
          </cell>
          <cell r="AI179">
            <v>0</v>
          </cell>
          <cell r="AJ179">
            <v>0</v>
          </cell>
          <cell r="AK179">
            <v>0</v>
          </cell>
          <cell r="AL179">
            <v>0</v>
          </cell>
          <cell r="AM179">
            <v>0</v>
          </cell>
          <cell r="AN179">
            <v>0</v>
          </cell>
          <cell r="AO179">
            <v>0</v>
          </cell>
          <cell r="AP179">
            <v>1</v>
          </cell>
          <cell r="AQ179">
            <v>80</v>
          </cell>
          <cell r="AR179">
            <v>113</v>
          </cell>
          <cell r="AS179">
            <v>61</v>
          </cell>
          <cell r="AT179">
            <v>55</v>
          </cell>
          <cell r="AU179">
            <v>58</v>
          </cell>
        </row>
        <row r="181">
          <cell r="B181" t="str">
            <v>Check:</v>
          </cell>
          <cell r="AF181">
            <v>0</v>
          </cell>
          <cell r="AG181">
            <v>0</v>
          </cell>
          <cell r="AH181">
            <v>0</v>
          </cell>
          <cell r="AI181">
            <v>0</v>
          </cell>
          <cell r="AJ181">
            <v>0</v>
          </cell>
          <cell r="AK181">
            <v>0</v>
          </cell>
          <cell r="AL181">
            <v>0</v>
          </cell>
          <cell r="AM181">
            <v>0</v>
          </cell>
          <cell r="AN181">
            <v>0</v>
          </cell>
          <cell r="AO181">
            <v>1</v>
          </cell>
          <cell r="AP181">
            <v>0</v>
          </cell>
          <cell r="AQ181">
            <v>-1</v>
          </cell>
          <cell r="AR181">
            <v>-1</v>
          </cell>
          <cell r="AS181">
            <v>-1</v>
          </cell>
          <cell r="AT181">
            <v>0</v>
          </cell>
          <cell r="AU181">
            <v>0</v>
          </cell>
        </row>
        <row r="184">
          <cell r="B184" t="str">
            <v>Table C. Commercial banks balance sheet, prepared by the authorities</v>
          </cell>
        </row>
        <row r="185">
          <cell r="G185" t="str">
            <v>in million denar</v>
          </cell>
        </row>
        <row r="186">
          <cell r="AF186" t="str">
            <v>XII.94</v>
          </cell>
          <cell r="AG186" t="str">
            <v>I.95</v>
          </cell>
          <cell r="AH186" t="str">
            <v>II.95</v>
          </cell>
          <cell r="AI186" t="str">
            <v>III.95</v>
          </cell>
          <cell r="AJ186" t="str">
            <v>IV.95</v>
          </cell>
          <cell r="AK186" t="str">
            <v>V.95</v>
          </cell>
          <cell r="AL186" t="str">
            <v>VI.95</v>
          </cell>
          <cell r="AM186" t="str">
            <v>VII.95</v>
          </cell>
          <cell r="AN186" t="str">
            <v>VIII.95</v>
          </cell>
          <cell r="AO186" t="str">
            <v>IX.95</v>
          </cell>
          <cell r="AP186" t="str">
            <v>X.95</v>
          </cell>
          <cell r="AQ186" t="str">
            <v>XI.95</v>
          </cell>
          <cell r="AR186" t="str">
            <v>XII.95</v>
          </cell>
          <cell r="AS186" t="str">
            <v>I.96</v>
          </cell>
          <cell r="AT186" t="str">
            <v>II.96</v>
          </cell>
          <cell r="AU186" t="str">
            <v>III.96</v>
          </cell>
        </row>
        <row r="189">
          <cell r="B189" t="str">
            <v>1.Net Foreign Asset</v>
          </cell>
          <cell r="AF189">
            <v>-11927</v>
          </cell>
          <cell r="AG189">
            <v>-12049</v>
          </cell>
          <cell r="AH189">
            <v>-11720</v>
          </cell>
          <cell r="AI189">
            <v>-11540</v>
          </cell>
          <cell r="AJ189">
            <v>-5507</v>
          </cell>
          <cell r="AK189">
            <v>-6283</v>
          </cell>
          <cell r="AL189">
            <v>-6671</v>
          </cell>
          <cell r="AM189">
            <v>-6075</v>
          </cell>
          <cell r="AN189">
            <v>-6640</v>
          </cell>
          <cell r="AO189">
            <v>-6064</v>
          </cell>
          <cell r="AP189">
            <v>6054</v>
          </cell>
          <cell r="AQ189">
            <v>6185</v>
          </cell>
          <cell r="AR189">
            <v>6456</v>
          </cell>
          <cell r="AS189">
            <v>5667</v>
          </cell>
          <cell r="AT189">
            <v>5801</v>
          </cell>
          <cell r="AU189">
            <v>5074</v>
          </cell>
        </row>
        <row r="190">
          <cell r="D190" t="str">
            <v>Assets</v>
          </cell>
          <cell r="AF190">
            <v>9458</v>
          </cell>
          <cell r="AG190">
            <v>9374</v>
          </cell>
          <cell r="AH190">
            <v>9302</v>
          </cell>
          <cell r="AI190">
            <v>8741</v>
          </cell>
          <cell r="AJ190">
            <v>9336</v>
          </cell>
          <cell r="AK190">
            <v>8613</v>
          </cell>
          <cell r="AL190">
            <v>8635</v>
          </cell>
          <cell r="AM190">
            <v>9411</v>
          </cell>
          <cell r="AN190">
            <v>9557</v>
          </cell>
          <cell r="AO190">
            <v>9896</v>
          </cell>
          <cell r="AP190">
            <v>9826</v>
          </cell>
          <cell r="AQ190">
            <v>9580</v>
          </cell>
          <cell r="AR190">
            <v>9670</v>
          </cell>
          <cell r="AS190">
            <v>9032</v>
          </cell>
          <cell r="AT190">
            <v>9272</v>
          </cell>
          <cell r="AU190">
            <v>8574</v>
          </cell>
        </row>
        <row r="191">
          <cell r="D191" t="str">
            <v>Liabilities</v>
          </cell>
          <cell r="AF191">
            <v>21385</v>
          </cell>
          <cell r="AG191">
            <v>21423</v>
          </cell>
          <cell r="AH191">
            <v>21022</v>
          </cell>
          <cell r="AI191">
            <v>20281</v>
          </cell>
          <cell r="AJ191">
            <v>14843</v>
          </cell>
          <cell r="AK191">
            <v>14896</v>
          </cell>
          <cell r="AL191">
            <v>15306</v>
          </cell>
          <cell r="AM191">
            <v>15486</v>
          </cell>
          <cell r="AN191">
            <v>16197</v>
          </cell>
          <cell r="AO191">
            <v>15960</v>
          </cell>
          <cell r="AP191">
            <v>3772</v>
          </cell>
          <cell r="AQ191">
            <v>3395</v>
          </cell>
          <cell r="AR191">
            <v>3214</v>
          </cell>
          <cell r="AS191">
            <v>3365</v>
          </cell>
          <cell r="AT191">
            <v>3471</v>
          </cell>
          <cell r="AU191">
            <v>3500</v>
          </cell>
        </row>
        <row r="193">
          <cell r="B193" t="str">
            <v>I. Net Domestic  Assets</v>
          </cell>
          <cell r="AF193">
            <v>68144</v>
          </cell>
          <cell r="AG193">
            <v>68879</v>
          </cell>
          <cell r="AH193">
            <v>68711</v>
          </cell>
          <cell r="AI193">
            <v>66048</v>
          </cell>
          <cell r="AJ193">
            <v>60440</v>
          </cell>
          <cell r="AK193">
            <v>24277</v>
          </cell>
          <cell r="AL193">
            <v>24151</v>
          </cell>
          <cell r="AM193">
            <v>24369</v>
          </cell>
          <cell r="AN193">
            <v>25599</v>
          </cell>
          <cell r="AO193">
            <v>24700</v>
          </cell>
          <cell r="AP193">
            <v>13009</v>
          </cell>
          <cell r="AQ193">
            <v>10230</v>
          </cell>
          <cell r="AR193">
            <v>9945</v>
          </cell>
          <cell r="AS193">
            <v>10955</v>
          </cell>
          <cell r="AT193">
            <v>10890</v>
          </cell>
          <cell r="AU193">
            <v>10960</v>
          </cell>
        </row>
        <row r="194">
          <cell r="C194" t="str">
            <v>a) Domestic credit</v>
          </cell>
          <cell r="AF194">
            <v>74522</v>
          </cell>
          <cell r="AG194">
            <v>74957</v>
          </cell>
          <cell r="AH194">
            <v>78077</v>
          </cell>
          <cell r="AI194">
            <v>76842</v>
          </cell>
          <cell r="AJ194">
            <v>70383</v>
          </cell>
          <cell r="AK194">
            <v>70544</v>
          </cell>
          <cell r="AL194">
            <v>73300</v>
          </cell>
          <cell r="AM194">
            <v>73491</v>
          </cell>
          <cell r="AN194">
            <v>74585</v>
          </cell>
          <cell r="AO194">
            <v>75077</v>
          </cell>
          <cell r="AP194">
            <v>66970</v>
          </cell>
          <cell r="AQ194">
            <v>60190</v>
          </cell>
          <cell r="AR194">
            <v>59645</v>
          </cell>
          <cell r="AS194">
            <v>59356</v>
          </cell>
          <cell r="AT194">
            <v>59477</v>
          </cell>
          <cell r="AU194">
            <v>60528</v>
          </cell>
        </row>
        <row r="195">
          <cell r="C195" t="str">
            <v>of which claims on Government.</v>
          </cell>
          <cell r="AF195">
            <v>9278</v>
          </cell>
          <cell r="AG195">
            <v>9277</v>
          </cell>
          <cell r="AH195">
            <v>9124</v>
          </cell>
          <cell r="AI195">
            <v>9035</v>
          </cell>
          <cell r="AJ195">
            <v>11493</v>
          </cell>
          <cell r="AK195">
            <v>11371</v>
          </cell>
          <cell r="AL195">
            <v>11714</v>
          </cell>
          <cell r="AM195">
            <v>11677</v>
          </cell>
          <cell r="AN195">
            <v>11739</v>
          </cell>
          <cell r="AO195">
            <v>11608</v>
          </cell>
          <cell r="AP195">
            <v>7953</v>
          </cell>
          <cell r="AQ195">
            <v>7934</v>
          </cell>
          <cell r="AR195">
            <v>7939</v>
          </cell>
          <cell r="AS195">
            <v>7964</v>
          </cell>
          <cell r="AT195">
            <v>7957</v>
          </cell>
          <cell r="AU195">
            <v>7951</v>
          </cell>
        </row>
        <row r="197">
          <cell r="B197" t="str">
            <v>-in denar</v>
          </cell>
          <cell r="AF197">
            <v>57014</v>
          </cell>
          <cell r="AG197">
            <v>57457</v>
          </cell>
          <cell r="AH197">
            <v>60729</v>
          </cell>
          <cell r="AI197">
            <v>59536</v>
          </cell>
          <cell r="AJ197">
            <v>56273</v>
          </cell>
          <cell r="AK197">
            <v>56387</v>
          </cell>
          <cell r="AL197">
            <v>58965</v>
          </cell>
          <cell r="AM197">
            <v>59186</v>
          </cell>
          <cell r="AN197">
            <v>59936</v>
          </cell>
          <cell r="AO197">
            <v>60752</v>
          </cell>
          <cell r="AP197">
            <v>60131</v>
          </cell>
          <cell r="AQ197">
            <v>53523</v>
          </cell>
          <cell r="AR197">
            <v>52919</v>
          </cell>
          <cell r="AS197">
            <v>52704</v>
          </cell>
          <cell r="AT197">
            <v>52759</v>
          </cell>
          <cell r="AU197">
            <v>53602</v>
          </cell>
        </row>
        <row r="199">
          <cell r="B199" t="str">
            <v>1.Government</v>
          </cell>
          <cell r="AF199">
            <v>845</v>
          </cell>
          <cell r="AG199">
            <v>864</v>
          </cell>
          <cell r="AH199">
            <v>928</v>
          </cell>
          <cell r="AI199">
            <v>953</v>
          </cell>
          <cell r="AJ199">
            <v>4712</v>
          </cell>
          <cell r="AK199">
            <v>4592</v>
          </cell>
          <cell r="AL199">
            <v>4983</v>
          </cell>
          <cell r="AM199">
            <v>5007</v>
          </cell>
          <cell r="AN199">
            <v>4977</v>
          </cell>
          <cell r="AO199">
            <v>4977</v>
          </cell>
          <cell r="AP199">
            <v>4972</v>
          </cell>
          <cell r="AQ199">
            <v>4953</v>
          </cell>
          <cell r="AR199">
            <v>4958</v>
          </cell>
          <cell r="AS199">
            <v>4983</v>
          </cell>
          <cell r="AT199">
            <v>4976</v>
          </cell>
          <cell r="AU199">
            <v>4970</v>
          </cell>
        </row>
        <row r="200">
          <cell r="C200" t="str">
            <v>Credits</v>
          </cell>
          <cell r="AF200">
            <v>59</v>
          </cell>
          <cell r="AG200">
            <v>54</v>
          </cell>
          <cell r="AH200">
            <v>69</v>
          </cell>
          <cell r="AI200">
            <v>68</v>
          </cell>
          <cell r="AJ200">
            <v>4630</v>
          </cell>
          <cell r="AK200">
            <v>4509</v>
          </cell>
          <cell r="AL200">
            <v>4899</v>
          </cell>
          <cell r="AM200">
            <v>4926</v>
          </cell>
          <cell r="AN200">
            <v>4924</v>
          </cell>
          <cell r="AO200">
            <v>4924</v>
          </cell>
          <cell r="AP200">
            <v>4924</v>
          </cell>
          <cell r="AQ200">
            <v>4924</v>
          </cell>
          <cell r="AR200">
            <v>4924</v>
          </cell>
          <cell r="AS200">
            <v>4948</v>
          </cell>
          <cell r="AT200">
            <v>4938</v>
          </cell>
          <cell r="AU200">
            <v>4938</v>
          </cell>
        </row>
        <row r="201">
          <cell r="D201" t="str">
            <v>Budget and line min.</v>
          </cell>
        </row>
        <row r="202">
          <cell r="D202" t="str">
            <v>Securities</v>
          </cell>
        </row>
        <row r="203">
          <cell r="D203" t="str">
            <v>Funds</v>
          </cell>
        </row>
        <row r="204">
          <cell r="D204" t="str">
            <v>Insitutions</v>
          </cell>
        </row>
        <row r="205">
          <cell r="C205" t="str">
            <v>of which overdue claims</v>
          </cell>
          <cell r="AF205">
            <v>15</v>
          </cell>
          <cell r="AG205">
            <v>1.5</v>
          </cell>
          <cell r="AH205">
            <v>15</v>
          </cell>
          <cell r="AI205">
            <v>1.6</v>
          </cell>
          <cell r="AJ205">
            <v>2</v>
          </cell>
          <cell r="AK205">
            <v>2</v>
          </cell>
          <cell r="AL205">
            <v>2</v>
          </cell>
          <cell r="AM205">
            <v>2</v>
          </cell>
          <cell r="AN205">
            <v>0</v>
          </cell>
          <cell r="AO205">
            <v>0</v>
          </cell>
          <cell r="AP205">
            <v>0</v>
          </cell>
          <cell r="AQ205">
            <v>0</v>
          </cell>
          <cell r="AR205">
            <v>0</v>
          </cell>
          <cell r="AS205">
            <v>23</v>
          </cell>
          <cell r="AT205">
            <v>26</v>
          </cell>
          <cell r="AU205">
            <v>26</v>
          </cell>
        </row>
        <row r="206">
          <cell r="C206" t="str">
            <v>Accrued interest</v>
          </cell>
          <cell r="AF206">
            <v>786</v>
          </cell>
          <cell r="AG206">
            <v>810</v>
          </cell>
          <cell r="AH206">
            <v>859</v>
          </cell>
          <cell r="AI206">
            <v>885</v>
          </cell>
          <cell r="AJ206">
            <v>82</v>
          </cell>
          <cell r="AK206">
            <v>83</v>
          </cell>
          <cell r="AL206">
            <v>84</v>
          </cell>
          <cell r="AM206">
            <v>81</v>
          </cell>
          <cell r="AN206">
            <v>53</v>
          </cell>
          <cell r="AO206">
            <v>53</v>
          </cell>
          <cell r="AP206">
            <v>48</v>
          </cell>
          <cell r="AQ206">
            <v>29</v>
          </cell>
          <cell r="AR206">
            <v>34</v>
          </cell>
          <cell r="AS206">
            <v>35</v>
          </cell>
          <cell r="AT206">
            <v>38</v>
          </cell>
          <cell r="AU206">
            <v>32</v>
          </cell>
        </row>
        <row r="208">
          <cell r="B208" t="str">
            <v>2. Social and private sector</v>
          </cell>
          <cell r="AF208">
            <v>56169</v>
          </cell>
          <cell r="AG208">
            <v>56593</v>
          </cell>
          <cell r="AH208">
            <v>59801</v>
          </cell>
          <cell r="AI208">
            <v>58583</v>
          </cell>
          <cell r="AJ208">
            <v>51561</v>
          </cell>
          <cell r="AK208">
            <v>51795</v>
          </cell>
          <cell r="AL208">
            <v>53982</v>
          </cell>
          <cell r="AM208">
            <v>54179</v>
          </cell>
          <cell r="AN208">
            <v>54959</v>
          </cell>
          <cell r="AO208">
            <v>55775</v>
          </cell>
          <cell r="AP208">
            <v>55159</v>
          </cell>
          <cell r="AQ208">
            <v>48570</v>
          </cell>
          <cell r="AR208">
            <v>47961</v>
          </cell>
          <cell r="AS208">
            <v>47721</v>
          </cell>
          <cell r="AT208">
            <v>47783</v>
          </cell>
          <cell r="AU208">
            <v>48632</v>
          </cell>
        </row>
        <row r="209">
          <cell r="C209" t="str">
            <v>Credits</v>
          </cell>
          <cell r="AF209">
            <v>20600</v>
          </cell>
          <cell r="AG209">
            <v>21878</v>
          </cell>
          <cell r="AH209">
            <v>21010</v>
          </cell>
          <cell r="AI209">
            <v>21008</v>
          </cell>
          <cell r="AJ209">
            <v>15863</v>
          </cell>
          <cell r="AK209">
            <v>16101</v>
          </cell>
          <cell r="AL209">
            <v>16759</v>
          </cell>
          <cell r="AM209">
            <v>16888</v>
          </cell>
          <cell r="AN209">
            <v>17085</v>
          </cell>
          <cell r="AO209">
            <v>17389</v>
          </cell>
          <cell r="AP209">
            <v>17818</v>
          </cell>
          <cell r="AQ209">
            <v>16878</v>
          </cell>
          <cell r="AR209">
            <v>16792</v>
          </cell>
          <cell r="AS209">
            <v>16243</v>
          </cell>
          <cell r="AT209">
            <v>16228</v>
          </cell>
          <cell r="AU209">
            <v>16475</v>
          </cell>
        </row>
        <row r="211">
          <cell r="D211" t="str">
            <v>of which  overdue claims</v>
          </cell>
          <cell r="AF211">
            <v>6376</v>
          </cell>
          <cell r="AG211">
            <v>7634</v>
          </cell>
          <cell r="AH211">
            <v>7161</v>
          </cell>
          <cell r="AI211">
            <v>6905</v>
          </cell>
          <cell r="AJ211">
            <v>5228</v>
          </cell>
          <cell r="AK211">
            <v>5167</v>
          </cell>
          <cell r="AL211">
            <v>5236</v>
          </cell>
          <cell r="AM211">
            <v>5292</v>
          </cell>
          <cell r="AN211">
            <v>5106</v>
          </cell>
          <cell r="AO211">
            <v>5273</v>
          </cell>
          <cell r="AP211">
            <v>5409</v>
          </cell>
          <cell r="AQ211">
            <v>4505</v>
          </cell>
          <cell r="AR211">
            <v>4219</v>
          </cell>
          <cell r="AS211">
            <v>4538</v>
          </cell>
          <cell r="AT211">
            <v>5080</v>
          </cell>
          <cell r="AU211">
            <v>5092</v>
          </cell>
        </row>
        <row r="212">
          <cell r="C212" t="str">
            <v>Accrued interest</v>
          </cell>
          <cell r="AF212">
            <v>35569</v>
          </cell>
          <cell r="AG212">
            <v>34715</v>
          </cell>
          <cell r="AH212">
            <v>38791</v>
          </cell>
          <cell r="AI212">
            <v>37575</v>
          </cell>
          <cell r="AJ212">
            <v>35698</v>
          </cell>
          <cell r="AK212">
            <v>35694</v>
          </cell>
          <cell r="AL212">
            <v>37223</v>
          </cell>
          <cell r="AM212">
            <v>37291</v>
          </cell>
          <cell r="AN212">
            <v>37874</v>
          </cell>
          <cell r="AO212">
            <v>38386</v>
          </cell>
          <cell r="AP212">
            <v>37341</v>
          </cell>
          <cell r="AQ212">
            <v>31692</v>
          </cell>
          <cell r="AR212">
            <v>31169</v>
          </cell>
          <cell r="AS212">
            <v>31478</v>
          </cell>
          <cell r="AT212">
            <v>31555</v>
          </cell>
          <cell r="AU212">
            <v>32157</v>
          </cell>
        </row>
        <row r="214">
          <cell r="B214" t="str">
            <v>-in foreign currency</v>
          </cell>
          <cell r="AF214">
            <v>17508</v>
          </cell>
          <cell r="AG214">
            <v>17500</v>
          </cell>
          <cell r="AH214">
            <v>17348</v>
          </cell>
          <cell r="AI214">
            <v>17306</v>
          </cell>
          <cell r="AJ214">
            <v>14110</v>
          </cell>
          <cell r="AK214">
            <v>14157</v>
          </cell>
          <cell r="AL214">
            <v>14335</v>
          </cell>
          <cell r="AM214">
            <v>14305</v>
          </cell>
          <cell r="AN214">
            <v>14649</v>
          </cell>
          <cell r="AO214">
            <v>14325</v>
          </cell>
          <cell r="AP214">
            <v>6839</v>
          </cell>
          <cell r="AQ214">
            <v>6667</v>
          </cell>
          <cell r="AR214">
            <v>6726</v>
          </cell>
          <cell r="AS214">
            <v>6652</v>
          </cell>
          <cell r="AT214">
            <v>6718</v>
          </cell>
          <cell r="AU214">
            <v>6926</v>
          </cell>
        </row>
        <row r="216">
          <cell r="B216" t="str">
            <v>1. Government</v>
          </cell>
          <cell r="AF216">
            <v>8433</v>
          </cell>
          <cell r="AG216">
            <v>8413</v>
          </cell>
          <cell r="AH216">
            <v>8196</v>
          </cell>
          <cell r="AI216">
            <v>8082</v>
          </cell>
          <cell r="AJ216">
            <v>6781</v>
          </cell>
          <cell r="AK216">
            <v>6779</v>
          </cell>
          <cell r="AL216">
            <v>6731</v>
          </cell>
          <cell r="AM216">
            <v>6670</v>
          </cell>
          <cell r="AN216">
            <v>6762</v>
          </cell>
          <cell r="AO216">
            <v>6631</v>
          </cell>
          <cell r="AP216">
            <v>2981</v>
          </cell>
          <cell r="AQ216">
            <v>2981</v>
          </cell>
          <cell r="AR216">
            <v>2981</v>
          </cell>
          <cell r="AS216">
            <v>2981</v>
          </cell>
          <cell r="AT216">
            <v>2981</v>
          </cell>
          <cell r="AU216">
            <v>2981</v>
          </cell>
        </row>
        <row r="217">
          <cell r="C217" t="str">
            <v>of which overdue claims</v>
          </cell>
          <cell r="AF217">
            <v>0</v>
          </cell>
          <cell r="AG217">
            <v>0</v>
          </cell>
          <cell r="AH217">
            <v>0</v>
          </cell>
          <cell r="AI217">
            <v>84</v>
          </cell>
          <cell r="AJ217">
            <v>84</v>
          </cell>
          <cell r="AK217">
            <v>94</v>
          </cell>
          <cell r="AL217">
            <v>94</v>
          </cell>
          <cell r="AM217">
            <v>93</v>
          </cell>
          <cell r="AN217">
            <v>99</v>
          </cell>
          <cell r="AO217">
            <v>175</v>
          </cell>
          <cell r="AP217">
            <v>0</v>
          </cell>
          <cell r="AQ217">
            <v>0</v>
          </cell>
          <cell r="AR217">
            <v>0</v>
          </cell>
          <cell r="AS217">
            <v>0</v>
          </cell>
          <cell r="AT217">
            <v>0</v>
          </cell>
          <cell r="AU217">
            <v>0</v>
          </cell>
        </row>
        <row r="218">
          <cell r="B218" t="str">
            <v>2.Social and Private sector</v>
          </cell>
          <cell r="AF218">
            <v>9075</v>
          </cell>
          <cell r="AG218">
            <v>9087</v>
          </cell>
          <cell r="AH218">
            <v>9152</v>
          </cell>
          <cell r="AI218">
            <v>9224</v>
          </cell>
          <cell r="AJ218">
            <v>7329</v>
          </cell>
          <cell r="AK218">
            <v>7378</v>
          </cell>
          <cell r="AL218">
            <v>7604</v>
          </cell>
          <cell r="AM218">
            <v>7635</v>
          </cell>
          <cell r="AN218">
            <v>7887</v>
          </cell>
          <cell r="AO218">
            <v>7694</v>
          </cell>
          <cell r="AP218">
            <v>3858</v>
          </cell>
          <cell r="AQ218">
            <v>3686</v>
          </cell>
          <cell r="AR218">
            <v>3745</v>
          </cell>
          <cell r="AS218">
            <v>3671</v>
          </cell>
          <cell r="AT218">
            <v>3737</v>
          </cell>
          <cell r="AU218">
            <v>3945</v>
          </cell>
        </row>
        <row r="219">
          <cell r="C219" t="str">
            <v>of which overdue claims</v>
          </cell>
          <cell r="AF219">
            <v>1709</v>
          </cell>
          <cell r="AG219">
            <v>1677</v>
          </cell>
          <cell r="AH219">
            <v>1697</v>
          </cell>
          <cell r="AI219">
            <v>1755</v>
          </cell>
          <cell r="AJ219">
            <v>1780</v>
          </cell>
          <cell r="AK219">
            <v>1804</v>
          </cell>
          <cell r="AL219">
            <v>1856</v>
          </cell>
          <cell r="AM219">
            <v>1828</v>
          </cell>
          <cell r="AN219">
            <v>1820</v>
          </cell>
          <cell r="AO219">
            <v>1801</v>
          </cell>
          <cell r="AP219">
            <v>1764</v>
          </cell>
          <cell r="AQ219">
            <v>1598</v>
          </cell>
          <cell r="AR219">
            <v>1744</v>
          </cell>
          <cell r="AS219">
            <v>1714</v>
          </cell>
          <cell r="AT219">
            <v>1735</v>
          </cell>
          <cell r="AU219">
            <v>1758</v>
          </cell>
        </row>
        <row r="221">
          <cell r="B221" t="str">
            <v>b,  Other items net</v>
          </cell>
          <cell r="AF221">
            <v>-6378</v>
          </cell>
          <cell r="AG221">
            <v>-6078</v>
          </cell>
          <cell r="AH221">
            <v>-9366</v>
          </cell>
          <cell r="AI221">
            <v>-10794</v>
          </cell>
          <cell r="AJ221">
            <v>-9943</v>
          </cell>
          <cell r="AK221">
            <v>-46267</v>
          </cell>
          <cell r="AL221">
            <v>-49149</v>
          </cell>
          <cell r="AM221">
            <v>-49122</v>
          </cell>
          <cell r="AN221">
            <v>-48986</v>
          </cell>
          <cell r="AO221">
            <v>-50377</v>
          </cell>
          <cell r="AP221">
            <v>-53961</v>
          </cell>
          <cell r="AQ221">
            <v>-49960</v>
          </cell>
          <cell r="AR221">
            <v>-49700</v>
          </cell>
          <cell r="AS221">
            <v>-48401</v>
          </cell>
          <cell r="AT221">
            <v>-48587</v>
          </cell>
          <cell r="AU221">
            <v>-49568</v>
          </cell>
        </row>
        <row r="222">
          <cell r="C222" t="str">
            <v>of which claims on Government.</v>
          </cell>
        </row>
        <row r="223">
          <cell r="D223" t="str">
            <v>for frozen f.c. deposits</v>
          </cell>
          <cell r="AF223">
            <v>40443</v>
          </cell>
          <cell r="AG223">
            <v>40542</v>
          </cell>
          <cell r="AH223">
            <v>40170</v>
          </cell>
          <cell r="AI223">
            <v>39500</v>
          </cell>
          <cell r="AJ223">
            <v>37711</v>
          </cell>
          <cell r="AK223">
            <v>0</v>
          </cell>
          <cell r="AL223">
            <v>0</v>
          </cell>
          <cell r="AM223">
            <v>0</v>
          </cell>
          <cell r="AN223">
            <v>0</v>
          </cell>
          <cell r="AO223">
            <v>0</v>
          </cell>
          <cell r="AP223">
            <v>0</v>
          </cell>
          <cell r="AQ223">
            <v>0</v>
          </cell>
          <cell r="AR223">
            <v>0</v>
          </cell>
          <cell r="AS223">
            <v>0</v>
          </cell>
          <cell r="AT223">
            <v>0</v>
          </cell>
          <cell r="AU223">
            <v>0</v>
          </cell>
        </row>
        <row r="224">
          <cell r="D224" t="str">
            <v>Accrued interest</v>
          </cell>
          <cell r="AF224">
            <v>-36355</v>
          </cell>
          <cell r="AG224">
            <v>-35525</v>
          </cell>
          <cell r="AH224">
            <v>-39650</v>
          </cell>
          <cell r="AI224">
            <v>-38460</v>
          </cell>
          <cell r="AJ224">
            <v>-35780</v>
          </cell>
          <cell r="AK224">
            <v>-35777</v>
          </cell>
          <cell r="AL224">
            <v>-37307</v>
          </cell>
          <cell r="AM224">
            <v>-37372</v>
          </cell>
          <cell r="AN224">
            <v>-37927</v>
          </cell>
          <cell r="AO224">
            <v>-38439</v>
          </cell>
          <cell r="AP224">
            <v>-37389</v>
          </cell>
          <cell r="AQ224">
            <v>-31721</v>
          </cell>
          <cell r="AR224">
            <v>-31203</v>
          </cell>
          <cell r="AS224">
            <v>-31513</v>
          </cell>
          <cell r="AT224">
            <v>-31593</v>
          </cell>
          <cell r="AU224">
            <v>-32189</v>
          </cell>
        </row>
        <row r="225">
          <cell r="D225" t="str">
            <v>Other.</v>
          </cell>
          <cell r="AF225">
            <v>-10466</v>
          </cell>
          <cell r="AG225">
            <v>-11095</v>
          </cell>
          <cell r="AH225">
            <v>-9886</v>
          </cell>
          <cell r="AI225">
            <v>-11834</v>
          </cell>
          <cell r="AJ225">
            <v>-11874</v>
          </cell>
          <cell r="AK225">
            <v>-10490</v>
          </cell>
          <cell r="AL225">
            <v>-11842</v>
          </cell>
          <cell r="AM225">
            <v>-11750</v>
          </cell>
          <cell r="AN225">
            <v>-11059</v>
          </cell>
          <cell r="AO225">
            <v>-11938</v>
          </cell>
          <cell r="AP225">
            <v>-16572</v>
          </cell>
          <cell r="AQ225">
            <v>-18239</v>
          </cell>
          <cell r="AR225">
            <v>-18497</v>
          </cell>
          <cell r="AS225">
            <v>-16888</v>
          </cell>
          <cell r="AT225">
            <v>-16994</v>
          </cell>
          <cell r="AU225">
            <v>-17379</v>
          </cell>
        </row>
        <row r="227">
          <cell r="B227" t="str">
            <v>Total liabilities</v>
          </cell>
          <cell r="AF227">
            <v>56217</v>
          </cell>
          <cell r="AG227">
            <v>56830</v>
          </cell>
          <cell r="AH227">
            <v>56991</v>
          </cell>
          <cell r="AI227">
            <v>54508</v>
          </cell>
          <cell r="AJ227">
            <v>54933</v>
          </cell>
          <cell r="AK227">
            <v>17994</v>
          </cell>
          <cell r="AL227">
            <v>17480</v>
          </cell>
          <cell r="AM227">
            <v>18294</v>
          </cell>
          <cell r="AN227">
            <v>18959</v>
          </cell>
          <cell r="AO227">
            <v>18636</v>
          </cell>
          <cell r="AP227">
            <v>19063</v>
          </cell>
          <cell r="AQ227">
            <v>16415</v>
          </cell>
          <cell r="AR227">
            <v>16401</v>
          </cell>
          <cell r="AS227">
            <v>16622</v>
          </cell>
          <cell r="AT227">
            <v>16691</v>
          </cell>
          <cell r="AU227">
            <v>16034</v>
          </cell>
        </row>
        <row r="229">
          <cell r="B229" t="str">
            <v>Demand Deposits</v>
          </cell>
          <cell r="AF229">
            <v>7071</v>
          </cell>
          <cell r="AG229">
            <v>7023</v>
          </cell>
          <cell r="AH229">
            <v>7696</v>
          </cell>
          <cell r="AI229">
            <v>5897</v>
          </cell>
          <cell r="AJ229">
            <v>6209</v>
          </cell>
          <cell r="AK229">
            <v>6481</v>
          </cell>
          <cell r="AL229">
            <v>6334</v>
          </cell>
          <cell r="AM229">
            <v>6908</v>
          </cell>
          <cell r="AN229">
            <v>7371</v>
          </cell>
          <cell r="AO229">
            <v>7262</v>
          </cell>
          <cell r="AP229">
            <v>7864</v>
          </cell>
          <cell r="AQ229">
            <v>5944</v>
          </cell>
          <cell r="AR229">
            <v>5677</v>
          </cell>
          <cell r="AS229">
            <v>5744</v>
          </cell>
          <cell r="AT229">
            <v>5547</v>
          </cell>
          <cell r="AU229">
            <v>5303</v>
          </cell>
        </row>
        <row r="230">
          <cell r="C230" t="str">
            <v>Social and private</v>
          </cell>
          <cell r="AF230">
            <v>5615</v>
          </cell>
          <cell r="AG230">
            <v>5098</v>
          </cell>
          <cell r="AH230">
            <v>5377</v>
          </cell>
          <cell r="AI230">
            <v>5332</v>
          </cell>
          <cell r="AJ230">
            <v>5619</v>
          </cell>
          <cell r="AK230">
            <v>5845</v>
          </cell>
          <cell r="AL230">
            <v>5794</v>
          </cell>
          <cell r="AM230">
            <v>6213</v>
          </cell>
          <cell r="AN230">
            <v>6768</v>
          </cell>
          <cell r="AO230">
            <v>6508</v>
          </cell>
          <cell r="AP230">
            <v>7032</v>
          </cell>
          <cell r="AQ230">
            <v>5944</v>
          </cell>
          <cell r="AR230">
            <v>5677</v>
          </cell>
          <cell r="AS230">
            <v>5744</v>
          </cell>
          <cell r="AT230">
            <v>5547</v>
          </cell>
          <cell r="AU230">
            <v>5303</v>
          </cell>
        </row>
        <row r="231">
          <cell r="D231" t="str">
            <v>of which selfmanagment funds</v>
          </cell>
          <cell r="AF231">
            <v>504</v>
          </cell>
          <cell r="AG231">
            <v>364</v>
          </cell>
          <cell r="AH231">
            <v>413</v>
          </cell>
          <cell r="AI231">
            <v>476</v>
          </cell>
          <cell r="AJ231">
            <v>429</v>
          </cell>
          <cell r="AK231">
            <v>354</v>
          </cell>
          <cell r="AL231">
            <v>195</v>
          </cell>
          <cell r="AM231">
            <v>356</v>
          </cell>
          <cell r="AN231">
            <v>369</v>
          </cell>
          <cell r="AO231">
            <v>347</v>
          </cell>
          <cell r="AP231">
            <v>202</v>
          </cell>
          <cell r="AQ231">
            <v>256</v>
          </cell>
          <cell r="AR231">
            <v>89</v>
          </cell>
          <cell r="AS231">
            <v>195</v>
          </cell>
          <cell r="AT231">
            <v>202</v>
          </cell>
          <cell r="AU231">
            <v>111</v>
          </cell>
        </row>
        <row r="232">
          <cell r="C232" t="str">
            <v>Governmment deposits</v>
          </cell>
          <cell r="AF232">
            <v>1456</v>
          </cell>
          <cell r="AG232">
            <v>1925</v>
          </cell>
          <cell r="AH232">
            <v>2319</v>
          </cell>
          <cell r="AI232">
            <v>565</v>
          </cell>
          <cell r="AJ232">
            <v>590</v>
          </cell>
          <cell r="AK232">
            <v>636</v>
          </cell>
          <cell r="AL232">
            <v>540</v>
          </cell>
          <cell r="AM232">
            <v>695</v>
          </cell>
          <cell r="AN232">
            <v>603</v>
          </cell>
          <cell r="AO232">
            <v>754</v>
          </cell>
          <cell r="AP232">
            <v>832</v>
          </cell>
          <cell r="AQ232">
            <v>0</v>
          </cell>
          <cell r="AR232">
            <v>0</v>
          </cell>
          <cell r="AS232">
            <v>0</v>
          </cell>
          <cell r="AT232">
            <v>0</v>
          </cell>
          <cell r="AU232">
            <v>0</v>
          </cell>
        </row>
        <row r="233">
          <cell r="D233" t="str">
            <v>Budget</v>
          </cell>
        </row>
        <row r="234">
          <cell r="D234" t="str">
            <v>Funds</v>
          </cell>
        </row>
        <row r="235">
          <cell r="D235" t="str">
            <v>Institutions</v>
          </cell>
        </row>
        <row r="237">
          <cell r="B237" t="str">
            <v>M2 total</v>
          </cell>
          <cell r="AF237">
            <v>21051</v>
          </cell>
          <cell r="AG237">
            <v>21763</v>
          </cell>
          <cell r="AH237">
            <v>21189</v>
          </cell>
          <cell r="AI237">
            <v>20733</v>
          </cell>
          <cell r="AJ237">
            <v>20728</v>
          </cell>
          <cell r="AK237">
            <v>7068</v>
          </cell>
          <cell r="AL237">
            <v>6743</v>
          </cell>
          <cell r="AM237">
            <v>6981</v>
          </cell>
          <cell r="AN237">
            <v>7206</v>
          </cell>
          <cell r="AO237">
            <v>6930</v>
          </cell>
          <cell r="AP237">
            <v>6603</v>
          </cell>
          <cell r="AQ237">
            <v>6139</v>
          </cell>
          <cell r="AR237">
            <v>6251</v>
          </cell>
          <cell r="AS237">
            <v>6464</v>
          </cell>
          <cell r="AT237">
            <v>6666</v>
          </cell>
          <cell r="AU237">
            <v>6354</v>
          </cell>
        </row>
        <row r="238">
          <cell r="B238" t="str">
            <v>M2 private</v>
          </cell>
          <cell r="AF238">
            <v>21051</v>
          </cell>
          <cell r="AG238">
            <v>21763</v>
          </cell>
          <cell r="AH238">
            <v>21189</v>
          </cell>
          <cell r="AI238">
            <v>20733</v>
          </cell>
          <cell r="AJ238">
            <v>20728</v>
          </cell>
          <cell r="AK238">
            <v>7068</v>
          </cell>
          <cell r="AL238">
            <v>6743</v>
          </cell>
          <cell r="AM238">
            <v>6981</v>
          </cell>
          <cell r="AN238">
            <v>7206</v>
          </cell>
          <cell r="AO238">
            <v>6930</v>
          </cell>
          <cell r="AP238">
            <v>6603</v>
          </cell>
          <cell r="AQ238">
            <v>6139</v>
          </cell>
          <cell r="AR238">
            <v>6251</v>
          </cell>
          <cell r="AS238">
            <v>6464</v>
          </cell>
          <cell r="AT238">
            <v>6666</v>
          </cell>
          <cell r="AU238">
            <v>6354</v>
          </cell>
        </row>
        <row r="240">
          <cell r="C240" t="str">
            <v>Denar</v>
          </cell>
          <cell r="AF240">
            <v>3772</v>
          </cell>
          <cell r="AG240">
            <v>4361</v>
          </cell>
          <cell r="AH240">
            <v>4403</v>
          </cell>
          <cell r="AI240">
            <v>4028</v>
          </cell>
          <cell r="AJ240">
            <v>4010</v>
          </cell>
          <cell r="AK240">
            <v>4189</v>
          </cell>
          <cell r="AL240">
            <v>4053</v>
          </cell>
          <cell r="AM240">
            <v>3890</v>
          </cell>
          <cell r="AN240">
            <v>3828</v>
          </cell>
          <cell r="AO240">
            <v>3880</v>
          </cell>
          <cell r="AP240">
            <v>3836</v>
          </cell>
          <cell r="AQ240">
            <v>3390</v>
          </cell>
          <cell r="AR240">
            <v>3186</v>
          </cell>
          <cell r="AS240">
            <v>3367</v>
          </cell>
          <cell r="AT240">
            <v>3610</v>
          </cell>
          <cell r="AU240">
            <v>3682</v>
          </cell>
        </row>
        <row r="241">
          <cell r="C241" t="str">
            <v>Foreign currency</v>
          </cell>
          <cell r="AF241">
            <v>17279</v>
          </cell>
          <cell r="AG241">
            <v>17402</v>
          </cell>
          <cell r="AH241">
            <v>16786</v>
          </cell>
          <cell r="AI241">
            <v>16705</v>
          </cell>
          <cell r="AJ241">
            <v>16718</v>
          </cell>
          <cell r="AK241">
            <v>2879</v>
          </cell>
          <cell r="AL241">
            <v>2690</v>
          </cell>
          <cell r="AM241">
            <v>3091</v>
          </cell>
          <cell r="AN241">
            <v>3378</v>
          </cell>
          <cell r="AO241">
            <v>3050</v>
          </cell>
          <cell r="AP241">
            <v>2767</v>
          </cell>
          <cell r="AQ241">
            <v>2749</v>
          </cell>
          <cell r="AR241">
            <v>3065</v>
          </cell>
          <cell r="AS241">
            <v>3097</v>
          </cell>
          <cell r="AT241">
            <v>3056</v>
          </cell>
          <cell r="AU241">
            <v>2672</v>
          </cell>
        </row>
        <row r="242">
          <cell r="D242" t="str">
            <v>New f.c. deposits</v>
          </cell>
          <cell r="AF242">
            <v>3572</v>
          </cell>
          <cell r="AG242">
            <v>3648</v>
          </cell>
          <cell r="AH242">
            <v>3192</v>
          </cell>
          <cell r="AI242">
            <v>3296</v>
          </cell>
          <cell r="AJ242">
            <v>3394</v>
          </cell>
          <cell r="AK242">
            <v>2879</v>
          </cell>
          <cell r="AL242">
            <v>2690</v>
          </cell>
          <cell r="AM242">
            <v>3091</v>
          </cell>
          <cell r="AN242">
            <v>3378</v>
          </cell>
          <cell r="AO242">
            <v>3050</v>
          </cell>
          <cell r="AP242">
            <v>2767</v>
          </cell>
          <cell r="AQ242">
            <v>2749</v>
          </cell>
          <cell r="AR242">
            <v>3065</v>
          </cell>
          <cell r="AS242">
            <v>3097</v>
          </cell>
          <cell r="AT242">
            <v>3056</v>
          </cell>
          <cell r="AU242">
            <v>2672</v>
          </cell>
        </row>
        <row r="243">
          <cell r="D243" t="str">
            <v>Frozen f.c. deposits</v>
          </cell>
          <cell r="AF243">
            <v>13707</v>
          </cell>
          <cell r="AG243">
            <v>13754</v>
          </cell>
          <cell r="AH243">
            <v>13594</v>
          </cell>
          <cell r="AI243">
            <v>13409</v>
          </cell>
          <cell r="AJ243">
            <v>13324</v>
          </cell>
          <cell r="AK243">
            <v>0</v>
          </cell>
          <cell r="AL243">
            <v>0</v>
          </cell>
          <cell r="AM243">
            <v>0</v>
          </cell>
          <cell r="AN243">
            <v>0</v>
          </cell>
          <cell r="AO243">
            <v>0</v>
          </cell>
          <cell r="AP243">
            <v>0</v>
          </cell>
          <cell r="AQ243">
            <v>0</v>
          </cell>
          <cell r="AR243">
            <v>0</v>
          </cell>
          <cell r="AS243">
            <v>0</v>
          </cell>
          <cell r="AT243">
            <v>0</v>
          </cell>
          <cell r="AU243">
            <v>0</v>
          </cell>
        </row>
        <row r="244">
          <cell r="C244" t="str">
            <v>Government</v>
          </cell>
        </row>
        <row r="245">
          <cell r="D245" t="str">
            <v>denar</v>
          </cell>
        </row>
        <row r="246">
          <cell r="D246" t="str">
            <v>foreign currency</v>
          </cell>
        </row>
        <row r="248">
          <cell r="B248" t="str">
            <v>Nonmonetary Deposits</v>
          </cell>
          <cell r="AF248">
            <v>28095</v>
          </cell>
          <cell r="AG248">
            <v>28044</v>
          </cell>
          <cell r="AH248">
            <v>28106</v>
          </cell>
          <cell r="AI248">
            <v>27878</v>
          </cell>
          <cell r="AJ248">
            <v>27996</v>
          </cell>
          <cell r="AK248">
            <v>4445</v>
          </cell>
          <cell r="AL248">
            <v>4403</v>
          </cell>
          <cell r="AM248">
            <v>4405</v>
          </cell>
          <cell r="AN248">
            <v>4382</v>
          </cell>
          <cell r="AO248">
            <v>4444</v>
          </cell>
          <cell r="AP248">
            <v>4596</v>
          </cell>
          <cell r="AQ248">
            <v>4332</v>
          </cell>
          <cell r="AR248">
            <v>4473</v>
          </cell>
          <cell r="AS248">
            <v>4414</v>
          </cell>
          <cell r="AT248">
            <v>4478</v>
          </cell>
          <cell r="AU248">
            <v>4377</v>
          </cell>
        </row>
        <row r="249">
          <cell r="C249" t="str">
            <v>Social and private</v>
          </cell>
          <cell r="AF249">
            <v>27782</v>
          </cell>
          <cell r="AG249">
            <v>27690</v>
          </cell>
          <cell r="AH249">
            <v>27836</v>
          </cell>
          <cell r="AI249">
            <v>27034</v>
          </cell>
          <cell r="AJ249">
            <v>27129</v>
          </cell>
          <cell r="AK249">
            <v>3565</v>
          </cell>
          <cell r="AL249">
            <v>3534</v>
          </cell>
          <cell r="AM249">
            <v>3557</v>
          </cell>
          <cell r="AN249">
            <v>3487</v>
          </cell>
          <cell r="AO249">
            <v>3528</v>
          </cell>
          <cell r="AP249">
            <v>3693</v>
          </cell>
          <cell r="AQ249">
            <v>3614</v>
          </cell>
          <cell r="AR249">
            <v>3755</v>
          </cell>
          <cell r="AS249">
            <v>3696</v>
          </cell>
          <cell r="AT249">
            <v>3760</v>
          </cell>
          <cell r="AU249">
            <v>3659</v>
          </cell>
        </row>
        <row r="250">
          <cell r="D250" t="str">
            <v>Denar</v>
          </cell>
          <cell r="AF250">
            <v>2570</v>
          </cell>
          <cell r="AG250">
            <v>2545</v>
          </cell>
          <cell r="AH250">
            <v>2487</v>
          </cell>
          <cell r="AI250">
            <v>2402</v>
          </cell>
          <cell r="AJ250">
            <v>2386</v>
          </cell>
          <cell r="AK250">
            <v>2423</v>
          </cell>
          <cell r="AL250">
            <v>2420</v>
          </cell>
          <cell r="AM250">
            <v>2419</v>
          </cell>
          <cell r="AN250">
            <v>2410</v>
          </cell>
          <cell r="AO250">
            <v>2421</v>
          </cell>
          <cell r="AP250">
            <v>2399</v>
          </cell>
          <cell r="AQ250">
            <v>2445</v>
          </cell>
          <cell r="AR250">
            <v>2700</v>
          </cell>
          <cell r="AS250">
            <v>2626</v>
          </cell>
          <cell r="AT250">
            <v>2668</v>
          </cell>
          <cell r="AU250">
            <v>2623</v>
          </cell>
        </row>
        <row r="251">
          <cell r="D251" t="str">
            <v xml:space="preserve">Foreifn currency </v>
          </cell>
          <cell r="AF251">
            <v>25212</v>
          </cell>
          <cell r="AG251">
            <v>25145</v>
          </cell>
          <cell r="AH251">
            <v>25349</v>
          </cell>
          <cell r="AI251">
            <v>24632</v>
          </cell>
          <cell r="AJ251">
            <v>24743</v>
          </cell>
          <cell r="AK251">
            <v>1142</v>
          </cell>
          <cell r="AL251">
            <v>1114</v>
          </cell>
          <cell r="AM251">
            <v>1138</v>
          </cell>
          <cell r="AN251">
            <v>1077</v>
          </cell>
          <cell r="AO251">
            <v>1107</v>
          </cell>
          <cell r="AP251">
            <v>1294</v>
          </cell>
          <cell r="AQ251">
            <v>1169</v>
          </cell>
          <cell r="AR251">
            <v>1055</v>
          </cell>
          <cell r="AS251">
            <v>1070</v>
          </cell>
          <cell r="AT251">
            <v>1092</v>
          </cell>
          <cell r="AU251">
            <v>1036</v>
          </cell>
        </row>
        <row r="252">
          <cell r="E252" t="str">
            <v>New f.c. deposits</v>
          </cell>
          <cell r="AF252">
            <v>1118</v>
          </cell>
          <cell r="AG252">
            <v>1083</v>
          </cell>
          <cell r="AH252">
            <v>1590</v>
          </cell>
          <cell r="AI252">
            <v>1309</v>
          </cell>
          <cell r="AJ252">
            <v>1476</v>
          </cell>
          <cell r="AK252">
            <v>1142</v>
          </cell>
          <cell r="AL252">
            <v>1114</v>
          </cell>
          <cell r="AM252">
            <v>1138</v>
          </cell>
          <cell r="AN252">
            <v>1077</v>
          </cell>
          <cell r="AO252">
            <v>1107</v>
          </cell>
          <cell r="AP252">
            <v>1294</v>
          </cell>
          <cell r="AQ252">
            <v>1169</v>
          </cell>
          <cell r="AR252">
            <v>1055</v>
          </cell>
          <cell r="AS252">
            <v>1070</v>
          </cell>
          <cell r="AT252">
            <v>1092</v>
          </cell>
          <cell r="AU252">
            <v>1036</v>
          </cell>
        </row>
        <row r="253">
          <cell r="E253" t="str">
            <v>Frozen f.c. deposits</v>
          </cell>
          <cell r="AF253">
            <v>24094</v>
          </cell>
          <cell r="AG253">
            <v>24062</v>
          </cell>
          <cell r="AH253">
            <v>23759</v>
          </cell>
          <cell r="AI253">
            <v>23323</v>
          </cell>
          <cell r="AJ253">
            <v>23267</v>
          </cell>
          <cell r="AK253">
            <v>0</v>
          </cell>
          <cell r="AL253">
            <v>0</v>
          </cell>
          <cell r="AM253">
            <v>0</v>
          </cell>
          <cell r="AN253">
            <v>0</v>
          </cell>
          <cell r="AO253">
            <v>0</v>
          </cell>
          <cell r="AP253">
            <v>0</v>
          </cell>
          <cell r="AQ253">
            <v>0</v>
          </cell>
          <cell r="AR253">
            <v>0</v>
          </cell>
          <cell r="AS253">
            <v>0</v>
          </cell>
          <cell r="AT253">
            <v>0</v>
          </cell>
          <cell r="AU253">
            <v>0</v>
          </cell>
        </row>
        <row r="254">
          <cell r="C254" t="str">
            <v>Government</v>
          </cell>
          <cell r="AF254">
            <v>313</v>
          </cell>
          <cell r="AG254">
            <v>354</v>
          </cell>
          <cell r="AH254">
            <v>270</v>
          </cell>
          <cell r="AI254">
            <v>844</v>
          </cell>
          <cell r="AJ254">
            <v>867</v>
          </cell>
          <cell r="AK254">
            <v>880</v>
          </cell>
          <cell r="AL254">
            <v>869</v>
          </cell>
          <cell r="AM254">
            <v>848</v>
          </cell>
          <cell r="AN254">
            <v>895</v>
          </cell>
          <cell r="AO254">
            <v>916</v>
          </cell>
          <cell r="AP254">
            <v>903</v>
          </cell>
          <cell r="AQ254">
            <v>718</v>
          </cell>
          <cell r="AR254">
            <v>718</v>
          </cell>
          <cell r="AS254">
            <v>718</v>
          </cell>
          <cell r="AT254">
            <v>718</v>
          </cell>
          <cell r="AU254">
            <v>718</v>
          </cell>
        </row>
      </sheetData>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sheetData sheetId="18"/>
      <sheetData sheetId="19"/>
      <sheetData sheetId="20"/>
      <sheetData sheetId="21"/>
      <sheetData sheetId="22"/>
      <sheetData sheetId="23"/>
      <sheetData sheetId="24"/>
      <sheetData sheetId="25"/>
      <sheetData sheetId="26"/>
      <sheetData sheetId="27"/>
      <sheetData sheetId="28">
        <row r="1">
          <cell r="A1" t="str">
            <v>Table 8. FYRM: Quantitative Performance Criteria and Benchmarks under the First Annual ESAF Arrangement, 1996-97</v>
          </cell>
        </row>
        <row r="5">
          <cell r="H5">
            <v>1997</v>
          </cell>
        </row>
        <row r="6">
          <cell r="F6" t="str">
            <v>Dec.1996</v>
          </cell>
          <cell r="H6" t="str">
            <v>March</v>
          </cell>
          <cell r="K6" t="str">
            <v>June</v>
          </cell>
          <cell r="N6" t="str">
            <v>September</v>
          </cell>
          <cell r="O6" t="str">
            <v>September</v>
          </cell>
          <cell r="R6" t="str">
            <v>December</v>
          </cell>
          <cell r="S6" t="str">
            <v>December</v>
          </cell>
        </row>
        <row r="7">
          <cell r="F7" t="str">
            <v>Actual</v>
          </cell>
          <cell r="H7" t="str">
            <v>Target 1/</v>
          </cell>
          <cell r="I7" t="str">
            <v>Outcome</v>
          </cell>
          <cell r="K7" t="str">
            <v>Target 1/ 2/</v>
          </cell>
          <cell r="L7" t="str">
            <v>Outcome</v>
          </cell>
          <cell r="N7" t="str">
            <v>Original</v>
          </cell>
          <cell r="O7" t="str">
            <v>Target 3/</v>
          </cell>
          <cell r="P7" t="str">
            <v>Outcome</v>
          </cell>
          <cell r="R7" t="str">
            <v>Original</v>
          </cell>
          <cell r="S7" t="str">
            <v>Target 3/</v>
          </cell>
        </row>
        <row r="8">
          <cell r="N8" t="str">
            <v>target 3/</v>
          </cell>
          <cell r="R8" t="str">
            <v>target 3/</v>
          </cell>
        </row>
        <row r="11">
          <cell r="A11" t="str">
            <v>Ceiling on net domestic assets</v>
          </cell>
        </row>
        <row r="12">
          <cell r="B12" t="str">
            <v>of the banking system (denar millions)</v>
          </cell>
          <cell r="F12">
            <v>11415.866779012576</v>
          </cell>
          <cell r="H12">
            <v>11641.712266672803</v>
          </cell>
          <cell r="I12">
            <v>11673.718526378496</v>
          </cell>
          <cell r="K12">
            <v>11662.136216195433</v>
          </cell>
          <cell r="L12">
            <v>11396.500043844795</v>
          </cell>
          <cell r="N12">
            <v>12788</v>
          </cell>
          <cell r="O12">
            <v>12880.068146284051</v>
          </cell>
          <cell r="P12">
            <v>12123.696763053158</v>
          </cell>
          <cell r="R12">
            <v>13671</v>
          </cell>
          <cell r="S12">
            <v>14240.492176274664</v>
          </cell>
        </row>
        <row r="14">
          <cell r="A14" t="str">
            <v xml:space="preserve">Ceiling on central government net credit </v>
          </cell>
        </row>
        <row r="15">
          <cell r="B15" t="str">
            <v>from the banking system, including</v>
          </cell>
        </row>
        <row r="16">
          <cell r="B16" t="str">
            <v>to social security funds (denar millions)</v>
          </cell>
          <cell r="F16">
            <v>3976.2327664897393</v>
          </cell>
          <cell r="H16">
            <v>3636.1151434897392</v>
          </cell>
          <cell r="I16">
            <v>4148.4637966383434</v>
          </cell>
          <cell r="K16">
            <v>2223.8040934897394</v>
          </cell>
          <cell r="L16">
            <v>3289.1252220813521</v>
          </cell>
          <cell r="N16">
            <v>1222</v>
          </cell>
          <cell r="O16">
            <v>2995.3558906608623</v>
          </cell>
          <cell r="P16">
            <v>2422.2711673838976</v>
          </cell>
          <cell r="R16">
            <v>1106</v>
          </cell>
          <cell r="S16">
            <v>3310.0921762746625</v>
          </cell>
        </row>
        <row r="18">
          <cell r="A18" t="str">
            <v>Ceiling on central government domestic arrears</v>
          </cell>
        </row>
        <row r="19">
          <cell r="B19" t="str">
            <v xml:space="preserve"> (denar millions)</v>
          </cell>
          <cell r="F19">
            <v>0</v>
          </cell>
          <cell r="H19">
            <v>0</v>
          </cell>
          <cell r="I19">
            <v>1077</v>
          </cell>
          <cell r="K19">
            <v>0</v>
          </cell>
          <cell r="L19">
            <v>2199</v>
          </cell>
          <cell r="N19">
            <v>0</v>
          </cell>
          <cell r="O19">
            <v>1328</v>
          </cell>
          <cell r="P19">
            <v>981.66000000000008</v>
          </cell>
          <cell r="R19">
            <v>0</v>
          </cell>
          <cell r="S19">
            <v>0</v>
          </cell>
        </row>
        <row r="21">
          <cell r="A21" t="str">
            <v>Floor on tax revenue of central government 4/</v>
          </cell>
        </row>
        <row r="22">
          <cell r="B22" t="str">
            <v xml:space="preserve"> (denar millions)</v>
          </cell>
          <cell r="F22" t="str">
            <v>…</v>
          </cell>
          <cell r="H22" t="str">
            <v>…</v>
          </cell>
          <cell r="I22" t="str">
            <v>…</v>
          </cell>
          <cell r="K22" t="str">
            <v>…</v>
          </cell>
          <cell r="L22" t="str">
            <v>…</v>
          </cell>
          <cell r="O22">
            <v>25250</v>
          </cell>
          <cell r="P22">
            <v>25808.898003000002</v>
          </cell>
          <cell r="S22">
            <v>35723</v>
          </cell>
        </row>
        <row r="24">
          <cell r="A24" t="str">
            <v>Floor on contributions to the Employment and Pension Funds 4/</v>
          </cell>
        </row>
        <row r="25">
          <cell r="B25" t="str">
            <v xml:space="preserve"> (denar millions)</v>
          </cell>
          <cell r="F25" t="str">
            <v>…</v>
          </cell>
          <cell r="H25" t="str">
            <v>…</v>
          </cell>
          <cell r="I25" t="str">
            <v>…</v>
          </cell>
          <cell r="K25" t="str">
            <v>…</v>
          </cell>
          <cell r="L25" t="str">
            <v>…</v>
          </cell>
          <cell r="O25">
            <v>10203</v>
          </cell>
          <cell r="P25">
            <v>11754.933000000001</v>
          </cell>
          <cell r="S25">
            <v>14054</v>
          </cell>
        </row>
        <row r="27">
          <cell r="A27" t="str">
            <v xml:space="preserve">Floor on net foreign assets of </v>
          </cell>
        </row>
        <row r="28">
          <cell r="B28" t="str">
            <v>the National Bank (US$ millions)</v>
          </cell>
          <cell r="F28">
            <v>204.65118248135568</v>
          </cell>
          <cell r="H28">
            <v>197.50118248135567</v>
          </cell>
          <cell r="I28">
            <v>181.93118248135565</v>
          </cell>
          <cell r="K28">
            <v>210.43118248135568</v>
          </cell>
          <cell r="L28">
            <v>191.70118248135566</v>
          </cell>
          <cell r="N28">
            <v>217</v>
          </cell>
          <cell r="O28">
            <v>190.64397200000002</v>
          </cell>
          <cell r="P28">
            <v>212.2199324813557</v>
          </cell>
          <cell r="R28">
            <v>213</v>
          </cell>
          <cell r="S28">
            <v>182.90663499999999</v>
          </cell>
        </row>
        <row r="30">
          <cell r="A30" t="str">
            <v>Ceiling on new nonconcessional external</v>
          </cell>
        </row>
        <row r="31">
          <cell r="B31" t="str">
            <v xml:space="preserve">borrowing contracted or guaranteed by the </v>
          </cell>
        </row>
        <row r="32">
          <cell r="B32" t="str">
            <v>public sector over 1 year (cumulative change</v>
          </cell>
        </row>
        <row r="33">
          <cell r="B33" t="str">
            <v>relative to end-September 1996 (in US$ millions)</v>
          </cell>
          <cell r="F33">
            <v>0</v>
          </cell>
          <cell r="H33">
            <v>275</v>
          </cell>
          <cell r="I33">
            <v>0</v>
          </cell>
          <cell r="K33">
            <v>300</v>
          </cell>
          <cell r="L33">
            <v>0</v>
          </cell>
          <cell r="N33">
            <v>325</v>
          </cell>
          <cell r="O33">
            <v>325</v>
          </cell>
          <cell r="P33">
            <v>0</v>
          </cell>
          <cell r="R33">
            <v>325</v>
          </cell>
          <cell r="S33">
            <v>325</v>
          </cell>
        </row>
        <row r="35">
          <cell r="A35" t="str">
            <v>Of which:</v>
          </cell>
        </row>
        <row r="36">
          <cell r="B36" t="str">
            <v xml:space="preserve">Borrowing with 1-12 years maturity </v>
          </cell>
        </row>
        <row r="37">
          <cell r="B37" t="str">
            <v>on commercial terms</v>
          </cell>
          <cell r="F37">
            <v>0</v>
          </cell>
          <cell r="H37">
            <v>200</v>
          </cell>
          <cell r="I37">
            <v>0</v>
          </cell>
          <cell r="K37">
            <v>225</v>
          </cell>
          <cell r="L37">
            <v>0</v>
          </cell>
          <cell r="N37">
            <v>250</v>
          </cell>
          <cell r="O37">
            <v>250</v>
          </cell>
          <cell r="P37">
            <v>0</v>
          </cell>
          <cell r="R37">
            <v>250</v>
          </cell>
          <cell r="S37">
            <v>250</v>
          </cell>
        </row>
        <row r="38">
          <cell r="B38" t="str">
            <v xml:space="preserve">Borrowing with 1-5 years maturity </v>
          </cell>
        </row>
        <row r="39">
          <cell r="B39" t="str">
            <v>on commercial terms</v>
          </cell>
          <cell r="F39">
            <v>0</v>
          </cell>
          <cell r="H39">
            <v>50</v>
          </cell>
          <cell r="I39">
            <v>0</v>
          </cell>
          <cell r="K39">
            <v>50</v>
          </cell>
          <cell r="L39">
            <v>0</v>
          </cell>
          <cell r="N39">
            <v>50</v>
          </cell>
          <cell r="O39">
            <v>50</v>
          </cell>
          <cell r="P39">
            <v>0</v>
          </cell>
          <cell r="R39">
            <v>50</v>
          </cell>
          <cell r="S39">
            <v>50</v>
          </cell>
        </row>
        <row r="40">
          <cell r="A40" t="str">
            <v xml:space="preserve"> </v>
          </cell>
        </row>
        <row r="41">
          <cell r="A41" t="str">
            <v>External payments arrears 5/</v>
          </cell>
          <cell r="F41">
            <v>34</v>
          </cell>
          <cell r="H41">
            <v>34</v>
          </cell>
          <cell r="I41">
            <v>34</v>
          </cell>
          <cell r="K41">
            <v>0</v>
          </cell>
          <cell r="L41">
            <v>34</v>
          </cell>
          <cell r="N41">
            <v>0</v>
          </cell>
          <cell r="O41">
            <v>0</v>
          </cell>
          <cell r="P41">
            <v>0</v>
          </cell>
          <cell r="R41">
            <v>0</v>
          </cell>
          <cell r="S41">
            <v>0</v>
          </cell>
        </row>
        <row r="43">
          <cell r="A43" t="str">
            <v>Stock of short-term debt of up to 1 year</v>
          </cell>
        </row>
        <row r="44">
          <cell r="B44" t="str">
            <v>(in US$ millions)</v>
          </cell>
          <cell r="F44">
            <v>0</v>
          </cell>
          <cell r="H44">
            <v>0</v>
          </cell>
          <cell r="I44">
            <v>0</v>
          </cell>
          <cell r="K44">
            <v>0</v>
          </cell>
          <cell r="L44">
            <v>0</v>
          </cell>
          <cell r="N44">
            <v>0</v>
          </cell>
          <cell r="O44">
            <v>0</v>
          </cell>
          <cell r="P44">
            <v>0</v>
          </cell>
          <cell r="R44">
            <v>0</v>
          </cell>
          <cell r="S44">
            <v>0</v>
          </cell>
        </row>
        <row r="46">
          <cell r="A46" t="str">
            <v>Indicative target for reserve money</v>
          </cell>
        </row>
        <row r="47">
          <cell r="B47" t="str">
            <v xml:space="preserve">(denar millions) </v>
          </cell>
          <cell r="F47">
            <v>7115</v>
          </cell>
          <cell r="H47">
            <v>6332.35</v>
          </cell>
          <cell r="I47">
            <v>5821</v>
          </cell>
          <cell r="K47">
            <v>6496.9911000000002</v>
          </cell>
          <cell r="L47">
            <v>5702</v>
          </cell>
          <cell r="N47">
            <v>6633</v>
          </cell>
          <cell r="O47">
            <v>6261</v>
          </cell>
          <cell r="P47">
            <v>6160</v>
          </cell>
          <cell r="R47">
            <v>7737</v>
          </cell>
          <cell r="S47">
            <v>7682</v>
          </cell>
        </row>
        <row r="48">
          <cell r="A48" t="str">
            <v>Indicative target for private sector</v>
          </cell>
        </row>
        <row r="49">
          <cell r="A49" t="str">
            <v>M2 denar money (denar millions)</v>
          </cell>
          <cell r="F49">
            <v>15784</v>
          </cell>
          <cell r="H49">
            <v>15468.32</v>
          </cell>
          <cell r="I49">
            <v>14846</v>
          </cell>
          <cell r="K49">
            <v>15808.623039999999</v>
          </cell>
          <cell r="L49">
            <v>15109</v>
          </cell>
          <cell r="N49">
            <v>16694</v>
          </cell>
          <cell r="O49">
            <v>16161.94944</v>
          </cell>
          <cell r="P49">
            <v>16347</v>
          </cell>
          <cell r="R49">
            <v>17228</v>
          </cell>
          <cell r="S49">
            <v>17132</v>
          </cell>
        </row>
        <row r="52">
          <cell r="A52" t="str">
            <v>Sources: The authorities; and Fund staff.</v>
          </cell>
        </row>
        <row r="54">
          <cell r="B54" t="str">
            <v>1/   Adjusted as defined in EBS/97/37, Appendix I, Attachment I.</v>
          </cell>
        </row>
        <row r="55">
          <cell r="B55" t="str">
            <v>2/   Performance criteria.</v>
          </cell>
        </row>
        <row r="56">
          <cell r="B56" t="str">
            <v xml:space="preserve">3/   Revised in July 1997. The revision to NDA, NFA and central government credit, incorporates a reclassification of an EU balance of payments loan equivalent to </v>
          </cell>
        </row>
      </sheetData>
      <sheetData sheetId="29"/>
      <sheetData sheetId="30"/>
      <sheetData sheetId="31"/>
      <sheetData sheetId="32"/>
      <sheetData sheetId="33">
        <row r="2">
          <cell r="A2" t="str">
            <v>Table 7. FYRM:  The National Bank Accounts, 1997-99 1/</v>
          </cell>
        </row>
      </sheetData>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ow r="1">
          <cell r="A1" t="str">
            <v>Table 8. FYRM: Quantitative Performance Criteria and Benchmarks under the First Annual ESAF Arrangement, 1996-97</v>
          </cell>
        </row>
      </sheetData>
      <sheetData sheetId="83"/>
      <sheetData sheetId="84"/>
      <sheetData sheetId="85"/>
      <sheetData sheetId="86"/>
      <sheetData sheetId="87"/>
      <sheetData sheetId="88"/>
      <sheetData sheetId="89"/>
      <sheetData sheetId="90"/>
      <sheetData sheetId="91"/>
      <sheetData sheetId="92"/>
      <sheetData sheetId="93"/>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entralization"/>
      <sheetName val="Output"/>
      <sheetName val="Assumptions"/>
      <sheetName val="StRp_Tbl1"/>
      <sheetName val="Sheet2"/>
      <sheetName val="Updated SummaryCG"/>
      <sheetName val="SummaryCG"/>
      <sheetName val="CGRev"/>
      <sheetName val="CGExp"/>
      <sheetName val="CGAuthMeth"/>
      <sheetName val="CGExternal"/>
      <sheetName val="CGFin_Monthly"/>
      <sheetName val="End_Basic_Tables"/>
      <sheetName val="Prj_Food"/>
      <sheetName val="JunPrg_9899&amp;beyond"/>
      <sheetName val="Prj_Fuel"/>
      <sheetName val="Pr_Electr"/>
      <sheetName val="Data-Out"/>
      <sheetName val="Sensitvty_ExchRt"/>
      <sheetName val="TaxRev"/>
      <sheetName val="SSN"/>
      <sheetName val="SSN_Print"/>
      <sheetName val="Q Fis-Impulse"/>
      <sheetName val="Fis-Impulse"/>
      <sheetName val="WEO"/>
      <sheetName val="Module1"/>
      <sheetName val="Module2"/>
      <sheetName val="Module3"/>
      <sheetName val="Module4"/>
      <sheetName val="JunPrg_9899_beyond"/>
      <sheetName val="Updated_SummaryCG"/>
      <sheetName val="Q_Fis-Impulse"/>
    </sheetNames>
    <sheetDataSet>
      <sheetData sheetId="0" refreshError="1"/>
      <sheetData sheetId="1" refreshError="1"/>
      <sheetData sheetId="2" refreshError="1"/>
      <sheetData sheetId="3" refreshError="1"/>
      <sheetData sheetId="4" refreshError="1"/>
      <sheetData sheetId="5" refreshError="1"/>
      <sheetData sheetId="6" refreshError="1">
        <row r="4">
          <cell r="B4" t="str">
            <v>Table 1.  Indonesia:  Summary of Central Government Fiscal Operations</v>
          </cell>
        </row>
        <row r="5">
          <cell r="B5" t="str">
            <v>( In billions of rupiahs )</v>
          </cell>
        </row>
        <row r="7">
          <cell r="D7" t="str">
            <v>1993/94</v>
          </cell>
          <cell r="E7" t="str">
            <v>1994/95</v>
          </cell>
          <cell r="F7" t="str">
            <v>1995/96</v>
          </cell>
          <cell r="H7" t="str">
            <v>1996/97</v>
          </cell>
          <cell r="L7" t="str">
            <v>1996/97</v>
          </cell>
          <cell r="N7" t="str">
            <v>1997/98</v>
          </cell>
          <cell r="O7" t="str">
            <v>1997/98  Program</v>
          </cell>
          <cell r="Q7" t="str">
            <v>1997/1998 Program</v>
          </cell>
          <cell r="T7" t="str">
            <v>1997/98</v>
          </cell>
          <cell r="X7" t="str">
            <v>1997/98  Act/Prj (as of Jan 98)</v>
          </cell>
          <cell r="AC7" t="str">
            <v>1997/98</v>
          </cell>
          <cell r="AD7" t="str">
            <v>1997/98</v>
          </cell>
          <cell r="AF7" t="str">
            <v>1998/99 (June Prj)</v>
          </cell>
          <cell r="AQ7" t="str">
            <v>1998/99</v>
          </cell>
          <cell r="AR7" t="str">
            <v>1998/99 Actual (Sept. mission)</v>
          </cell>
          <cell r="AU7" t="str">
            <v>1998/99</v>
          </cell>
          <cell r="BN7" t="str">
            <v>1998/99</v>
          </cell>
          <cell r="BU7" t="str">
            <v>1999/00</v>
          </cell>
          <cell r="BV7" t="str">
            <v>1999/00</v>
          </cell>
          <cell r="BW7" t="str">
            <v>1999/00</v>
          </cell>
          <cell r="BX7" t="str">
            <v>1999/00</v>
          </cell>
          <cell r="BY7" t="str">
            <v>1999/00</v>
          </cell>
          <cell r="BZ7" t="str">
            <v>1999/00</v>
          </cell>
          <cell r="CA7" t="str">
            <v>1999/00</v>
          </cell>
          <cell r="CE7" t="str">
            <v>2000/01</v>
          </cell>
          <cell r="CF7" t="str">
            <v>FY2000</v>
          </cell>
          <cell r="CG7" t="str">
            <v>2000/01</v>
          </cell>
          <cell r="CH7">
            <v>2001</v>
          </cell>
          <cell r="CI7">
            <v>2002</v>
          </cell>
          <cell r="CJ7">
            <v>2003</v>
          </cell>
          <cell r="CK7">
            <v>2004</v>
          </cell>
        </row>
        <row r="8">
          <cell r="B8">
            <v>36524.152470949077</v>
          </cell>
          <cell r="D8" t="str">
            <v>Total</v>
          </cell>
          <cell r="E8" t="str">
            <v>Total</v>
          </cell>
          <cell r="F8" t="str">
            <v>Total</v>
          </cell>
          <cell r="H8" t="str">
            <v>I-Q</v>
          </cell>
          <cell r="I8" t="str">
            <v>II-Q</v>
          </cell>
          <cell r="J8" t="str">
            <v>III-Q</v>
          </cell>
          <cell r="K8" t="str">
            <v>IV-Q</v>
          </cell>
          <cell r="L8" t="str">
            <v>Total</v>
          </cell>
          <cell r="O8" t="str">
            <v>I-Q</v>
          </cell>
          <cell r="P8" t="str">
            <v>II-Q</v>
          </cell>
          <cell r="Q8" t="str">
            <v>First Half</v>
          </cell>
          <cell r="R8" t="str">
            <v>III-Q</v>
          </cell>
          <cell r="S8" t="str">
            <v>IV-Q</v>
          </cell>
          <cell r="T8" t="str">
            <v>Total</v>
          </cell>
          <cell r="V8" t="str">
            <v>I-Q</v>
          </cell>
          <cell r="W8" t="str">
            <v>II-Q</v>
          </cell>
          <cell r="X8" t="str">
            <v>First Half</v>
          </cell>
          <cell r="Y8" t="str">
            <v>III-Q</v>
          </cell>
          <cell r="AB8" t="str">
            <v>IV-Q</v>
          </cell>
          <cell r="AC8" t="str">
            <v>Total</v>
          </cell>
          <cell r="AD8" t="str">
            <v>Total</v>
          </cell>
          <cell r="AQ8" t="str">
            <v>Total</v>
          </cell>
          <cell r="BN8" t="str">
            <v>Total</v>
          </cell>
          <cell r="BV8" t="str">
            <v>Nov. Prj</v>
          </cell>
          <cell r="BW8" t="str">
            <v>Dec. Prj</v>
          </cell>
          <cell r="BX8" t="str">
            <v>Dec. Prj</v>
          </cell>
          <cell r="BY8" t="str">
            <v>Program</v>
          </cell>
          <cell r="BZ8" t="str">
            <v>EBS/99/41</v>
          </cell>
          <cell r="CA8" t="str">
            <v>Total</v>
          </cell>
          <cell r="CB8" t="str">
            <v>Baseline</v>
          </cell>
          <cell r="CC8" t="str">
            <v>Baseline</v>
          </cell>
          <cell r="CD8" t="str">
            <v>Baseline</v>
          </cell>
          <cell r="CE8" t="str">
            <v>Baseline</v>
          </cell>
          <cell r="CF8" t="str">
            <v>Baseline</v>
          </cell>
          <cell r="CG8" t="str">
            <v>Total</v>
          </cell>
          <cell r="CH8" t="str">
            <v>Total</v>
          </cell>
          <cell r="CI8" t="str">
            <v>Total</v>
          </cell>
          <cell r="CJ8" t="str">
            <v>Total</v>
          </cell>
          <cell r="CK8" t="str">
            <v>Total</v>
          </cell>
        </row>
        <row r="9">
          <cell r="B9" t="str">
            <v>Summary central government</v>
          </cell>
          <cell r="D9" t="str">
            <v>Apr-Mar</v>
          </cell>
          <cell r="E9" t="str">
            <v>Apr-Mar</v>
          </cell>
          <cell r="F9" t="str">
            <v>Apr-Mar</v>
          </cell>
          <cell r="H9" t="str">
            <v>Apr-Jun</v>
          </cell>
          <cell r="I9" t="str">
            <v>Jul-Sep</v>
          </cell>
          <cell r="J9" t="str">
            <v>Oct-Dec</v>
          </cell>
          <cell r="K9" t="str">
            <v>Jan-Mar</v>
          </cell>
          <cell r="L9" t="str">
            <v>Apr-Mar</v>
          </cell>
          <cell r="O9" t="str">
            <v>Apr-Jun</v>
          </cell>
          <cell r="P9" t="str">
            <v>Jul-Sep</v>
          </cell>
          <cell r="Q9" t="str">
            <v>Apr-Sep</v>
          </cell>
          <cell r="R9" t="str">
            <v>Oct-Dec</v>
          </cell>
          <cell r="S9" t="str">
            <v>Jan-Mar</v>
          </cell>
          <cell r="T9" t="str">
            <v>Apr-Mar</v>
          </cell>
          <cell r="V9" t="str">
            <v>Apr-Jun</v>
          </cell>
          <cell r="W9" t="str">
            <v>Jul-Sep</v>
          </cell>
          <cell r="X9" t="str">
            <v>Apr-Sep</v>
          </cell>
          <cell r="Y9" t="str">
            <v>Oct-Dec</v>
          </cell>
          <cell r="Z9" t="str">
            <v>Jan</v>
          </cell>
          <cell r="AA9" t="str">
            <v>Feb</v>
          </cell>
          <cell r="AB9" t="str">
            <v>Jan-Mar</v>
          </cell>
          <cell r="AC9" t="str">
            <v>Apr-Mar</v>
          </cell>
          <cell r="AD9" t="str">
            <v>Apr-Mar</v>
          </cell>
          <cell r="AF9" t="str">
            <v>Apr</v>
          </cell>
          <cell r="AG9" t="str">
            <v>May</v>
          </cell>
          <cell r="AH9" t="str">
            <v>Jun</v>
          </cell>
          <cell r="AI9" t="str">
            <v>I-Q</v>
          </cell>
          <cell r="AJ9" t="str">
            <v>Jul</v>
          </cell>
          <cell r="AK9" t="str">
            <v>Aug</v>
          </cell>
          <cell r="AL9" t="str">
            <v>Sep</v>
          </cell>
          <cell r="AM9" t="str">
            <v>II-Q</v>
          </cell>
          <cell r="AN9" t="str">
            <v>Apr-Sep</v>
          </cell>
          <cell r="AO9" t="str">
            <v>III-Q</v>
          </cell>
          <cell r="AP9" t="str">
            <v>IV-Q</v>
          </cell>
          <cell r="AQ9" t="str">
            <v>Apr-Mar</v>
          </cell>
          <cell r="AR9" t="str">
            <v>Apr</v>
          </cell>
          <cell r="AS9" t="str">
            <v>May</v>
          </cell>
          <cell r="AT9" t="str">
            <v>Jun</v>
          </cell>
          <cell r="AU9" t="str">
            <v>I-Q</v>
          </cell>
          <cell r="AV9" t="str">
            <v>July</v>
          </cell>
          <cell r="AW9" t="str">
            <v>Aug</v>
          </cell>
          <cell r="AX9" t="str">
            <v>Sept</v>
          </cell>
          <cell r="AY9" t="str">
            <v>II-Q</v>
          </cell>
          <cell r="AZ9" t="str">
            <v>Apr-Sep</v>
          </cell>
          <cell r="BA9" t="str">
            <v>Oct</v>
          </cell>
          <cell r="BB9" t="str">
            <v>Nov</v>
          </cell>
          <cell r="BC9" t="str">
            <v>Dec</v>
          </cell>
          <cell r="BD9" t="str">
            <v>III-Q</v>
          </cell>
          <cell r="BE9" t="str">
            <v>III-Q</v>
          </cell>
          <cell r="BF9" t="str">
            <v>Jan</v>
          </cell>
          <cell r="BG9" t="str">
            <v>Feb</v>
          </cell>
          <cell r="BH9" t="str">
            <v>Mar</v>
          </cell>
          <cell r="BI9" t="str">
            <v>IV-Q</v>
          </cell>
          <cell r="BJ9" t="str">
            <v>IV-Q</v>
          </cell>
          <cell r="BK9" t="str">
            <v>Oct-Mar</v>
          </cell>
          <cell r="BL9" t="str">
            <v>Oct-Mar</v>
          </cell>
          <cell r="BM9" t="str">
            <v>Apr-Mar</v>
          </cell>
          <cell r="BN9" t="str">
            <v>Apr-Mar</v>
          </cell>
          <cell r="BP9" t="str">
            <v>I-Q</v>
          </cell>
          <cell r="BQ9" t="str">
            <v>I-Q</v>
          </cell>
          <cell r="BR9" t="str">
            <v>II-Q</v>
          </cell>
          <cell r="BS9" t="str">
            <v>1st Half</v>
          </cell>
          <cell r="BT9" t="str">
            <v>III-Q</v>
          </cell>
          <cell r="BU9" t="str">
            <v>IV-Q</v>
          </cell>
          <cell r="BV9" t="str">
            <v>Apr-Mar</v>
          </cell>
          <cell r="BW9" t="str">
            <v>Apr-Mar</v>
          </cell>
          <cell r="BX9" t="str">
            <v>Apr-Mar</v>
          </cell>
          <cell r="BY9" t="str">
            <v>Apr-Mar</v>
          </cell>
          <cell r="BZ9" t="str">
            <v>Apr-Mar</v>
          </cell>
          <cell r="CA9" t="str">
            <v>Apr-Mar</v>
          </cell>
          <cell r="CB9" t="str">
            <v>I-Q</v>
          </cell>
          <cell r="CC9" t="str">
            <v>II-Q</v>
          </cell>
          <cell r="CD9" t="str">
            <v>III-Q</v>
          </cell>
          <cell r="CE9" t="str">
            <v>IV-Q</v>
          </cell>
          <cell r="CG9" t="str">
            <v>Apr-Mar</v>
          </cell>
          <cell r="CH9" t="str">
            <v>Jan-Dec</v>
          </cell>
          <cell r="CI9" t="str">
            <v>Jan-Dec</v>
          </cell>
          <cell r="CJ9" t="str">
            <v>Jan-Dec</v>
          </cell>
          <cell r="CK9" t="str">
            <v>Jan-Dec</v>
          </cell>
        </row>
        <row r="10">
          <cell r="B10" t="str">
            <v>( In billions of rupiahs )</v>
          </cell>
          <cell r="D10" t="str">
            <v>Act</v>
          </cell>
          <cell r="E10" t="str">
            <v>Act</v>
          </cell>
          <cell r="F10" t="str">
            <v>Act</v>
          </cell>
          <cell r="H10" t="str">
            <v>Act</v>
          </cell>
          <cell r="I10" t="str">
            <v>Act</v>
          </cell>
          <cell r="J10" t="str">
            <v>Act</v>
          </cell>
          <cell r="K10" t="str">
            <v>Act</v>
          </cell>
          <cell r="L10" t="str">
            <v>Act</v>
          </cell>
          <cell r="N10" t="str">
            <v>Budget</v>
          </cell>
          <cell r="O10" t="str">
            <v>Prel/Prg</v>
          </cell>
          <cell r="P10" t="str">
            <v>Prel/Prg</v>
          </cell>
          <cell r="Q10" t="str">
            <v>Prel/Prg</v>
          </cell>
          <cell r="R10" t="str">
            <v>Prg</v>
          </cell>
          <cell r="S10" t="str">
            <v>Prg</v>
          </cell>
          <cell r="T10" t="str">
            <v>Prg</v>
          </cell>
          <cell r="V10" t="str">
            <v>Act</v>
          </cell>
          <cell r="W10" t="str">
            <v>Act</v>
          </cell>
          <cell r="X10" t="str">
            <v>Act</v>
          </cell>
          <cell r="Y10" t="str">
            <v>Act</v>
          </cell>
          <cell r="Z10" t="str">
            <v>Act</v>
          </cell>
          <cell r="AA10" t="str">
            <v>Act</v>
          </cell>
          <cell r="AB10" t="str">
            <v>Mar-Est</v>
          </cell>
          <cell r="AC10" t="str">
            <v>Official Prj</v>
          </cell>
          <cell r="AD10" t="str">
            <v>Mar-Est</v>
          </cell>
          <cell r="AF10" t="str">
            <v>Jun Prg</v>
          </cell>
          <cell r="AG10" t="str">
            <v>Jun Prg</v>
          </cell>
          <cell r="AH10" t="str">
            <v>Jun Prg</v>
          </cell>
          <cell r="AI10" t="str">
            <v>Jun Prg</v>
          </cell>
          <cell r="AJ10" t="str">
            <v>Jun Prg</v>
          </cell>
          <cell r="AK10" t="str">
            <v>Jun Prg</v>
          </cell>
          <cell r="AL10" t="str">
            <v>Jun Prg</v>
          </cell>
          <cell r="AM10" t="str">
            <v>Jun Prg</v>
          </cell>
          <cell r="AN10" t="str">
            <v>Jun Prg</v>
          </cell>
          <cell r="AO10" t="str">
            <v>Jun Prg</v>
          </cell>
          <cell r="AP10" t="str">
            <v>Jun Prg</v>
          </cell>
          <cell r="AQ10" t="str">
            <v>Jun Prg</v>
          </cell>
          <cell r="AR10" t="str">
            <v>Prel</v>
          </cell>
          <cell r="AS10" t="str">
            <v>Prel</v>
          </cell>
          <cell r="AT10" t="str">
            <v>Prel</v>
          </cell>
          <cell r="AU10" t="str">
            <v>Prel</v>
          </cell>
          <cell r="AV10" t="str">
            <v>Actual</v>
          </cell>
          <cell r="AW10" t="str">
            <v>Actual</v>
          </cell>
          <cell r="AX10" t="str">
            <v>Actual</v>
          </cell>
          <cell r="AY10" t="str">
            <v>Actual</v>
          </cell>
          <cell r="AZ10" t="str">
            <v>Actual</v>
          </cell>
          <cell r="BA10" t="str">
            <v>Actual</v>
          </cell>
          <cell r="BB10" t="str">
            <v>Prel</v>
          </cell>
          <cell r="BC10" t="str">
            <v>Prel</v>
          </cell>
          <cell r="BD10" t="str">
            <v>Prj</v>
          </cell>
          <cell r="BE10" t="str">
            <v>Prel</v>
          </cell>
          <cell r="BF10" t="str">
            <v>Prel</v>
          </cell>
          <cell r="BG10" t="str">
            <v>Prel</v>
          </cell>
          <cell r="BH10" t="str">
            <v>Prel</v>
          </cell>
          <cell r="BI10" t="str">
            <v>Prj</v>
          </cell>
          <cell r="BJ10" t="str">
            <v>Prel</v>
          </cell>
          <cell r="BK10" t="str">
            <v>Prj</v>
          </cell>
          <cell r="BL10" t="str">
            <v>Prel</v>
          </cell>
          <cell r="BM10" t="str">
            <v>Prj</v>
          </cell>
          <cell r="BN10" t="str">
            <v>Prel</v>
          </cell>
          <cell r="BP10" t="str">
            <v>Actual</v>
          </cell>
          <cell r="BQ10" t="str">
            <v>Prj</v>
          </cell>
          <cell r="BR10" t="str">
            <v>Prel.</v>
          </cell>
          <cell r="BS10" t="str">
            <v>Prel.</v>
          </cell>
          <cell r="BT10" t="str">
            <v>Prj</v>
          </cell>
          <cell r="BU10" t="str">
            <v>Prj</v>
          </cell>
          <cell r="BV10" t="str">
            <v>Prj</v>
          </cell>
          <cell r="BW10" t="str">
            <v>Prj</v>
          </cell>
          <cell r="BX10" t="str">
            <v>Prj</v>
          </cell>
          <cell r="BY10" t="str">
            <v>Prj</v>
          </cell>
          <cell r="BZ10" t="str">
            <v>Prj</v>
          </cell>
          <cell r="CA10" t="str">
            <v>BaseLine</v>
          </cell>
          <cell r="CB10" t="str">
            <v>Prj</v>
          </cell>
          <cell r="CC10" t="str">
            <v>Prj</v>
          </cell>
          <cell r="CD10" t="str">
            <v>Prj</v>
          </cell>
          <cell r="CE10" t="str">
            <v>Prj</v>
          </cell>
          <cell r="CG10" t="str">
            <v>BaseLine</v>
          </cell>
          <cell r="CH10" t="str">
            <v>BaseLine</v>
          </cell>
          <cell r="CI10" t="str">
            <v>BaseLine</v>
          </cell>
          <cell r="CJ10" t="str">
            <v>BaseLine</v>
          </cell>
          <cell r="CK10" t="str">
            <v>BaseLine</v>
          </cell>
        </row>
        <row r="11">
          <cell r="B11" t="str">
            <v>TB1</v>
          </cell>
          <cell r="AY11">
            <v>17.954763374425426</v>
          </cell>
          <cell r="BW11" t="str">
            <v>e=8000</v>
          </cell>
          <cell r="BX11" t="str">
            <v>e=7500</v>
          </cell>
        </row>
        <row r="13">
          <cell r="B13" t="str">
            <v>Total revenue and grants</v>
          </cell>
          <cell r="D13">
            <v>55438.91</v>
          </cell>
          <cell r="E13">
            <v>64824.44</v>
          </cell>
          <cell r="F13">
            <v>70271.72</v>
          </cell>
          <cell r="L13">
            <v>83555.5</v>
          </cell>
          <cell r="N13">
            <v>85860.700000000012</v>
          </cell>
          <cell r="O13">
            <v>17131.759999999998</v>
          </cell>
          <cell r="P13">
            <v>25426.1885</v>
          </cell>
          <cell r="Q13">
            <v>42557.948499999999</v>
          </cell>
          <cell r="R13">
            <v>22261.501799246824</v>
          </cell>
          <cell r="S13">
            <v>30635.032858866172</v>
          </cell>
          <cell r="T13">
            <v>95454.483158112998</v>
          </cell>
          <cell r="X13">
            <v>42728.309000000001</v>
          </cell>
          <cell r="Y13">
            <v>25111.714</v>
          </cell>
          <cell r="Z13">
            <v>12057.371999999999</v>
          </cell>
          <cell r="AA13">
            <v>9277.0119999999988</v>
          </cell>
          <cell r="AB13">
            <v>39974.877</v>
          </cell>
          <cell r="AC13">
            <v>105983.79999999999</v>
          </cell>
          <cell r="AD13">
            <v>107814.9</v>
          </cell>
          <cell r="AF13">
            <v>9549.2999999999993</v>
          </cell>
          <cell r="AG13">
            <v>8398.3000000000011</v>
          </cell>
          <cell r="AH13">
            <v>17045.449631340631</v>
          </cell>
          <cell r="AI13">
            <v>34993.049631340633</v>
          </cell>
          <cell r="AJ13">
            <v>11420.98770619435</v>
          </cell>
          <cell r="AK13">
            <v>11055.410577154838</v>
          </cell>
          <cell r="AL13">
            <v>10642.312261657788</v>
          </cell>
          <cell r="AM13">
            <v>33118.710545006979</v>
          </cell>
          <cell r="AN13">
            <v>68111.760176347612</v>
          </cell>
          <cell r="AO13">
            <v>32246.593619168209</v>
          </cell>
          <cell r="AP13">
            <v>33944.145192532531</v>
          </cell>
          <cell r="AQ13">
            <v>134302.49898804835</v>
          </cell>
          <cell r="AR13">
            <v>9549.2999999999993</v>
          </cell>
          <cell r="AS13">
            <v>8398.3000000000011</v>
          </cell>
          <cell r="AT13">
            <v>10552.6</v>
          </cell>
          <cell r="AU13">
            <v>28500.2</v>
          </cell>
          <cell r="AV13">
            <v>15669.699999999997</v>
          </cell>
          <cell r="AW13">
            <v>10336.799999999997</v>
          </cell>
          <cell r="AX13">
            <v>19276.100000000002</v>
          </cell>
          <cell r="AY13">
            <v>45282.6</v>
          </cell>
          <cell r="AZ13">
            <v>73782.8</v>
          </cell>
          <cell r="BA13">
            <v>12483</v>
          </cell>
          <cell r="BB13">
            <v>12029.000000000002</v>
          </cell>
          <cell r="BC13">
            <v>11132.5</v>
          </cell>
          <cell r="BD13">
            <v>30857.624999999996</v>
          </cell>
          <cell r="BE13">
            <v>35644.5</v>
          </cell>
          <cell r="BF13">
            <v>9548.2000000000007</v>
          </cell>
          <cell r="BG13">
            <v>15235.999999999998</v>
          </cell>
          <cell r="BH13">
            <v>19646.999999999996</v>
          </cell>
          <cell r="BI13">
            <v>32927.999999999993</v>
          </cell>
          <cell r="BJ13">
            <v>44431.199999999997</v>
          </cell>
          <cell r="BK13">
            <v>68572.499999999985</v>
          </cell>
          <cell r="BL13">
            <v>80075.7</v>
          </cell>
          <cell r="BM13">
            <v>142355.29999999999</v>
          </cell>
          <cell r="BN13">
            <v>153858.5</v>
          </cell>
          <cell r="BP13">
            <v>34016.5</v>
          </cell>
          <cell r="BQ13">
            <v>40425.69840487773</v>
          </cell>
          <cell r="BR13">
            <v>47339.900000000009</v>
          </cell>
          <cell r="BS13">
            <v>81356.400000000009</v>
          </cell>
          <cell r="BT13">
            <v>39212.741000000002</v>
          </cell>
          <cell r="BU13">
            <v>43975.174299999999</v>
          </cell>
          <cell r="BV13">
            <v>154015.86076109411</v>
          </cell>
          <cell r="BW13">
            <v>137255.860474594</v>
          </cell>
          <cell r="BX13">
            <v>134933.41047459398</v>
          </cell>
          <cell r="BY13">
            <v>164544.31529999999</v>
          </cell>
          <cell r="BZ13">
            <v>136777.79999999999</v>
          </cell>
          <cell r="CA13">
            <v>144523.02942412024</v>
          </cell>
          <cell r="CB13">
            <v>42193.037478047067</v>
          </cell>
          <cell r="CC13">
            <v>48076.921004566204</v>
          </cell>
          <cell r="CD13">
            <v>47116.441517386716</v>
          </cell>
          <cell r="CE13">
            <v>47524.83463294695</v>
          </cell>
          <cell r="CF13">
            <v>137386.39999999997</v>
          </cell>
          <cell r="CG13">
            <v>184911.23463294693</v>
          </cell>
          <cell r="CH13">
            <v>201398.16500000001</v>
          </cell>
          <cell r="CI13">
            <v>229256.52658328542</v>
          </cell>
          <cell r="CJ13">
            <v>262131.30301102981</v>
          </cell>
          <cell r="CK13">
            <v>295106.29946778988</v>
          </cell>
        </row>
        <row r="14">
          <cell r="B14" t="str">
            <v>Tax revenue</v>
          </cell>
          <cell r="D14">
            <v>49173.4</v>
          </cell>
          <cell r="E14">
            <v>57979</v>
          </cell>
          <cell r="F14">
            <v>64741</v>
          </cell>
          <cell r="L14">
            <v>78221.100000000006</v>
          </cell>
          <cell r="N14">
            <v>79585.700000000012</v>
          </cell>
          <cell r="O14">
            <v>15195.46</v>
          </cell>
          <cell r="P14">
            <v>23548.738499999999</v>
          </cell>
          <cell r="Q14">
            <v>38744.198499999999</v>
          </cell>
          <cell r="R14">
            <v>21427.387257279286</v>
          </cell>
          <cell r="S14">
            <v>25632.002088833709</v>
          </cell>
          <cell r="T14">
            <v>85803.587846112991</v>
          </cell>
          <cell r="X14">
            <v>38966.135000000002</v>
          </cell>
          <cell r="Y14">
            <v>24073.955999999998</v>
          </cell>
          <cell r="Z14">
            <v>11187.296999999999</v>
          </cell>
          <cell r="AA14">
            <v>8835.7079999999987</v>
          </cell>
          <cell r="AB14">
            <v>38434.909</v>
          </cell>
          <cell r="AC14">
            <v>99423.299999999988</v>
          </cell>
          <cell r="AD14">
            <v>101475</v>
          </cell>
          <cell r="AF14">
            <v>9186.5</v>
          </cell>
          <cell r="AG14">
            <v>8112.2000000000007</v>
          </cell>
          <cell r="AH14">
            <v>15987.34511332283</v>
          </cell>
          <cell r="AI14">
            <v>33286.045113322834</v>
          </cell>
          <cell r="AJ14">
            <v>10512.520171102184</v>
          </cell>
          <cell r="AK14">
            <v>10146.943042062672</v>
          </cell>
          <cell r="AL14">
            <v>9733.8447265656214</v>
          </cell>
          <cell r="AM14">
            <v>30393.307939730483</v>
          </cell>
          <cell r="AN14">
            <v>63679.35305305331</v>
          </cell>
          <cell r="AO14">
            <v>29256.21504774996</v>
          </cell>
          <cell r="AP14">
            <v>29706.620969591488</v>
          </cell>
          <cell r="AQ14">
            <v>122642.18907039476</v>
          </cell>
          <cell r="AR14">
            <v>9186.5</v>
          </cell>
          <cell r="AS14">
            <v>8112.2000000000007</v>
          </cell>
          <cell r="AT14">
            <v>9840.7000000000007</v>
          </cell>
          <cell r="AU14">
            <v>27139.4</v>
          </cell>
          <cell r="AV14">
            <v>14123.399999999998</v>
          </cell>
          <cell r="AW14">
            <v>9459.9999999999982</v>
          </cell>
          <cell r="AX14">
            <v>18837.7</v>
          </cell>
          <cell r="AY14">
            <v>42421.1</v>
          </cell>
          <cell r="AZ14">
            <v>69560.5</v>
          </cell>
          <cell r="BA14">
            <v>11762.3</v>
          </cell>
          <cell r="BB14">
            <v>11228.7</v>
          </cell>
          <cell r="BC14">
            <v>10409.700000000001</v>
          </cell>
          <cell r="BD14">
            <v>28755.494999999995</v>
          </cell>
          <cell r="BE14">
            <v>33400.699999999997</v>
          </cell>
          <cell r="BF14">
            <v>8528.8000000000011</v>
          </cell>
          <cell r="BG14">
            <v>14722.199999999999</v>
          </cell>
          <cell r="BH14">
            <v>17310.199999999997</v>
          </cell>
          <cell r="BI14">
            <v>30500.399999999994</v>
          </cell>
          <cell r="BJ14">
            <v>40561.199999999997</v>
          </cell>
          <cell r="BK14">
            <v>63901.099999999991</v>
          </cell>
          <cell r="BL14">
            <v>73961.899999999994</v>
          </cell>
          <cell r="BM14">
            <v>133461.59999999998</v>
          </cell>
          <cell r="BN14">
            <v>143522.4</v>
          </cell>
          <cell r="BP14">
            <v>31413.599999999999</v>
          </cell>
          <cell r="BQ14">
            <v>37847.19840487773</v>
          </cell>
          <cell r="BR14">
            <v>42665.100000000006</v>
          </cell>
          <cell r="BS14">
            <v>74078.700000000012</v>
          </cell>
          <cell r="BT14">
            <v>36102.141000000003</v>
          </cell>
          <cell r="BU14">
            <v>40864.374299999996</v>
          </cell>
          <cell r="BV14">
            <v>142816.7607610941</v>
          </cell>
          <cell r="BW14">
            <v>124456.76047459399</v>
          </cell>
          <cell r="BX14">
            <v>122134.31047459398</v>
          </cell>
          <cell r="BY14">
            <v>151045.21529999998</v>
          </cell>
          <cell r="BZ14">
            <v>123278.7</v>
          </cell>
          <cell r="CA14">
            <v>131023.92942412023</v>
          </cell>
          <cell r="CB14">
            <v>38938.798368458025</v>
          </cell>
          <cell r="CC14">
            <v>44047.863059360723</v>
          </cell>
          <cell r="CD14">
            <v>43087.383572181236</v>
          </cell>
          <cell r="CE14">
            <v>43340.812920618184</v>
          </cell>
          <cell r="CF14">
            <v>126074.04499999997</v>
          </cell>
          <cell r="CG14">
            <v>169414.85792061815</v>
          </cell>
          <cell r="CH14">
            <v>183630.42926163669</v>
          </cell>
          <cell r="CI14">
            <v>208768.83868000004</v>
          </cell>
          <cell r="CJ14">
            <v>239356.08016607349</v>
          </cell>
          <cell r="CK14">
            <v>269787.0475146462</v>
          </cell>
        </row>
        <row r="15">
          <cell r="B15" t="str">
            <v xml:space="preserve">  Oil and gas revenue</v>
          </cell>
          <cell r="D15">
            <v>12508</v>
          </cell>
          <cell r="E15">
            <v>13537</v>
          </cell>
          <cell r="F15">
            <v>16055</v>
          </cell>
          <cell r="L15">
            <v>20137.099999999999</v>
          </cell>
          <cell r="N15">
            <v>14871.1</v>
          </cell>
          <cell r="O15">
            <v>1936.3</v>
          </cell>
          <cell r="P15">
            <v>7283.7820000000002</v>
          </cell>
          <cell r="Q15">
            <v>9220.0820000000003</v>
          </cell>
          <cell r="R15">
            <v>5527.6717736776736</v>
          </cell>
          <cell r="S15">
            <v>7181.246226322326</v>
          </cell>
          <cell r="T15">
            <v>21929</v>
          </cell>
          <cell r="X15">
            <v>9250.25</v>
          </cell>
          <cell r="Y15">
            <v>5874.2000000000007</v>
          </cell>
          <cell r="Z15">
            <v>4262.4599999999982</v>
          </cell>
          <cell r="AA15">
            <v>2799.0590000000011</v>
          </cell>
          <cell r="AB15">
            <v>15434.55</v>
          </cell>
          <cell r="AC15">
            <v>35357</v>
          </cell>
          <cell r="AD15">
            <v>30559</v>
          </cell>
          <cell r="AF15">
            <v>2784.9</v>
          </cell>
          <cell r="AG15">
            <v>1902.6</v>
          </cell>
          <cell r="AH15">
            <v>8579.4566152832231</v>
          </cell>
          <cell r="AI15">
            <v>13266.956615283223</v>
          </cell>
          <cell r="AJ15">
            <v>5007.9294376076859</v>
          </cell>
          <cell r="AK15">
            <v>4694.4581930427257</v>
          </cell>
          <cell r="AL15">
            <v>4333.4657620202279</v>
          </cell>
          <cell r="AM15">
            <v>14035.85339267064</v>
          </cell>
          <cell r="AN15">
            <v>27302.810007953864</v>
          </cell>
          <cell r="AO15">
            <v>11358.143297038456</v>
          </cell>
          <cell r="AP15">
            <v>11050.386695007681</v>
          </cell>
          <cell r="AQ15">
            <v>49711.34</v>
          </cell>
          <cell r="AR15">
            <v>2784.9</v>
          </cell>
          <cell r="AS15">
            <v>1902.6</v>
          </cell>
          <cell r="AT15">
            <v>2143.4</v>
          </cell>
          <cell r="AU15">
            <v>6830.9</v>
          </cell>
          <cell r="AV15">
            <v>4631.7</v>
          </cell>
          <cell r="AW15">
            <v>427.8</v>
          </cell>
          <cell r="AX15">
            <v>10109.1</v>
          </cell>
          <cell r="AY15">
            <v>15168.6</v>
          </cell>
          <cell r="AZ15">
            <v>21999.5</v>
          </cell>
          <cell r="BA15">
            <v>2749.9</v>
          </cell>
          <cell r="BB15">
            <v>2679.7</v>
          </cell>
          <cell r="BC15">
            <v>1831.6000000000001</v>
          </cell>
          <cell r="BD15">
            <v>7985.3850000000002</v>
          </cell>
          <cell r="BE15">
            <v>7261.2</v>
          </cell>
          <cell r="BF15">
            <v>146.19999999999999</v>
          </cell>
          <cell r="BG15">
            <v>7493.4</v>
          </cell>
          <cell r="BH15">
            <v>4322.6000000000004</v>
          </cell>
          <cell r="BI15">
            <v>10484.1</v>
          </cell>
          <cell r="BJ15">
            <v>11962.199999999999</v>
          </cell>
          <cell r="BK15">
            <v>17745.3</v>
          </cell>
          <cell r="BL15">
            <v>19223.399999999998</v>
          </cell>
          <cell r="BM15">
            <v>39744.800000000003</v>
          </cell>
          <cell r="BN15">
            <v>41222.899999999994</v>
          </cell>
          <cell r="BP15">
            <v>4274.2</v>
          </cell>
          <cell r="BQ15">
            <v>10707.798404877733</v>
          </cell>
          <cell r="BR15">
            <v>17416.400000000001</v>
          </cell>
          <cell r="BS15">
            <v>21690.600000000002</v>
          </cell>
          <cell r="BT15">
            <v>14241.741000000004</v>
          </cell>
          <cell r="BU15">
            <v>13234.674300000002</v>
          </cell>
          <cell r="BV15">
            <v>39937.93</v>
          </cell>
          <cell r="BW15">
            <v>29499.4</v>
          </cell>
          <cell r="BX15">
            <v>25576.95</v>
          </cell>
          <cell r="BY15">
            <v>49167.015299999999</v>
          </cell>
          <cell r="BZ15">
            <v>20965</v>
          </cell>
          <cell r="CA15">
            <v>33063.409424120218</v>
          </cell>
          <cell r="CB15">
            <v>13446.712820512821</v>
          </cell>
          <cell r="CC15">
            <v>12486.233333333334</v>
          </cell>
          <cell r="CD15">
            <v>11525.753846153844</v>
          </cell>
          <cell r="CE15">
            <v>10565.274358974357</v>
          </cell>
          <cell r="CF15">
            <v>37458.699999999997</v>
          </cell>
          <cell r="CG15">
            <v>48023.974358974359</v>
          </cell>
          <cell r="CH15">
            <v>49741.972000000009</v>
          </cell>
          <cell r="CI15">
            <v>52566.851999999999</v>
          </cell>
          <cell r="CJ15">
            <v>50099.286148791085</v>
          </cell>
          <cell r="CK15">
            <v>51428.076256664594</v>
          </cell>
        </row>
        <row r="16">
          <cell r="B16" t="str">
            <v xml:space="preserve">  Non-oil/gas</v>
          </cell>
          <cell r="D16">
            <v>36665.4</v>
          </cell>
          <cell r="E16">
            <v>44442</v>
          </cell>
          <cell r="F16">
            <v>48686</v>
          </cell>
          <cell r="L16">
            <v>58084</v>
          </cell>
          <cell r="N16">
            <v>64714.600000000006</v>
          </cell>
          <cell r="O16">
            <v>13259.16</v>
          </cell>
          <cell r="P16">
            <v>16264.9565</v>
          </cell>
          <cell r="Q16">
            <v>29524.1165</v>
          </cell>
          <cell r="R16">
            <v>15899.715483601613</v>
          </cell>
          <cell r="S16">
            <v>18450.755862511385</v>
          </cell>
          <cell r="T16">
            <v>63874.587846112998</v>
          </cell>
          <cell r="X16">
            <v>29715.885000000002</v>
          </cell>
          <cell r="Y16">
            <v>18199.755999999998</v>
          </cell>
          <cell r="Z16">
            <v>6924.8370000000004</v>
          </cell>
          <cell r="AA16">
            <v>6036.6489999999976</v>
          </cell>
          <cell r="AB16">
            <v>23000.358999999997</v>
          </cell>
          <cell r="AC16">
            <v>64066.299999999996</v>
          </cell>
          <cell r="AD16">
            <v>70916</v>
          </cell>
          <cell r="AF16">
            <v>6401.5999999999995</v>
          </cell>
          <cell r="AG16">
            <v>6209.6</v>
          </cell>
          <cell r="AH16">
            <v>7407.8884980396069</v>
          </cell>
          <cell r="AI16">
            <v>20019.088498039608</v>
          </cell>
          <cell r="AJ16">
            <v>5504.5907334944986</v>
          </cell>
          <cell r="AK16">
            <v>5452.4848490199465</v>
          </cell>
          <cell r="AL16">
            <v>5400.3789645453935</v>
          </cell>
          <cell r="AM16">
            <v>16357.45454705984</v>
          </cell>
          <cell r="AN16">
            <v>36376.543045099446</v>
          </cell>
          <cell r="AO16">
            <v>17898.071750711504</v>
          </cell>
          <cell r="AP16">
            <v>18656.234274583807</v>
          </cell>
          <cell r="AQ16">
            <v>72930.849070394761</v>
          </cell>
          <cell r="AR16">
            <v>6401.5999999999995</v>
          </cell>
          <cell r="AS16">
            <v>6209.6</v>
          </cell>
          <cell r="AT16">
            <v>7697.3000000000011</v>
          </cell>
          <cell r="AU16">
            <v>20308.5</v>
          </cell>
          <cell r="AV16">
            <v>9491.6999999999989</v>
          </cell>
          <cell r="AW16">
            <v>9032.1999999999989</v>
          </cell>
          <cell r="AX16">
            <v>8728.6</v>
          </cell>
          <cell r="AY16">
            <v>27252.5</v>
          </cell>
          <cell r="AZ16">
            <v>47561</v>
          </cell>
          <cell r="BA16">
            <v>9012.4</v>
          </cell>
          <cell r="BB16">
            <v>8549</v>
          </cell>
          <cell r="BC16">
            <v>8578.1</v>
          </cell>
          <cell r="BD16">
            <v>20770.109999999997</v>
          </cell>
          <cell r="BE16">
            <v>26139.499999999996</v>
          </cell>
          <cell r="BF16">
            <v>8382.6</v>
          </cell>
          <cell r="BG16">
            <v>7228.7999999999993</v>
          </cell>
          <cell r="BH16">
            <v>12987.599999999999</v>
          </cell>
          <cell r="BI16">
            <v>20016.299999999996</v>
          </cell>
          <cell r="BJ16">
            <v>28599</v>
          </cell>
          <cell r="BK16">
            <v>46155.799999999988</v>
          </cell>
          <cell r="BL16">
            <v>54738.5</v>
          </cell>
          <cell r="BM16">
            <v>93716.799999999988</v>
          </cell>
          <cell r="BN16">
            <v>102299.5</v>
          </cell>
          <cell r="BP16">
            <v>27139.399999999998</v>
          </cell>
          <cell r="BQ16">
            <v>27139.399999999998</v>
          </cell>
          <cell r="BR16">
            <v>25248.7</v>
          </cell>
          <cell r="BS16">
            <v>52388.1</v>
          </cell>
          <cell r="BT16">
            <v>21860.400000000001</v>
          </cell>
          <cell r="BU16">
            <v>27629.699999999997</v>
          </cell>
          <cell r="BV16">
            <v>102878.83076109411</v>
          </cell>
          <cell r="BW16">
            <v>94957.360474593981</v>
          </cell>
          <cell r="BX16">
            <v>96557.360474593981</v>
          </cell>
          <cell r="BY16">
            <v>101878.19999999998</v>
          </cell>
          <cell r="BZ16">
            <v>102313.7</v>
          </cell>
          <cell r="CA16">
            <v>97960.52</v>
          </cell>
          <cell r="CB16">
            <v>25492.0855479452</v>
          </cell>
          <cell r="CC16">
            <v>31561.62972602739</v>
          </cell>
          <cell r="CD16">
            <v>31561.62972602739</v>
          </cell>
          <cell r="CE16">
            <v>32775.538561643829</v>
          </cell>
          <cell r="CF16">
            <v>88615.344999999972</v>
          </cell>
          <cell r="CG16">
            <v>121390.8835616438</v>
          </cell>
          <cell r="CH16">
            <v>133888.45726163668</v>
          </cell>
          <cell r="CI16">
            <v>156201.98668000003</v>
          </cell>
          <cell r="CJ16">
            <v>189256.7940172824</v>
          </cell>
          <cell r="CK16">
            <v>218358.97125798158</v>
          </cell>
        </row>
        <row r="17">
          <cell r="B17" t="str">
            <v xml:space="preserve">    Domestic taxes</v>
          </cell>
          <cell r="D17">
            <v>33096.1</v>
          </cell>
          <cell r="E17">
            <v>40411</v>
          </cell>
          <cell r="F17">
            <v>45471</v>
          </cell>
          <cell r="L17">
            <v>55202</v>
          </cell>
          <cell r="N17">
            <v>61292.900000000009</v>
          </cell>
          <cell r="O17">
            <v>12569.76</v>
          </cell>
          <cell r="P17">
            <v>15406.2</v>
          </cell>
          <cell r="Q17">
            <v>27975.96</v>
          </cell>
          <cell r="R17">
            <v>15006.753407821428</v>
          </cell>
          <cell r="S17">
            <v>17851.261238291569</v>
          </cell>
          <cell r="T17">
            <v>60833.974646112998</v>
          </cell>
          <cell r="X17">
            <v>28150.485000000001</v>
          </cell>
          <cell r="Y17">
            <v>17388.112999999998</v>
          </cell>
          <cell r="Z17">
            <v>6584.0850000000009</v>
          </cell>
          <cell r="AA17">
            <v>5774.2839999999978</v>
          </cell>
          <cell r="AB17">
            <v>22251.801999999996</v>
          </cell>
          <cell r="AC17">
            <v>60951.399999999994</v>
          </cell>
          <cell r="AD17">
            <v>67790.399999999994</v>
          </cell>
          <cell r="AF17">
            <v>6229.9</v>
          </cell>
          <cell r="AG17">
            <v>5945.4000000000005</v>
          </cell>
          <cell r="AH17">
            <v>6748.9731045474928</v>
          </cell>
          <cell r="AI17">
            <v>18924.273104547494</v>
          </cell>
          <cell r="AJ17">
            <v>4827.2142353253121</v>
          </cell>
          <cell r="AK17">
            <v>4827.2142353253121</v>
          </cell>
          <cell r="AL17">
            <v>4827.2142353253121</v>
          </cell>
          <cell r="AM17">
            <v>14481.642705975937</v>
          </cell>
          <cell r="AN17">
            <v>33405.915810523431</v>
          </cell>
          <cell r="AO17">
            <v>16177.119658699808</v>
          </cell>
          <cell r="AP17">
            <v>16910.091127129024</v>
          </cell>
          <cell r="AQ17">
            <v>66493.12659635226</v>
          </cell>
          <cell r="AR17">
            <v>6229.9</v>
          </cell>
          <cell r="AS17">
            <v>5945.4000000000005</v>
          </cell>
          <cell r="AT17">
            <v>7120.3000000000011</v>
          </cell>
          <cell r="AU17">
            <v>19295.599999999999</v>
          </cell>
          <cell r="AV17">
            <v>8516.4</v>
          </cell>
          <cell r="AW17">
            <v>8173.9999999999991</v>
          </cell>
          <cell r="AX17">
            <v>8032.5000000000009</v>
          </cell>
          <cell r="AY17">
            <v>24722.899999999998</v>
          </cell>
          <cell r="AZ17">
            <v>44018.5</v>
          </cell>
          <cell r="BA17">
            <v>8322.4</v>
          </cell>
          <cell r="BB17">
            <v>7869.2999999999993</v>
          </cell>
          <cell r="BC17">
            <v>7964.7</v>
          </cell>
          <cell r="BD17">
            <v>19303.920000000002</v>
          </cell>
          <cell r="BE17">
            <v>24156.399999999998</v>
          </cell>
          <cell r="BF17">
            <v>7993.9000000000005</v>
          </cell>
          <cell r="BG17">
            <v>6767.9</v>
          </cell>
          <cell r="BH17">
            <v>12406.199999999999</v>
          </cell>
          <cell r="BI17">
            <v>18741.199999999997</v>
          </cell>
          <cell r="BJ17">
            <v>27168</v>
          </cell>
          <cell r="BK17">
            <v>42897.599999999999</v>
          </cell>
          <cell r="BL17">
            <v>51324.4</v>
          </cell>
          <cell r="BM17">
            <v>86916.099999999991</v>
          </cell>
          <cell r="BN17">
            <v>95342.9</v>
          </cell>
          <cell r="BP17">
            <v>25921.699999999997</v>
          </cell>
          <cell r="BQ17">
            <v>25921.699999999997</v>
          </cell>
          <cell r="BR17">
            <v>24305.8</v>
          </cell>
          <cell r="BS17">
            <v>50227.5</v>
          </cell>
          <cell r="BT17">
            <v>20819.400000000001</v>
          </cell>
          <cell r="BU17">
            <v>26727.499999999996</v>
          </cell>
          <cell r="BV17">
            <v>93677.745576662943</v>
          </cell>
          <cell r="BW17">
            <v>89412.6</v>
          </cell>
          <cell r="BX17">
            <v>92012.6</v>
          </cell>
          <cell r="BY17">
            <v>97774.39999999998</v>
          </cell>
          <cell r="BZ17">
            <v>96768.9</v>
          </cell>
          <cell r="CA17">
            <v>93878.52</v>
          </cell>
          <cell r="CB17">
            <v>23802.758167808221</v>
          </cell>
          <cell r="CC17">
            <v>29470.081541095893</v>
          </cell>
          <cell r="CD17">
            <v>29470.081541095893</v>
          </cell>
          <cell r="CE17">
            <v>30603.546215753428</v>
          </cell>
          <cell r="CF17">
            <v>82742.921249999999</v>
          </cell>
          <cell r="CG17">
            <v>113346.46746575343</v>
          </cell>
          <cell r="CH17">
            <v>128486.96872365302</v>
          </cell>
          <cell r="CI17">
            <v>149973.61785411515</v>
          </cell>
          <cell r="CJ17">
            <v>181179.03677694884</v>
          </cell>
          <cell r="CK17">
            <v>209058.1992349269</v>
          </cell>
        </row>
        <row r="18">
          <cell r="B18" t="str">
            <v xml:space="preserve">    International trade taxes</v>
          </cell>
          <cell r="D18">
            <v>3569.3</v>
          </cell>
          <cell r="E18">
            <v>4031</v>
          </cell>
          <cell r="F18">
            <v>3215</v>
          </cell>
          <cell r="L18">
            <v>2882</v>
          </cell>
          <cell r="N18">
            <v>3421.7</v>
          </cell>
          <cell r="O18">
            <v>689.4</v>
          </cell>
          <cell r="P18">
            <v>858.75650000000007</v>
          </cell>
          <cell r="Q18">
            <v>1548.1565000000001</v>
          </cell>
          <cell r="R18">
            <v>892.96207578018414</v>
          </cell>
          <cell r="S18">
            <v>599.49462421981616</v>
          </cell>
          <cell r="T18">
            <v>3040.6132000000002</v>
          </cell>
          <cell r="X18">
            <v>1565.4</v>
          </cell>
          <cell r="Y18">
            <v>811.64300000000014</v>
          </cell>
          <cell r="Z18">
            <v>340.75199999999967</v>
          </cell>
          <cell r="AA18">
            <v>262.3649999999999</v>
          </cell>
          <cell r="AB18">
            <v>748.55699999999968</v>
          </cell>
          <cell r="AC18">
            <v>3114.9</v>
          </cell>
          <cell r="AD18">
            <v>3125.6</v>
          </cell>
          <cell r="AF18">
            <v>171.7</v>
          </cell>
          <cell r="AG18">
            <v>264.2</v>
          </cell>
          <cell r="AH18">
            <v>658.91539349211416</v>
          </cell>
          <cell r="AI18">
            <v>1094.8153934921143</v>
          </cell>
          <cell r="AJ18">
            <v>677.37649816918702</v>
          </cell>
          <cell r="AK18">
            <v>625.27061369463422</v>
          </cell>
          <cell r="AL18">
            <v>573.16472922008131</v>
          </cell>
          <cell r="AM18">
            <v>1875.8118410839027</v>
          </cell>
          <cell r="AN18">
            <v>2970.6272345760171</v>
          </cell>
          <cell r="AO18">
            <v>1720.9520920116965</v>
          </cell>
          <cell r="AP18">
            <v>1746.1431474547815</v>
          </cell>
          <cell r="AQ18">
            <v>6437.7224740424954</v>
          </cell>
          <cell r="AR18">
            <v>171.7</v>
          </cell>
          <cell r="AS18">
            <v>264.2</v>
          </cell>
          <cell r="AT18">
            <v>577</v>
          </cell>
          <cell r="AU18">
            <v>1012.8999999999999</v>
          </cell>
          <cell r="AV18">
            <v>975.3</v>
          </cell>
          <cell r="AW18">
            <v>858.20000000000027</v>
          </cell>
          <cell r="AX18">
            <v>696.1</v>
          </cell>
          <cell r="AY18">
            <v>2529.6000000000004</v>
          </cell>
          <cell r="AZ18">
            <v>3542.5</v>
          </cell>
          <cell r="BA18">
            <v>690</v>
          </cell>
          <cell r="BB18">
            <v>679.7</v>
          </cell>
          <cell r="BC18">
            <v>613.4</v>
          </cell>
          <cell r="BD18">
            <v>1466.19</v>
          </cell>
          <cell r="BE18">
            <v>1983.1000000000001</v>
          </cell>
          <cell r="BF18">
            <v>388.7</v>
          </cell>
          <cell r="BG18">
            <v>460.9</v>
          </cell>
          <cell r="BH18">
            <v>581.40000000000009</v>
          </cell>
          <cell r="BI18">
            <v>1275.0999999999999</v>
          </cell>
          <cell r="BJ18">
            <v>1431</v>
          </cell>
          <cell r="BK18">
            <v>3258.2</v>
          </cell>
          <cell r="BL18">
            <v>1819.7</v>
          </cell>
          <cell r="BM18">
            <v>6800.7</v>
          </cell>
          <cell r="BN18">
            <v>5362.2</v>
          </cell>
          <cell r="BP18">
            <v>1217.7</v>
          </cell>
          <cell r="BQ18">
            <v>1217.7</v>
          </cell>
          <cell r="BR18">
            <v>942.9</v>
          </cell>
          <cell r="BS18">
            <v>2160.6</v>
          </cell>
          <cell r="BT18">
            <v>1041</v>
          </cell>
          <cell r="BU18">
            <v>902.19999999999982</v>
          </cell>
          <cell r="BV18">
            <v>9201.0851844311692</v>
          </cell>
          <cell r="BW18">
            <v>5544.7604745939789</v>
          </cell>
          <cell r="BX18">
            <v>4544.7604745939789</v>
          </cell>
          <cell r="BY18">
            <v>4103.7999999999993</v>
          </cell>
          <cell r="BZ18">
            <v>5544.8</v>
          </cell>
          <cell r="CA18">
            <v>4082</v>
          </cell>
          <cell r="CB18">
            <v>1689.3273801369785</v>
          </cell>
          <cell r="CC18">
            <v>2091.5481849314974</v>
          </cell>
          <cell r="CD18">
            <v>2091.5481849314974</v>
          </cell>
          <cell r="CE18">
            <v>2171.9923458904009</v>
          </cell>
          <cell r="CF18">
            <v>5872.4237499999726</v>
          </cell>
          <cell r="CG18">
            <v>8044.4160958903731</v>
          </cell>
          <cell r="CH18">
            <v>5401.4885379836724</v>
          </cell>
          <cell r="CI18">
            <v>6228.3688258848752</v>
          </cell>
          <cell r="CJ18">
            <v>8077.7572403335789</v>
          </cell>
          <cell r="CK18">
            <v>9300.7720230546802</v>
          </cell>
        </row>
        <row r="19">
          <cell r="B19" t="str">
            <v>Nontax revenue</v>
          </cell>
          <cell r="D19">
            <v>5845</v>
          </cell>
          <cell r="E19">
            <v>6322</v>
          </cell>
          <cell r="F19">
            <v>5030</v>
          </cell>
          <cell r="L19">
            <v>4858</v>
          </cell>
          <cell r="N19">
            <v>6274.9999999999991</v>
          </cell>
          <cell r="O19">
            <v>1936.3</v>
          </cell>
          <cell r="P19">
            <v>1877.45</v>
          </cell>
          <cell r="Q19">
            <v>3813.75</v>
          </cell>
          <cell r="R19">
            <v>584.11454196753834</v>
          </cell>
          <cell r="S19">
            <v>4753.030770032462</v>
          </cell>
          <cell r="T19">
            <v>9150.8953120000006</v>
          </cell>
          <cell r="X19">
            <v>3762.174</v>
          </cell>
          <cell r="Y19">
            <v>1037.7579999999998</v>
          </cell>
          <cell r="Z19">
            <v>870.07499999999982</v>
          </cell>
          <cell r="AA19">
            <v>441.30400000000009</v>
          </cell>
          <cell r="AB19">
            <v>1539.9679999999998</v>
          </cell>
          <cell r="AC19">
            <v>6560.5</v>
          </cell>
          <cell r="AD19">
            <v>6339.9</v>
          </cell>
          <cell r="AF19">
            <v>362.8</v>
          </cell>
          <cell r="AG19">
            <v>286.10000000000002</v>
          </cell>
          <cell r="AH19">
            <v>1058.1045180178005</v>
          </cell>
          <cell r="AI19">
            <v>1707.0045180178006</v>
          </cell>
          <cell r="AJ19">
            <v>908.46753509216546</v>
          </cell>
          <cell r="AK19">
            <v>908.46753509216546</v>
          </cell>
          <cell r="AL19">
            <v>908.46753509216546</v>
          </cell>
          <cell r="AM19">
            <v>2725.4026052764966</v>
          </cell>
          <cell r="AN19">
            <v>4432.407123294297</v>
          </cell>
          <cell r="AO19">
            <v>2840.3785714182495</v>
          </cell>
          <cell r="AP19">
            <v>4087.5242229410464</v>
          </cell>
          <cell r="AQ19">
            <v>11360.309917653594</v>
          </cell>
          <cell r="AR19">
            <v>362.8</v>
          </cell>
          <cell r="AS19">
            <v>286.10000000000002</v>
          </cell>
          <cell r="AT19">
            <v>711.9</v>
          </cell>
          <cell r="AU19">
            <v>1360.8000000000002</v>
          </cell>
          <cell r="AV19">
            <v>1546.3</v>
          </cell>
          <cell r="AW19">
            <v>876.80000000000007</v>
          </cell>
          <cell r="AX19">
            <v>438.39999999999986</v>
          </cell>
          <cell r="AY19">
            <v>2861.5</v>
          </cell>
          <cell r="AZ19">
            <v>4222.2999999999993</v>
          </cell>
          <cell r="BA19">
            <v>720.7</v>
          </cell>
          <cell r="BB19">
            <v>800.30000000000041</v>
          </cell>
          <cell r="BC19">
            <v>722.8</v>
          </cell>
          <cell r="BD19">
            <v>2102.13</v>
          </cell>
          <cell r="BE19">
            <v>2243.8000000000002</v>
          </cell>
          <cell r="BF19">
            <v>1019.4</v>
          </cell>
          <cell r="BG19">
            <v>513.79999999999995</v>
          </cell>
          <cell r="BH19">
            <v>2336.8000000000002</v>
          </cell>
          <cell r="BI19">
            <v>2427.6</v>
          </cell>
          <cell r="BJ19">
            <v>3870</v>
          </cell>
          <cell r="BK19">
            <v>4671.3999999999996</v>
          </cell>
          <cell r="BL19">
            <v>6113.8</v>
          </cell>
          <cell r="BM19">
            <v>8893.6999999999989</v>
          </cell>
          <cell r="BN19">
            <v>10336.099999999999</v>
          </cell>
          <cell r="BP19">
            <v>2602.9</v>
          </cell>
          <cell r="BQ19">
            <v>2578.5</v>
          </cell>
          <cell r="BR19">
            <v>4674.8</v>
          </cell>
          <cell r="BS19">
            <v>7277.7000000000007</v>
          </cell>
          <cell r="BT19">
            <v>3110.6</v>
          </cell>
          <cell r="BU19">
            <v>3110.8000000000006</v>
          </cell>
          <cell r="BV19">
            <v>11199.1</v>
          </cell>
          <cell r="BW19">
            <v>12799.1</v>
          </cell>
          <cell r="BX19">
            <v>12799.1</v>
          </cell>
          <cell r="BY19">
            <v>13499.1</v>
          </cell>
          <cell r="BZ19">
            <v>13499.1</v>
          </cell>
          <cell r="CA19">
            <v>13499.1</v>
          </cell>
          <cell r="CB19">
            <v>3254.239109589043</v>
          </cell>
          <cell r="CC19">
            <v>4029.0579452054817</v>
          </cell>
          <cell r="CD19">
            <v>4029.0579452054817</v>
          </cell>
          <cell r="CE19">
            <v>4184.0217123287694</v>
          </cell>
          <cell r="CF19">
            <v>11312.355000000007</v>
          </cell>
          <cell r="CG19">
            <v>15496.376712328776</v>
          </cell>
          <cell r="CH19">
            <v>17767.735738363321</v>
          </cell>
          <cell r="CI19">
            <v>20487.687903285376</v>
          </cell>
          <cell r="CJ19">
            <v>22775.222844956315</v>
          </cell>
          <cell r="CK19">
            <v>25319.251953143674</v>
          </cell>
        </row>
        <row r="20">
          <cell r="B20" t="str">
            <v>Grants</v>
          </cell>
          <cell r="D20">
            <v>420.51</v>
          </cell>
          <cell r="E20">
            <v>523.44000000000005</v>
          </cell>
          <cell r="F20">
            <v>500.72</v>
          </cell>
          <cell r="L20">
            <v>476.4</v>
          </cell>
          <cell r="N20">
            <v>0</v>
          </cell>
          <cell r="O20">
            <v>0</v>
          </cell>
          <cell r="P20">
            <v>0</v>
          </cell>
          <cell r="Q20">
            <v>0</v>
          </cell>
          <cell r="R20">
            <v>250</v>
          </cell>
          <cell r="S20">
            <v>250</v>
          </cell>
          <cell r="T20">
            <v>500</v>
          </cell>
          <cell r="X20">
            <v>0</v>
          </cell>
          <cell r="Y20">
            <v>0</v>
          </cell>
          <cell r="Z20">
            <v>0</v>
          </cell>
          <cell r="AA20">
            <v>0</v>
          </cell>
          <cell r="AB20">
            <v>0</v>
          </cell>
          <cell r="AC20">
            <v>0</v>
          </cell>
          <cell r="AD20">
            <v>0</v>
          </cell>
          <cell r="AF20">
            <v>0</v>
          </cell>
          <cell r="AG20">
            <v>0</v>
          </cell>
          <cell r="AH20">
            <v>0</v>
          </cell>
          <cell r="AI20">
            <v>0</v>
          </cell>
          <cell r="AJ20">
            <v>0</v>
          </cell>
          <cell r="AK20">
            <v>0</v>
          </cell>
          <cell r="AL20">
            <v>0</v>
          </cell>
          <cell r="AM20">
            <v>0</v>
          </cell>
          <cell r="AN20">
            <v>0</v>
          </cell>
          <cell r="AO20">
            <v>150</v>
          </cell>
          <cell r="AP20">
            <v>150</v>
          </cell>
          <cell r="AQ20">
            <v>300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row>
        <row r="21">
          <cell r="BS21">
            <v>0</v>
          </cell>
        </row>
        <row r="22">
          <cell r="B22" t="str">
            <v>Total expenditure and net lending</v>
          </cell>
          <cell r="D22">
            <v>57261.576331467048</v>
          </cell>
          <cell r="E22">
            <v>64187.086188488596</v>
          </cell>
          <cell r="F22">
            <v>65790.973321888072</v>
          </cell>
          <cell r="L22">
            <v>76792.194061123053</v>
          </cell>
          <cell r="N22">
            <v>89391</v>
          </cell>
          <cell r="O22">
            <v>12583.91916862594</v>
          </cell>
          <cell r="P22">
            <v>22367.586041022372</v>
          </cell>
          <cell r="Q22">
            <v>34951.505209648312</v>
          </cell>
          <cell r="R22">
            <v>21627.418830995572</v>
          </cell>
          <cell r="S22">
            <v>33899.890103422382</v>
          </cell>
          <cell r="T22">
            <v>90478.814144066273</v>
          </cell>
          <cell r="X22">
            <v>34782.50420897919</v>
          </cell>
          <cell r="Y22">
            <v>25392.354150952535</v>
          </cell>
          <cell r="Z22">
            <v>8778.4635550719013</v>
          </cell>
          <cell r="AA22">
            <v>11650.909743201375</v>
          </cell>
          <cell r="AB22">
            <v>55480.226298273279</v>
          </cell>
          <cell r="AC22">
            <v>118660.51735993173</v>
          </cell>
          <cell r="AD22">
            <v>115655.084658205</v>
          </cell>
          <cell r="AF22">
            <v>6885.4550297652859</v>
          </cell>
          <cell r="AG22">
            <v>6025.7156250000007</v>
          </cell>
          <cell r="AH22">
            <v>22874.506303480528</v>
          </cell>
          <cell r="AI22">
            <v>35785.676958245807</v>
          </cell>
          <cell r="AJ22">
            <v>20126.09887125489</v>
          </cell>
          <cell r="AK22">
            <v>19518.588350604958</v>
          </cell>
          <cell r="AL22">
            <v>19301.571900216481</v>
          </cell>
          <cell r="AM22">
            <v>58946.259122076335</v>
          </cell>
          <cell r="AN22">
            <v>94731.93608032215</v>
          </cell>
          <cell r="AO22">
            <v>54923.597711844581</v>
          </cell>
          <cell r="AP22">
            <v>65934.755355259258</v>
          </cell>
          <cell r="AQ22">
            <v>215590.28914742597</v>
          </cell>
          <cell r="AR22">
            <v>5359.8432486825604</v>
          </cell>
          <cell r="AS22">
            <v>5687.7076328333433</v>
          </cell>
          <cell r="AT22">
            <v>14215.012868561589</v>
          </cell>
          <cell r="AU22">
            <v>25262.56375007749</v>
          </cell>
          <cell r="AV22">
            <v>13694.664754723792</v>
          </cell>
          <cell r="AW22">
            <v>7551.6603121201588</v>
          </cell>
          <cell r="AX22">
            <v>27316.207152085408</v>
          </cell>
          <cell r="AY22">
            <v>48562.532218929366</v>
          </cell>
          <cell r="AZ22">
            <v>73825.095969006856</v>
          </cell>
          <cell r="BA22">
            <v>17499.92321099214</v>
          </cell>
          <cell r="BB22">
            <v>12397.516192688014</v>
          </cell>
          <cell r="BC22">
            <v>10492.27906068365</v>
          </cell>
          <cell r="BD22">
            <v>47250.021856576161</v>
          </cell>
          <cell r="BE22">
            <v>40389.718464363803</v>
          </cell>
          <cell r="BF22">
            <v>9712.4812866913871</v>
          </cell>
          <cell r="BG22">
            <v>16482.689724509972</v>
          </cell>
          <cell r="BH22">
            <v>29352.346825312026</v>
          </cell>
          <cell r="BI22">
            <v>64774.970724999999</v>
          </cell>
          <cell r="BJ22">
            <v>55547.517836513376</v>
          </cell>
          <cell r="BK22">
            <v>105164.68918936379</v>
          </cell>
          <cell r="BL22">
            <v>95937.236300877179</v>
          </cell>
          <cell r="BM22">
            <v>178989.78515837065</v>
          </cell>
          <cell r="BN22">
            <v>169762.33226988406</v>
          </cell>
          <cell r="BP22">
            <v>29276.127999999997</v>
          </cell>
          <cell r="BQ22">
            <v>30316.9</v>
          </cell>
          <cell r="BR22">
            <v>44589.30000000001</v>
          </cell>
          <cell r="BS22">
            <v>73865.428000000014</v>
          </cell>
          <cell r="BT22">
            <v>45577.555</v>
          </cell>
          <cell r="BU22">
            <v>63575.538</v>
          </cell>
          <cell r="BV22">
            <v>199643.47343069984</v>
          </cell>
          <cell r="BW22">
            <v>186316.67277995191</v>
          </cell>
          <cell r="BX22">
            <v>183963.41583278016</v>
          </cell>
          <cell r="BY22">
            <v>182691.35299999994</v>
          </cell>
          <cell r="BZ22">
            <v>186577.80625000002</v>
          </cell>
          <cell r="CA22">
            <v>189473.15076433565</v>
          </cell>
          <cell r="CB22">
            <v>44870.250465838501</v>
          </cell>
          <cell r="CC22">
            <v>46477.040204968929</v>
          </cell>
          <cell r="CD22">
            <v>48998.709329192527</v>
          </cell>
          <cell r="CE22">
            <v>52035.49906832297</v>
          </cell>
          <cell r="CF22">
            <v>140345.99999999997</v>
          </cell>
          <cell r="CG22">
            <v>192381.49906832294</v>
          </cell>
          <cell r="CH22">
            <v>199700.00000000003</v>
          </cell>
          <cell r="CI22">
            <v>217800</v>
          </cell>
          <cell r="CJ22">
            <v>178582.64067084494</v>
          </cell>
          <cell r="CK22">
            <v>197492.6714988405</v>
          </cell>
        </row>
        <row r="23">
          <cell r="B23" t="str">
            <v>Current expenditure</v>
          </cell>
          <cell r="D23">
            <v>30552.9</v>
          </cell>
          <cell r="E23">
            <v>34209</v>
          </cell>
          <cell r="F23">
            <v>38298</v>
          </cell>
          <cell r="L23">
            <v>45590</v>
          </cell>
          <cell r="N23">
            <v>52365.18</v>
          </cell>
          <cell r="O23">
            <v>10436.9</v>
          </cell>
          <cell r="P23">
            <v>10844.067999999999</v>
          </cell>
          <cell r="Q23">
            <v>21280.968000000001</v>
          </cell>
          <cell r="R23">
            <v>12255</v>
          </cell>
          <cell r="S23">
            <v>21986.146913518052</v>
          </cell>
          <cell r="T23">
            <v>55522.114913518046</v>
          </cell>
          <cell r="X23">
            <v>21354.144</v>
          </cell>
          <cell r="Y23">
            <v>11518.728999999999</v>
          </cell>
          <cell r="Z23">
            <v>5783.0430000000006</v>
          </cell>
          <cell r="AA23">
            <v>4709.125</v>
          </cell>
          <cell r="AB23">
            <v>26821.471999999998</v>
          </cell>
          <cell r="AC23">
            <v>69420.7</v>
          </cell>
          <cell r="AD23">
            <v>70194.345000000016</v>
          </cell>
          <cell r="AF23">
            <v>5479.3610526315788</v>
          </cell>
          <cell r="AG23">
            <v>4617.9156250000005</v>
          </cell>
          <cell r="AH23">
            <v>20197.689874055755</v>
          </cell>
          <cell r="AI23">
            <v>30294.966551687332</v>
          </cell>
          <cell r="AJ23">
            <v>13045.429519180501</v>
          </cell>
          <cell r="AK23">
            <v>12771.2523318639</v>
          </cell>
          <cell r="AL23">
            <v>12887.569214808756</v>
          </cell>
          <cell r="AM23">
            <v>38704.251065853168</v>
          </cell>
          <cell r="AN23">
            <v>68999.217617540504</v>
          </cell>
          <cell r="AO23">
            <v>36934.698928741745</v>
          </cell>
          <cell r="AP23">
            <v>41748.33183432377</v>
          </cell>
          <cell r="AQ23">
            <v>147682.248380606</v>
          </cell>
          <cell r="AR23">
            <v>5951.6929999999993</v>
          </cell>
          <cell r="AS23">
            <v>4834.326</v>
          </cell>
          <cell r="AT23">
            <v>7085.8339999999998</v>
          </cell>
          <cell r="AU23">
            <v>17871.853000000003</v>
          </cell>
          <cell r="AV23">
            <v>13815.648000000003</v>
          </cell>
          <cell r="AW23">
            <v>6826.4380000000001</v>
          </cell>
          <cell r="AX23">
            <v>15075.102000000001</v>
          </cell>
          <cell r="AY23">
            <v>35717.188000000002</v>
          </cell>
          <cell r="AZ23">
            <v>53589.041000000005</v>
          </cell>
          <cell r="BA23">
            <v>9949.6</v>
          </cell>
          <cell r="BB23">
            <v>9682.6</v>
          </cell>
          <cell r="BC23">
            <v>6506.3</v>
          </cell>
          <cell r="BD23">
            <v>33540.185124394258</v>
          </cell>
          <cell r="BE23">
            <v>26138.5</v>
          </cell>
          <cell r="BF23">
            <v>7506.7999999999993</v>
          </cell>
          <cell r="BG23">
            <v>12866.400000000001</v>
          </cell>
          <cell r="BH23">
            <v>18572.560000000001</v>
          </cell>
          <cell r="BI23">
            <v>48519.695724999998</v>
          </cell>
          <cell r="BJ23">
            <v>38945.759999999995</v>
          </cell>
          <cell r="BK23">
            <v>74658.195724999998</v>
          </cell>
          <cell r="BL23">
            <v>65084.259999999995</v>
          </cell>
          <cell r="BM23">
            <v>128247.236725</v>
          </cell>
          <cell r="BN23">
            <v>118673.30100000001</v>
          </cell>
          <cell r="BP23">
            <v>23914.327999999998</v>
          </cell>
          <cell r="BQ23">
            <v>23430.799999999999</v>
          </cell>
          <cell r="BR23">
            <v>32405.890000000003</v>
          </cell>
          <cell r="BS23">
            <v>56320.218000000001</v>
          </cell>
          <cell r="BT23">
            <v>34361.93</v>
          </cell>
          <cell r="BU23">
            <v>42149.557000000001</v>
          </cell>
          <cell r="BV23">
            <v>130542.27343069983</v>
          </cell>
          <cell r="BW23">
            <v>127202.77277995192</v>
          </cell>
          <cell r="BX23">
            <v>125924.51583278015</v>
          </cell>
          <cell r="BY23">
            <v>132504.53699999992</v>
          </cell>
          <cell r="BZ23">
            <v>121745.20625000002</v>
          </cell>
          <cell r="CA23">
            <v>124910.96373433564</v>
          </cell>
          <cell r="CB23">
            <v>33339.353999999999</v>
          </cell>
          <cell r="CC23">
            <v>33662.326999999997</v>
          </cell>
          <cell r="CD23">
            <v>35844.272999999994</v>
          </cell>
          <cell r="CE23">
            <v>37947.245999999999</v>
          </cell>
          <cell r="CF23">
            <v>102845.954</v>
          </cell>
          <cell r="CG23">
            <v>140793.19999999998</v>
          </cell>
          <cell r="CH23">
            <v>134700.00000000003</v>
          </cell>
          <cell r="CI23">
            <v>140300</v>
          </cell>
          <cell r="CJ23">
            <v>142943.23332935019</v>
          </cell>
          <cell r="CK23">
            <v>160287.26813326735</v>
          </cell>
        </row>
        <row r="24">
          <cell r="B24" t="str">
            <v xml:space="preserve">  Personnel</v>
          </cell>
          <cell r="D24">
            <v>11145</v>
          </cell>
          <cell r="E24">
            <v>12596</v>
          </cell>
          <cell r="F24">
            <v>13001</v>
          </cell>
          <cell r="L24">
            <v>15419</v>
          </cell>
          <cell r="N24">
            <v>21192.000000000004</v>
          </cell>
          <cell r="O24">
            <v>5143</v>
          </cell>
          <cell r="P24">
            <v>4478.1679999999997</v>
          </cell>
          <cell r="Q24">
            <v>9621.1679999999997</v>
          </cell>
          <cell r="R24">
            <v>4682</v>
          </cell>
          <cell r="S24">
            <v>4970.5820000000003</v>
          </cell>
          <cell r="T24">
            <v>19273.75</v>
          </cell>
          <cell r="X24">
            <v>9566.6</v>
          </cell>
          <cell r="Y24">
            <v>4569.7</v>
          </cell>
          <cell r="Z24">
            <v>1599.2289999999994</v>
          </cell>
          <cell r="AA24">
            <v>1276.3009999999995</v>
          </cell>
          <cell r="AB24">
            <v>3915.5000000000036</v>
          </cell>
          <cell r="AC24">
            <v>19175</v>
          </cell>
          <cell r="AD24">
            <v>18051.800000000003</v>
          </cell>
          <cell r="AF24">
            <v>2656</v>
          </cell>
          <cell r="AG24">
            <v>2044.1</v>
          </cell>
          <cell r="AH24">
            <v>2167.39</v>
          </cell>
          <cell r="AI24">
            <v>6867.49</v>
          </cell>
          <cell r="AJ24">
            <v>2167.39</v>
          </cell>
          <cell r="AK24">
            <v>2167.39</v>
          </cell>
          <cell r="AL24">
            <v>2167.39</v>
          </cell>
          <cell r="AM24">
            <v>6502.17</v>
          </cell>
          <cell r="AN24">
            <v>13369.66</v>
          </cell>
          <cell r="AO24">
            <v>6502.17</v>
          </cell>
          <cell r="AP24">
            <v>6502.17</v>
          </cell>
          <cell r="AQ24">
            <v>26374</v>
          </cell>
          <cell r="AR24">
            <v>2656</v>
          </cell>
          <cell r="AS24">
            <v>2044.1</v>
          </cell>
          <cell r="AT24">
            <v>1743.6</v>
          </cell>
          <cell r="AU24">
            <v>6443.7000000000007</v>
          </cell>
          <cell r="AV24">
            <v>1737.3</v>
          </cell>
          <cell r="AW24">
            <v>1923.384</v>
          </cell>
          <cell r="AX24">
            <v>1911.7660000000001</v>
          </cell>
          <cell r="AY24">
            <v>5572.4500000000007</v>
          </cell>
          <cell r="AZ24">
            <v>12016.150000000001</v>
          </cell>
          <cell r="BA24">
            <v>2212.5</v>
          </cell>
          <cell r="BB24">
            <v>1920.5</v>
          </cell>
          <cell r="BC24">
            <v>1392.5</v>
          </cell>
          <cell r="BD24">
            <v>6232.15</v>
          </cell>
          <cell r="BE24">
            <v>5525.5</v>
          </cell>
          <cell r="BF24">
            <v>2355</v>
          </cell>
          <cell r="BG24">
            <v>1602.9</v>
          </cell>
          <cell r="BH24">
            <v>1439.2</v>
          </cell>
          <cell r="BI24">
            <v>6938.8</v>
          </cell>
          <cell r="BJ24">
            <v>5397.1</v>
          </cell>
          <cell r="BK24">
            <v>12464.3</v>
          </cell>
          <cell r="BL24">
            <v>10922.6</v>
          </cell>
          <cell r="BM24">
            <v>24480.45</v>
          </cell>
          <cell r="BN24">
            <v>22938.75</v>
          </cell>
          <cell r="BP24">
            <v>9184.7999999999993</v>
          </cell>
          <cell r="BQ24">
            <v>9184.7999999999993</v>
          </cell>
          <cell r="BR24">
            <v>7971.9</v>
          </cell>
          <cell r="BS24">
            <v>17156.699999999997</v>
          </cell>
          <cell r="BT24">
            <v>7086.5</v>
          </cell>
          <cell r="BU24">
            <v>9258.9</v>
          </cell>
          <cell r="BV24">
            <v>31799.267236594409</v>
          </cell>
          <cell r="BW24">
            <v>30769.678175808</v>
          </cell>
          <cell r="BX24">
            <v>32451.748099800003</v>
          </cell>
          <cell r="BY24">
            <v>33502.1</v>
          </cell>
          <cell r="BZ24">
            <v>33569.1</v>
          </cell>
          <cell r="CA24">
            <v>34012.887693978919</v>
          </cell>
          <cell r="CB24">
            <v>9700</v>
          </cell>
          <cell r="CC24">
            <v>9700</v>
          </cell>
          <cell r="CD24">
            <v>9700</v>
          </cell>
          <cell r="CE24">
            <v>9700</v>
          </cell>
          <cell r="CF24">
            <v>29100</v>
          </cell>
          <cell r="CG24">
            <v>38800</v>
          </cell>
          <cell r="CH24">
            <v>41600</v>
          </cell>
          <cell r="CI24">
            <v>45892.476761312893</v>
          </cell>
          <cell r="CJ24">
            <v>58669.045457540989</v>
          </cell>
          <cell r="CK24">
            <v>68058.232087016979</v>
          </cell>
        </row>
        <row r="25">
          <cell r="B25" t="str">
            <v xml:space="preserve">  Goods and services</v>
          </cell>
          <cell r="D25">
            <v>3032</v>
          </cell>
          <cell r="E25">
            <v>4319</v>
          </cell>
          <cell r="F25">
            <v>5175</v>
          </cell>
          <cell r="L25">
            <v>7065</v>
          </cell>
          <cell r="N25">
            <v>8895.2000000000007</v>
          </cell>
          <cell r="O25">
            <v>848</v>
          </cell>
          <cell r="P25">
            <v>1375.8000000000002</v>
          </cell>
          <cell r="Q25">
            <v>2223.8000000000002</v>
          </cell>
          <cell r="R25">
            <v>1754</v>
          </cell>
          <cell r="S25">
            <v>4667.7593115029404</v>
          </cell>
          <cell r="T25">
            <v>8645.5593115029405</v>
          </cell>
          <cell r="X25">
            <v>2272.2339999999999</v>
          </cell>
          <cell r="Y25">
            <v>1725.7</v>
          </cell>
          <cell r="Z25">
            <v>855.75300000000016</v>
          </cell>
          <cell r="AA25">
            <v>586.35199999999986</v>
          </cell>
          <cell r="AB25">
            <v>2738.366</v>
          </cell>
          <cell r="AC25">
            <v>9031.9</v>
          </cell>
          <cell r="AD25">
            <v>6736.3</v>
          </cell>
          <cell r="AF25">
            <v>313.5</v>
          </cell>
          <cell r="AG25">
            <v>352.5</v>
          </cell>
          <cell r="AH25">
            <v>880.02868072490037</v>
          </cell>
          <cell r="AI25">
            <v>1546.0286807249004</v>
          </cell>
          <cell r="AJ25">
            <v>938.24306765094957</v>
          </cell>
          <cell r="AK25">
            <v>938.24306765094957</v>
          </cell>
          <cell r="AL25">
            <v>938.24306765094957</v>
          </cell>
          <cell r="AM25">
            <v>2814.7292029528485</v>
          </cell>
          <cell r="AN25">
            <v>4360.7578836777484</v>
          </cell>
          <cell r="AO25">
            <v>2943.0066896599428</v>
          </cell>
          <cell r="AP25">
            <v>3368.7189725125409</v>
          </cell>
          <cell r="AQ25">
            <v>10672.483545850233</v>
          </cell>
          <cell r="AR25">
            <v>313.5</v>
          </cell>
          <cell r="AS25">
            <v>354.2</v>
          </cell>
          <cell r="AT25">
            <v>566</v>
          </cell>
          <cell r="AU25">
            <v>1233.7</v>
          </cell>
          <cell r="AV25">
            <v>677.6</v>
          </cell>
          <cell r="AW25">
            <v>749.91699999999992</v>
          </cell>
          <cell r="AX25">
            <v>846.70699999999999</v>
          </cell>
          <cell r="AY25">
            <v>2274.2240000000002</v>
          </cell>
          <cell r="AZ25">
            <v>3507.924</v>
          </cell>
          <cell r="BA25">
            <v>839.19999999999993</v>
          </cell>
          <cell r="BB25">
            <v>742.19999999999993</v>
          </cell>
          <cell r="BC25">
            <v>741.4</v>
          </cell>
          <cell r="BD25">
            <v>3754.9</v>
          </cell>
          <cell r="BE25">
            <v>2322.7999999999997</v>
          </cell>
          <cell r="BF25">
            <v>983.7</v>
          </cell>
          <cell r="BG25">
            <v>861.2</v>
          </cell>
          <cell r="BH25">
            <v>2162.8000000000002</v>
          </cell>
          <cell r="BI25">
            <v>5187</v>
          </cell>
          <cell r="BJ25">
            <v>4007.7</v>
          </cell>
          <cell r="BK25">
            <v>7509.7999999999993</v>
          </cell>
          <cell r="BL25">
            <v>6330.5</v>
          </cell>
          <cell r="BM25">
            <v>11017.723999999998</v>
          </cell>
          <cell r="BN25">
            <v>9838.4239999999991</v>
          </cell>
          <cell r="BP25">
            <v>1600.3999999999999</v>
          </cell>
          <cell r="BQ25">
            <v>1600.4</v>
          </cell>
          <cell r="BR25">
            <v>2302.6000000000004</v>
          </cell>
          <cell r="BS25">
            <v>3903</v>
          </cell>
          <cell r="BT25">
            <v>2149.5</v>
          </cell>
          <cell r="BU25">
            <v>4659.5</v>
          </cell>
          <cell r="BV25">
            <v>11800.942433856879</v>
          </cell>
          <cell r="BW25">
            <v>12946.566126574136</v>
          </cell>
          <cell r="BX25">
            <v>12453.14800541037</v>
          </cell>
          <cell r="BY25">
            <v>10712</v>
          </cell>
          <cell r="BZ25">
            <v>11039</v>
          </cell>
          <cell r="CA25">
            <v>10100.43</v>
          </cell>
          <cell r="CB25">
            <v>2816.8789999999999</v>
          </cell>
          <cell r="CC25">
            <v>2939.3519999999999</v>
          </cell>
          <cell r="CD25">
            <v>3184.2979999999998</v>
          </cell>
          <cell r="CE25">
            <v>3306.7710000000002</v>
          </cell>
          <cell r="CF25">
            <v>8940.5290000000005</v>
          </cell>
          <cell r="CG25">
            <v>12247.3</v>
          </cell>
          <cell r="CH25">
            <v>13000</v>
          </cell>
          <cell r="CI25">
            <v>14400</v>
          </cell>
          <cell r="CJ25">
            <v>15674.056546106785</v>
          </cell>
          <cell r="CK25">
            <v>17424.873930776226</v>
          </cell>
        </row>
        <row r="26">
          <cell r="B26" t="str">
            <v xml:space="preserve">  Transfers to regions</v>
          </cell>
          <cell r="D26">
            <v>6909</v>
          </cell>
          <cell r="E26">
            <v>7272</v>
          </cell>
          <cell r="F26">
            <v>8227</v>
          </cell>
          <cell r="L26">
            <v>8054</v>
          </cell>
          <cell r="N26">
            <v>11535.8</v>
          </cell>
          <cell r="O26">
            <v>2435.9</v>
          </cell>
          <cell r="P26">
            <v>2334.1</v>
          </cell>
          <cell r="Q26">
            <v>4770</v>
          </cell>
          <cell r="R26">
            <v>2255</v>
          </cell>
          <cell r="S26">
            <v>3726.159781696053</v>
          </cell>
          <cell r="T26">
            <v>10751.159781696053</v>
          </cell>
          <cell r="X26">
            <v>4778.3370000000004</v>
          </cell>
          <cell r="Y26">
            <v>1916.7</v>
          </cell>
          <cell r="Z26">
            <v>600.06200000000013</v>
          </cell>
          <cell r="AA26">
            <v>538.28799999999967</v>
          </cell>
          <cell r="AB26">
            <v>1676.0630000000001</v>
          </cell>
          <cell r="AC26">
            <v>9872.2000000000007</v>
          </cell>
          <cell r="AD26">
            <v>8371.1</v>
          </cell>
          <cell r="AF26">
            <v>455.5</v>
          </cell>
          <cell r="AG26">
            <v>534.70000000000005</v>
          </cell>
          <cell r="AH26">
            <v>781.80908303133879</v>
          </cell>
          <cell r="AI26">
            <v>1772.0090830313386</v>
          </cell>
          <cell r="AJ26">
            <v>1150.4337228000495</v>
          </cell>
          <cell r="AK26">
            <v>1150.4337228000495</v>
          </cell>
          <cell r="AL26">
            <v>1150.4337228000495</v>
          </cell>
          <cell r="AM26">
            <v>3451.3011684001485</v>
          </cell>
          <cell r="AN26">
            <v>5223.3102514314869</v>
          </cell>
          <cell r="AO26">
            <v>3444.3806558741235</v>
          </cell>
          <cell r="AP26">
            <v>3781.9911812850273</v>
          </cell>
          <cell r="AQ26">
            <v>12449.682088590638</v>
          </cell>
          <cell r="AR26">
            <v>1359.7</v>
          </cell>
          <cell r="AS26">
            <v>1095.6000000000001</v>
          </cell>
          <cell r="AT26">
            <v>1101.8999999999999</v>
          </cell>
          <cell r="AU26">
            <v>3557.2000000000003</v>
          </cell>
          <cell r="AV26">
            <v>1168.8999999999999</v>
          </cell>
          <cell r="AW26">
            <v>1035.2080000000001</v>
          </cell>
          <cell r="AX26">
            <v>1014.0740000000001</v>
          </cell>
          <cell r="AY26">
            <v>3218.1819999999998</v>
          </cell>
          <cell r="AZ26">
            <v>6775.3819999999996</v>
          </cell>
          <cell r="BA26">
            <v>1254.7</v>
          </cell>
          <cell r="BB26">
            <v>1066.1000000000001</v>
          </cell>
          <cell r="BC26">
            <v>1037.8</v>
          </cell>
          <cell r="BD26">
            <v>3605.7999999999997</v>
          </cell>
          <cell r="BE26">
            <v>3358.6</v>
          </cell>
          <cell r="BF26">
            <v>1430.7</v>
          </cell>
          <cell r="BG26">
            <v>1134.1000000000001</v>
          </cell>
          <cell r="BH26">
            <v>375.6</v>
          </cell>
          <cell r="BI26">
            <v>3853</v>
          </cell>
          <cell r="BJ26">
            <v>2940.4</v>
          </cell>
          <cell r="BK26">
            <v>7211.6</v>
          </cell>
          <cell r="BL26">
            <v>6299</v>
          </cell>
          <cell r="BM26">
            <v>13986.982</v>
          </cell>
          <cell r="BN26">
            <v>13074.382</v>
          </cell>
          <cell r="BP26">
            <v>5536.9000000000005</v>
          </cell>
          <cell r="BQ26">
            <v>5536.9</v>
          </cell>
          <cell r="BR26">
            <v>4233.8999999999996</v>
          </cell>
          <cell r="BS26">
            <v>9770.7999999999993</v>
          </cell>
          <cell r="BT26">
            <v>4509.1000000000004</v>
          </cell>
          <cell r="BU26">
            <v>4534.3999999999996</v>
          </cell>
          <cell r="BV26">
            <v>17823.071755149762</v>
          </cell>
          <cell r="BW26">
            <v>17769.78847756976</v>
          </cell>
          <cell r="BX26">
            <v>17769.78847756976</v>
          </cell>
          <cell r="BY26">
            <v>18814.3</v>
          </cell>
          <cell r="BZ26">
            <v>19497.599999999999</v>
          </cell>
          <cell r="CA26">
            <v>20940.004000000001</v>
          </cell>
          <cell r="CB26">
            <v>5683.583333333333</v>
          </cell>
          <cell r="CC26">
            <v>5683.583333333333</v>
          </cell>
          <cell r="CD26">
            <v>5683.583333333333</v>
          </cell>
          <cell r="CE26">
            <v>5683.583333333333</v>
          </cell>
          <cell r="CF26">
            <v>17050.75</v>
          </cell>
          <cell r="CG26">
            <v>22734.333333333332</v>
          </cell>
          <cell r="CH26">
            <v>24471.436385638641</v>
          </cell>
          <cell r="CI26">
            <v>26983.97858861016</v>
          </cell>
          <cell r="CJ26">
            <v>29892.461581806878</v>
          </cell>
          <cell r="CK26">
            <v>33231.497730747556</v>
          </cell>
        </row>
        <row r="27">
          <cell r="B27" t="str">
            <v xml:space="preserve">  Subsidies</v>
          </cell>
          <cell r="D27">
            <v>1454.9</v>
          </cell>
          <cell r="E27">
            <v>1502</v>
          </cell>
          <cell r="F27">
            <v>143</v>
          </cell>
          <cell r="L27">
            <v>1654</v>
          </cell>
          <cell r="N27">
            <v>174.48</v>
          </cell>
          <cell r="O27">
            <v>0</v>
          </cell>
          <cell r="P27">
            <v>700</v>
          </cell>
          <cell r="Q27">
            <v>700</v>
          </cell>
          <cell r="R27">
            <v>0</v>
          </cell>
          <cell r="S27">
            <v>3634.9538203190596</v>
          </cell>
          <cell r="T27">
            <v>4334.9538203190596</v>
          </cell>
          <cell r="X27">
            <v>699.5</v>
          </cell>
          <cell r="Y27">
            <v>0</v>
          </cell>
          <cell r="Z27">
            <v>0</v>
          </cell>
          <cell r="AA27">
            <v>0</v>
          </cell>
          <cell r="AB27">
            <v>9662.0999999999985</v>
          </cell>
          <cell r="AC27">
            <v>16413.400000000001</v>
          </cell>
          <cell r="AD27">
            <v>20861.599999999999</v>
          </cell>
          <cell r="AF27">
            <v>0</v>
          </cell>
          <cell r="AG27">
            <v>0</v>
          </cell>
          <cell r="AH27">
            <v>11525.264152191947</v>
          </cell>
          <cell r="AI27">
            <v>11525.264152191947</v>
          </cell>
          <cell r="AJ27">
            <v>5144.079939368894</v>
          </cell>
          <cell r="AK27">
            <v>4739.9027520522932</v>
          </cell>
          <cell r="AL27">
            <v>5006.2196349971491</v>
          </cell>
          <cell r="AM27">
            <v>14890.202326418337</v>
          </cell>
          <cell r="AN27">
            <v>26415.466478610284</v>
          </cell>
          <cell r="AO27">
            <v>15229.27334706864</v>
          </cell>
          <cell r="AP27">
            <v>17165.390720053081</v>
          </cell>
          <cell r="AQ27">
            <v>58810.130545732012</v>
          </cell>
          <cell r="AR27">
            <v>0</v>
          </cell>
          <cell r="AS27">
            <v>63.503999999999998</v>
          </cell>
          <cell r="AT27">
            <v>43.275999999999996</v>
          </cell>
          <cell r="AU27">
            <v>106.78</v>
          </cell>
          <cell r="AV27">
            <v>6974.4380000000001</v>
          </cell>
          <cell r="AW27">
            <v>704.25799999999992</v>
          </cell>
          <cell r="AX27">
            <v>8524.6939999999995</v>
          </cell>
          <cell r="AY27">
            <v>16203.390000000003</v>
          </cell>
          <cell r="AZ27">
            <v>16310.170000000002</v>
          </cell>
          <cell r="BA27">
            <v>3304</v>
          </cell>
          <cell r="BB27">
            <v>4687.0999999999995</v>
          </cell>
          <cell r="BC27">
            <v>383.4</v>
          </cell>
          <cell r="BD27">
            <v>11323.95</v>
          </cell>
          <cell r="BE27">
            <v>8374.5</v>
          </cell>
          <cell r="BF27">
            <v>191.9</v>
          </cell>
          <cell r="BG27">
            <v>7096.2</v>
          </cell>
          <cell r="BH27">
            <v>10105.700000000001</v>
          </cell>
          <cell r="BI27">
            <v>21596.799999999999</v>
          </cell>
          <cell r="BJ27">
            <v>17393.8</v>
          </cell>
          <cell r="BK27">
            <v>29971.3</v>
          </cell>
          <cell r="BL27">
            <v>25768.3</v>
          </cell>
          <cell r="BM27">
            <v>46281.47</v>
          </cell>
          <cell r="BN27">
            <v>42078.47</v>
          </cell>
          <cell r="BP27">
            <v>172</v>
          </cell>
          <cell r="BQ27">
            <v>0.3</v>
          </cell>
          <cell r="BR27">
            <v>11735.099999999999</v>
          </cell>
          <cell r="BS27">
            <v>11907.099999999999</v>
          </cell>
          <cell r="BT27">
            <v>13900.699999999999</v>
          </cell>
          <cell r="BU27">
            <v>16731.057000000001</v>
          </cell>
          <cell r="BV27">
            <v>35512.53361647101</v>
          </cell>
          <cell r="BW27">
            <v>33810.54</v>
          </cell>
          <cell r="BX27">
            <v>32911.925000000003</v>
          </cell>
          <cell r="BY27">
            <v>42538.857000000004</v>
          </cell>
          <cell r="BZ27">
            <v>28020.799999999999</v>
          </cell>
          <cell r="CA27">
            <v>34028.043820624065</v>
          </cell>
          <cell r="CB27">
            <v>8121.3166666666657</v>
          </cell>
          <cell r="CC27">
            <v>8888.8166666666657</v>
          </cell>
          <cell r="CD27">
            <v>9656.3166666666657</v>
          </cell>
          <cell r="CE27">
            <v>11958.816666666666</v>
          </cell>
          <cell r="CF27">
            <v>26666.449999999993</v>
          </cell>
          <cell r="CG27">
            <v>38625.266666666663</v>
          </cell>
          <cell r="CH27">
            <v>24700</v>
          </cell>
          <cell r="CI27">
            <v>17200</v>
          </cell>
          <cell r="CJ27">
            <v>482.58749999999998</v>
          </cell>
          <cell r="CK27">
            <v>482.58749999999998</v>
          </cell>
        </row>
        <row r="28">
          <cell r="B28" t="str">
            <v xml:space="preserve">    Petroleum</v>
          </cell>
          <cell r="D28">
            <v>1279.9000000000001</v>
          </cell>
          <cell r="E28">
            <v>687</v>
          </cell>
          <cell r="F28">
            <v>0</v>
          </cell>
          <cell r="L28">
            <v>1416</v>
          </cell>
          <cell r="N28">
            <v>0</v>
          </cell>
          <cell r="O28">
            <v>0</v>
          </cell>
          <cell r="P28">
            <v>700</v>
          </cell>
          <cell r="Q28">
            <v>700</v>
          </cell>
          <cell r="R28">
            <v>0</v>
          </cell>
          <cell r="S28">
            <v>3342</v>
          </cell>
          <cell r="T28">
            <v>4042</v>
          </cell>
          <cell r="X28">
            <v>699.5</v>
          </cell>
          <cell r="Y28">
            <v>0</v>
          </cell>
          <cell r="Z28">
            <v>0</v>
          </cell>
          <cell r="AA28">
            <v>0</v>
          </cell>
          <cell r="AB28">
            <v>9114.7999999999993</v>
          </cell>
          <cell r="AC28">
            <v>15866.1</v>
          </cell>
          <cell r="AD28">
            <v>9814.2999999999993</v>
          </cell>
          <cell r="AF28">
            <v>0</v>
          </cell>
          <cell r="AG28">
            <v>0</v>
          </cell>
          <cell r="AH28">
            <v>5210.781288259438</v>
          </cell>
          <cell r="AI28">
            <v>5210.781288259438</v>
          </cell>
          <cell r="AJ28">
            <v>2072.5315952924234</v>
          </cell>
          <cell r="AK28">
            <v>2072.5315952924234</v>
          </cell>
          <cell r="AL28">
            <v>2072.5315952924234</v>
          </cell>
          <cell r="AM28">
            <v>6217.5947858772706</v>
          </cell>
          <cell r="AN28">
            <v>11428.376074136708</v>
          </cell>
          <cell r="AO28">
            <v>6062.4328377914653</v>
          </cell>
          <cell r="AP28">
            <v>10043.213131512028</v>
          </cell>
          <cell r="AQ28">
            <v>27534.0220434402</v>
          </cell>
          <cell r="AR28">
            <v>0</v>
          </cell>
          <cell r="AS28">
            <v>0</v>
          </cell>
          <cell r="AT28">
            <v>0</v>
          </cell>
          <cell r="AU28">
            <v>0</v>
          </cell>
          <cell r="AV28">
            <v>6907.0240000000003</v>
          </cell>
          <cell r="AW28">
            <v>0</v>
          </cell>
          <cell r="AX28">
            <v>5183.1390000000001</v>
          </cell>
          <cell r="AY28">
            <v>12090.163</v>
          </cell>
          <cell r="AZ28">
            <v>12090.163</v>
          </cell>
          <cell r="BA28">
            <v>3301.2</v>
          </cell>
          <cell r="BB28">
            <v>3925.7</v>
          </cell>
          <cell r="BC28">
            <v>0</v>
          </cell>
          <cell r="BD28">
            <v>4984.75</v>
          </cell>
          <cell r="BE28">
            <v>7226.9</v>
          </cell>
          <cell r="BF28">
            <v>0</v>
          </cell>
          <cell r="BG28">
            <v>6996.4</v>
          </cell>
          <cell r="BH28">
            <v>2293.1</v>
          </cell>
          <cell r="BI28">
            <v>8900</v>
          </cell>
          <cell r="BJ28">
            <v>9289.5</v>
          </cell>
          <cell r="BK28">
            <v>16126.9</v>
          </cell>
          <cell r="BL28">
            <v>16516.400000000001</v>
          </cell>
          <cell r="BM28">
            <v>28217.063000000002</v>
          </cell>
          <cell r="BN28">
            <v>28606.563000000002</v>
          </cell>
          <cell r="BP28">
            <v>0</v>
          </cell>
          <cell r="BQ28">
            <v>0</v>
          </cell>
          <cell r="BR28">
            <v>11367.8</v>
          </cell>
          <cell r="BS28">
            <v>11367.8</v>
          </cell>
          <cell r="BT28">
            <v>7204</v>
          </cell>
          <cell r="BU28">
            <v>9175.7999999999993</v>
          </cell>
          <cell r="BV28">
            <v>16615.038</v>
          </cell>
          <cell r="BW28">
            <v>14957.7</v>
          </cell>
          <cell r="BX28">
            <v>13072.9</v>
          </cell>
          <cell r="BY28">
            <v>27747.599999999999</v>
          </cell>
          <cell r="BZ28">
            <v>9985.7999999999993</v>
          </cell>
          <cell r="CA28">
            <v>17474.623545112125</v>
          </cell>
          <cell r="CB28">
            <v>5845.8333333333303</v>
          </cell>
          <cell r="CC28">
            <v>6099.9999999999964</v>
          </cell>
          <cell r="CD28">
            <v>6354.1666666666633</v>
          </cell>
          <cell r="CE28">
            <v>7116.6666666666633</v>
          </cell>
          <cell r="CF28">
            <v>18299.999999999989</v>
          </cell>
          <cell r="CG28">
            <v>25416.666666666653</v>
          </cell>
          <cell r="CH28">
            <v>18628.238000000001</v>
          </cell>
          <cell r="CI28">
            <v>13304.582000000002</v>
          </cell>
          <cell r="CJ28">
            <v>0</v>
          </cell>
          <cell r="CK28">
            <v>0</v>
          </cell>
        </row>
        <row r="29">
          <cell r="B29" t="str">
            <v xml:space="preserve">    Other</v>
          </cell>
          <cell r="D29">
            <v>175</v>
          </cell>
          <cell r="E29">
            <v>815</v>
          </cell>
          <cell r="F29">
            <v>143</v>
          </cell>
          <cell r="L29">
            <v>238</v>
          </cell>
          <cell r="N29">
            <v>174.48</v>
          </cell>
          <cell r="O29">
            <v>0</v>
          </cell>
          <cell r="P29">
            <v>0</v>
          </cell>
          <cell r="Q29">
            <v>0</v>
          </cell>
          <cell r="R29">
            <v>0</v>
          </cell>
          <cell r="S29">
            <v>292.95382031905956</v>
          </cell>
          <cell r="T29">
            <v>292.95382031905956</v>
          </cell>
          <cell r="X29">
            <v>0</v>
          </cell>
          <cell r="Y29">
            <v>0</v>
          </cell>
          <cell r="Z29">
            <v>0</v>
          </cell>
          <cell r="AA29">
            <v>0</v>
          </cell>
          <cell r="AB29">
            <v>547.29999999999927</v>
          </cell>
          <cell r="AC29">
            <v>547.30000000000109</v>
          </cell>
          <cell r="AD29">
            <v>11047.3</v>
          </cell>
          <cell r="AF29">
            <v>0</v>
          </cell>
          <cell r="AG29">
            <v>0</v>
          </cell>
          <cell r="AH29">
            <v>6314.4828639325087</v>
          </cell>
          <cell r="AI29">
            <v>6314.4828639325087</v>
          </cell>
          <cell r="AJ29">
            <v>3071.5483440764706</v>
          </cell>
          <cell r="AK29">
            <v>2667.3711567598698</v>
          </cell>
          <cell r="AL29">
            <v>2933.6880397047257</v>
          </cell>
          <cell r="AM29">
            <v>8672.6075405410666</v>
          </cell>
          <cell r="AN29">
            <v>14987.090404473576</v>
          </cell>
          <cell r="AO29">
            <v>9166.8405092771754</v>
          </cell>
          <cell r="AP29">
            <v>7122.1775885410534</v>
          </cell>
          <cell r="AQ29">
            <v>31276.108502291812</v>
          </cell>
          <cell r="AR29">
            <v>0</v>
          </cell>
          <cell r="AS29">
            <v>63.503999999999998</v>
          </cell>
          <cell r="AT29">
            <v>43.275999999999996</v>
          </cell>
          <cell r="AU29">
            <v>106.78</v>
          </cell>
          <cell r="AV29">
            <v>67.41399999999976</v>
          </cell>
          <cell r="AW29">
            <v>704.25799999999992</v>
          </cell>
          <cell r="AX29">
            <v>3341.5549999999994</v>
          </cell>
          <cell r="AY29">
            <v>4113.2270000000026</v>
          </cell>
          <cell r="AZ29">
            <v>4220.0070000000014</v>
          </cell>
          <cell r="BA29">
            <v>2.8000000000001819</v>
          </cell>
          <cell r="BB29">
            <v>761.39999999999964</v>
          </cell>
          <cell r="BC29">
            <v>383.4</v>
          </cell>
          <cell r="BD29">
            <v>6339.2000000000007</v>
          </cell>
          <cell r="BE29">
            <v>1147.6000000000004</v>
          </cell>
          <cell r="BF29">
            <v>191.9</v>
          </cell>
          <cell r="BG29">
            <v>99.800000000000182</v>
          </cell>
          <cell r="BH29">
            <v>7812.6</v>
          </cell>
          <cell r="BI29">
            <v>12696.8</v>
          </cell>
          <cell r="BJ29">
            <v>8104.2999999999993</v>
          </cell>
          <cell r="BK29">
            <v>13844.4</v>
          </cell>
          <cell r="BL29">
            <v>9251.8999999999978</v>
          </cell>
          <cell r="BM29">
            <v>18064.406999999999</v>
          </cell>
          <cell r="BN29">
            <v>13471.906999999999</v>
          </cell>
          <cell r="BP29">
            <v>172</v>
          </cell>
          <cell r="BQ29">
            <v>0.3</v>
          </cell>
          <cell r="BR29">
            <v>367.29999999999927</v>
          </cell>
          <cell r="BS29">
            <v>539.29999999999927</v>
          </cell>
          <cell r="BT29">
            <v>6696.6999999999989</v>
          </cell>
          <cell r="BU29">
            <v>7555.2570000000014</v>
          </cell>
          <cell r="BV29">
            <v>18897.495616471009</v>
          </cell>
          <cell r="BW29">
            <v>18852.84</v>
          </cell>
          <cell r="BX29">
            <v>19839.025000000001</v>
          </cell>
          <cell r="BY29">
            <v>14791.257000000005</v>
          </cell>
          <cell r="BZ29">
            <v>18035</v>
          </cell>
          <cell r="CA29">
            <v>16553.42027551194</v>
          </cell>
          <cell r="CB29">
            <v>2275.4833333333354</v>
          </cell>
          <cell r="CC29">
            <v>2788.8166666666693</v>
          </cell>
          <cell r="CD29">
            <v>3302.1500000000024</v>
          </cell>
          <cell r="CE29">
            <v>4842.1500000000024</v>
          </cell>
          <cell r="CF29">
            <v>8366.4500000000044</v>
          </cell>
          <cell r="CG29">
            <v>13208.600000000009</v>
          </cell>
          <cell r="CH29">
            <v>6071.7619999999988</v>
          </cell>
          <cell r="CI29">
            <v>3895.4179999999978</v>
          </cell>
          <cell r="CJ29">
            <v>482.58749999999998</v>
          </cell>
          <cell r="CK29">
            <v>482.58749999999998</v>
          </cell>
        </row>
        <row r="30">
          <cell r="B30" t="str">
            <v xml:space="preserve">  External interest</v>
          </cell>
          <cell r="D30">
            <v>6157</v>
          </cell>
          <cell r="E30">
            <v>6345</v>
          </cell>
          <cell r="F30">
            <v>6615</v>
          </cell>
          <cell r="L30">
            <v>6580</v>
          </cell>
          <cell r="N30">
            <v>7541</v>
          </cell>
          <cell r="O30">
            <v>1558</v>
          </cell>
          <cell r="P30">
            <v>1558</v>
          </cell>
          <cell r="Q30">
            <v>3116</v>
          </cell>
          <cell r="R30">
            <v>1947</v>
          </cell>
          <cell r="S30">
            <v>3317.6919999999991</v>
          </cell>
          <cell r="T30">
            <v>8380.6919999999991</v>
          </cell>
          <cell r="X30">
            <v>3236.3</v>
          </cell>
          <cell r="Y30">
            <v>2512.79</v>
          </cell>
          <cell r="Z30">
            <v>1628.5</v>
          </cell>
          <cell r="AA30">
            <v>762.42600000000039</v>
          </cell>
          <cell r="AB30">
            <v>5513.8289999999997</v>
          </cell>
          <cell r="AC30">
            <v>10254.200000000001</v>
          </cell>
          <cell r="AD30">
            <v>11262.919</v>
          </cell>
          <cell r="AF30">
            <v>1941.4610526315789</v>
          </cell>
          <cell r="AG30">
            <v>1503.515625</v>
          </cell>
          <cell r="AH30">
            <v>4309.818181818182</v>
          </cell>
          <cell r="AI30">
            <v>7754.7948594497611</v>
          </cell>
          <cell r="AJ30">
            <v>2990</v>
          </cell>
          <cell r="AK30">
            <v>3120</v>
          </cell>
          <cell r="AL30">
            <v>2970</v>
          </cell>
          <cell r="AM30">
            <v>9080</v>
          </cell>
          <cell r="AN30">
            <v>16834.794859449761</v>
          </cell>
          <cell r="AO30">
            <v>7100</v>
          </cell>
          <cell r="AP30">
            <v>7100</v>
          </cell>
          <cell r="AQ30">
            <v>31034.794859449761</v>
          </cell>
          <cell r="AR30">
            <v>1509.6</v>
          </cell>
          <cell r="AS30">
            <v>1157.4000000000001</v>
          </cell>
          <cell r="AT30">
            <v>3437.1</v>
          </cell>
          <cell r="AU30">
            <v>6104.1</v>
          </cell>
          <cell r="AV30">
            <v>3018.2</v>
          </cell>
          <cell r="AW30">
            <v>2344.1999999999998</v>
          </cell>
          <cell r="AX30">
            <v>2760.5</v>
          </cell>
          <cell r="AY30">
            <v>8122.9</v>
          </cell>
          <cell r="AZ30">
            <v>14227</v>
          </cell>
          <cell r="BA30">
            <v>2121</v>
          </cell>
          <cell r="BB30">
            <v>1209.5</v>
          </cell>
          <cell r="BC30">
            <v>2328</v>
          </cell>
          <cell r="BD30">
            <v>6366.1851243942629</v>
          </cell>
          <cell r="BE30">
            <v>5658.5</v>
          </cell>
          <cell r="BF30">
            <v>2195.4</v>
          </cell>
          <cell r="BG30">
            <v>1769.5</v>
          </cell>
          <cell r="BH30">
            <v>2323.56</v>
          </cell>
          <cell r="BI30">
            <v>7328.2957250000009</v>
          </cell>
          <cell r="BJ30">
            <v>6288.46</v>
          </cell>
          <cell r="BK30">
            <v>12986.795725</v>
          </cell>
          <cell r="BL30">
            <v>11946.96</v>
          </cell>
          <cell r="BM30">
            <v>27213.795725</v>
          </cell>
          <cell r="BN30">
            <v>26173.96</v>
          </cell>
          <cell r="BP30">
            <v>5346.0279999999993</v>
          </cell>
          <cell r="BQ30">
            <v>5034.2</v>
          </cell>
          <cell r="BR30">
            <v>5342.1900000000005</v>
          </cell>
          <cell r="BS30">
            <v>10688.218000000001</v>
          </cell>
          <cell r="BT30">
            <v>5703.33</v>
          </cell>
          <cell r="BU30">
            <v>5320</v>
          </cell>
          <cell r="BV30">
            <v>24000</v>
          </cell>
          <cell r="BW30">
            <v>24000</v>
          </cell>
          <cell r="BX30">
            <v>22500</v>
          </cell>
          <cell r="BY30">
            <v>21399.72</v>
          </cell>
          <cell r="BZ30">
            <v>21030.799999999999</v>
          </cell>
          <cell r="CA30">
            <v>19054.3</v>
          </cell>
          <cell r="CB30">
            <v>5712</v>
          </cell>
          <cell r="CC30">
            <v>5145</v>
          </cell>
          <cell r="CD30">
            <v>5719</v>
          </cell>
          <cell r="CE30">
            <v>5397</v>
          </cell>
          <cell r="CF30">
            <v>16576</v>
          </cell>
          <cell r="CG30">
            <v>21973</v>
          </cell>
          <cell r="CH30">
            <v>20257.121360000001</v>
          </cell>
          <cell r="CI30">
            <v>20840.811180000001</v>
          </cell>
          <cell r="CJ30">
            <v>21703.079999999998</v>
          </cell>
          <cell r="CK30">
            <v>22870.116000000002</v>
          </cell>
        </row>
        <row r="31">
          <cell r="B31" t="str">
            <v xml:space="preserve">  Domestic debt (clearing of arrears)</v>
          </cell>
          <cell r="D31">
            <v>0</v>
          </cell>
          <cell r="E31">
            <v>0</v>
          </cell>
          <cell r="F31">
            <v>0</v>
          </cell>
          <cell r="L31">
            <v>0</v>
          </cell>
          <cell r="N31">
            <v>334.2</v>
          </cell>
          <cell r="O31">
            <v>0</v>
          </cell>
          <cell r="P31">
            <v>0</v>
          </cell>
          <cell r="Q31">
            <v>0</v>
          </cell>
          <cell r="R31">
            <v>0</v>
          </cell>
          <cell r="S31">
            <v>0</v>
          </cell>
          <cell r="T31">
            <v>0</v>
          </cell>
          <cell r="X31">
            <v>0</v>
          </cell>
          <cell r="Y31">
            <v>0</v>
          </cell>
          <cell r="Z31">
            <v>813.35</v>
          </cell>
          <cell r="AA31">
            <v>813.34999999999991</v>
          </cell>
          <cell r="AB31">
            <v>1627.7</v>
          </cell>
          <cell r="AC31">
            <v>1639.7</v>
          </cell>
          <cell r="AD31">
            <v>1627.7</v>
          </cell>
          <cell r="AF31">
            <v>0</v>
          </cell>
          <cell r="AG31">
            <v>0</v>
          </cell>
          <cell r="AH31">
            <v>0</v>
          </cell>
          <cell r="AI31">
            <v>0</v>
          </cell>
          <cell r="AJ31">
            <v>323.35000000000002</v>
          </cell>
          <cell r="AK31">
            <v>323.35000000000002</v>
          </cell>
          <cell r="AL31">
            <v>323.35000000000002</v>
          </cell>
          <cell r="AM31">
            <v>970.05000000000007</v>
          </cell>
          <cell r="AN31">
            <v>970.05000000000007</v>
          </cell>
          <cell r="AO31">
            <v>0</v>
          </cell>
          <cell r="AP31">
            <v>970.05</v>
          </cell>
          <cell r="AQ31">
            <v>1940.1</v>
          </cell>
          <cell r="AR31">
            <v>0</v>
          </cell>
          <cell r="AS31">
            <v>0</v>
          </cell>
          <cell r="AT31">
            <v>0</v>
          </cell>
          <cell r="AU31">
            <v>0</v>
          </cell>
          <cell r="AV31">
            <v>0</v>
          </cell>
          <cell r="AW31">
            <v>0</v>
          </cell>
          <cell r="AX31">
            <v>0</v>
          </cell>
          <cell r="AY31">
            <v>0</v>
          </cell>
          <cell r="AZ31">
            <v>0</v>
          </cell>
          <cell r="BA31">
            <v>0</v>
          </cell>
          <cell r="BB31">
            <v>0</v>
          </cell>
          <cell r="BC31">
            <v>0.1</v>
          </cell>
          <cell r="BD31">
            <v>870.05</v>
          </cell>
          <cell r="BE31">
            <v>0.1</v>
          </cell>
          <cell r="BF31">
            <v>0</v>
          </cell>
          <cell r="BG31">
            <v>0</v>
          </cell>
          <cell r="BH31">
            <v>54.7</v>
          </cell>
          <cell r="BI31">
            <v>1740</v>
          </cell>
          <cell r="BJ31">
            <v>54.7</v>
          </cell>
          <cell r="BK31">
            <v>1740.1</v>
          </cell>
          <cell r="BL31">
            <v>54.800000000000004</v>
          </cell>
          <cell r="BM31">
            <v>1740.1</v>
          </cell>
          <cell r="BN31">
            <v>54.800000000000004</v>
          </cell>
          <cell r="BP31">
            <v>23</v>
          </cell>
          <cell r="BQ31">
            <v>23</v>
          </cell>
          <cell r="BR31">
            <v>50.400000000000091</v>
          </cell>
          <cell r="BS31">
            <v>73.400000000000091</v>
          </cell>
          <cell r="BT31">
            <v>0</v>
          </cell>
          <cell r="BU31">
            <v>307.59999999999991</v>
          </cell>
          <cell r="BV31">
            <v>2257.8581526906255</v>
          </cell>
          <cell r="BW31">
            <v>980.1</v>
          </cell>
          <cell r="BX31">
            <v>980.1</v>
          </cell>
          <cell r="BY31">
            <v>381</v>
          </cell>
          <cell r="BZ31">
            <v>2380.1</v>
          </cell>
          <cell r="CA31">
            <v>380.1</v>
          </cell>
          <cell r="CB31">
            <v>114.575</v>
          </cell>
          <cell r="CC31">
            <v>114.575</v>
          </cell>
          <cell r="CD31">
            <v>114.575</v>
          </cell>
          <cell r="CE31">
            <v>114.575</v>
          </cell>
          <cell r="CF31">
            <v>343.72500000000002</v>
          </cell>
          <cell r="CG31">
            <v>458.3</v>
          </cell>
          <cell r="CH31">
            <v>490.54874679139721</v>
          </cell>
          <cell r="CI31">
            <v>542.07531184818822</v>
          </cell>
          <cell r="CJ31">
            <v>602.60025847581892</v>
          </cell>
          <cell r="CK31">
            <v>669.91167881185322</v>
          </cell>
        </row>
        <row r="32">
          <cell r="B32" t="str">
            <v xml:space="preserve">  Other current expenditure</v>
          </cell>
          <cell r="D32">
            <v>1855.0000000000018</v>
          </cell>
          <cell r="E32">
            <v>2175</v>
          </cell>
          <cell r="F32">
            <v>5137</v>
          </cell>
          <cell r="L32">
            <v>6818</v>
          </cell>
          <cell r="N32">
            <v>2692.4999999999973</v>
          </cell>
          <cell r="O32">
            <v>451.99999999999955</v>
          </cell>
          <cell r="P32">
            <v>397.99999999999955</v>
          </cell>
          <cell r="Q32">
            <v>850</v>
          </cell>
          <cell r="R32">
            <v>1617</v>
          </cell>
          <cell r="S32">
            <v>1668.9999999999973</v>
          </cell>
          <cell r="T32">
            <v>4135.9999999999927</v>
          </cell>
          <cell r="X32">
            <v>801.17299999999886</v>
          </cell>
          <cell r="Y32">
            <v>793.83899999999994</v>
          </cell>
          <cell r="Z32">
            <v>286.14900000000068</v>
          </cell>
          <cell r="AA32">
            <v>732.40800000000081</v>
          </cell>
          <cell r="AB32">
            <v>1687.9139999999923</v>
          </cell>
          <cell r="AC32">
            <v>3034.2999999999929</v>
          </cell>
          <cell r="AD32">
            <v>3282.9260000000131</v>
          </cell>
          <cell r="AF32">
            <v>112.89999999999986</v>
          </cell>
          <cell r="AG32">
            <v>183.10000000000059</v>
          </cell>
          <cell r="AH32">
            <v>533.37977628938825</v>
          </cell>
          <cell r="AI32">
            <v>829.37977628938461</v>
          </cell>
          <cell r="AJ32">
            <v>331.93278936060813</v>
          </cell>
          <cell r="AK32">
            <v>331.93278936060722</v>
          </cell>
          <cell r="AL32">
            <v>331.93278936060813</v>
          </cell>
          <cell r="AM32">
            <v>995.79836808183893</v>
          </cell>
          <cell r="AN32">
            <v>1825.1781443712198</v>
          </cell>
          <cell r="AO32">
            <v>1715.868236139042</v>
          </cell>
          <cell r="AP32">
            <v>2860.0109604731215</v>
          </cell>
          <cell r="AQ32">
            <v>6401.0573409833614</v>
          </cell>
          <cell r="AR32">
            <v>112.89299999999935</v>
          </cell>
          <cell r="AS32">
            <v>119.52200000000016</v>
          </cell>
          <cell r="AT32">
            <v>193.95800000000099</v>
          </cell>
          <cell r="AU32">
            <v>426.3730000000005</v>
          </cell>
          <cell r="AV32">
            <v>239.21000000000367</v>
          </cell>
          <cell r="AW32">
            <v>69.471000000000913</v>
          </cell>
          <cell r="AX32">
            <v>17.361000000000786</v>
          </cell>
          <cell r="AY32">
            <v>326.04199999999946</v>
          </cell>
          <cell r="AZ32">
            <v>752.41500000000451</v>
          </cell>
          <cell r="BA32">
            <v>218.20000000000073</v>
          </cell>
          <cell r="BB32">
            <v>57.200000000000728</v>
          </cell>
          <cell r="BC32">
            <v>623.10000000000025</v>
          </cell>
          <cell r="BD32">
            <v>1387.1499999999926</v>
          </cell>
          <cell r="BE32">
            <v>898.50000000000034</v>
          </cell>
          <cell r="BF32">
            <v>350.09999999999945</v>
          </cell>
          <cell r="BG32">
            <v>402.50000000000091</v>
          </cell>
          <cell r="BH32">
            <v>2111.0000000000005</v>
          </cell>
          <cell r="BI32">
            <v>1875.7999999999947</v>
          </cell>
          <cell r="BJ32">
            <v>2863.5999999999949</v>
          </cell>
          <cell r="BK32">
            <v>2774.2999999999943</v>
          </cell>
          <cell r="BL32">
            <v>3762.0999999999976</v>
          </cell>
          <cell r="BM32">
            <v>3526.7149999999915</v>
          </cell>
          <cell r="BN32">
            <v>4514.5150000000094</v>
          </cell>
          <cell r="BP32">
            <v>2051.1999999999989</v>
          </cell>
          <cell r="BQ32">
            <v>2051.2000000000007</v>
          </cell>
          <cell r="BR32">
            <v>769.80000000000609</v>
          </cell>
          <cell r="BS32">
            <v>2821.000000000005</v>
          </cell>
          <cell r="BT32">
            <v>1012.8000000000029</v>
          </cell>
          <cell r="BU32">
            <v>1338.0999999999972</v>
          </cell>
          <cell r="BV32">
            <v>7348.6002359371505</v>
          </cell>
          <cell r="BW32">
            <v>6926.1000000000186</v>
          </cell>
          <cell r="BX32">
            <v>6857.8062499999996</v>
          </cell>
          <cell r="BY32">
            <v>5156.5599999999104</v>
          </cell>
          <cell r="BZ32">
            <v>6207.8062500000142</v>
          </cell>
          <cell r="CA32">
            <v>6395.1982197326524</v>
          </cell>
          <cell r="CB32">
            <v>1191.0000000000007</v>
          </cell>
          <cell r="CC32">
            <v>1191.0000000000007</v>
          </cell>
          <cell r="CD32">
            <v>1786.499999999997</v>
          </cell>
          <cell r="CE32">
            <v>1786.5000000000007</v>
          </cell>
          <cell r="CF32">
            <v>4168.5000000000018</v>
          </cell>
          <cell r="CG32">
            <v>5954.9999999999882</v>
          </cell>
          <cell r="CH32">
            <v>10180.89350756999</v>
          </cell>
          <cell r="CI32">
            <v>14440.658158228758</v>
          </cell>
          <cell r="CJ32">
            <v>15919.401985419719</v>
          </cell>
          <cell r="CK32">
            <v>17550.049205914733</v>
          </cell>
        </row>
        <row r="33">
          <cell r="B33" t="str">
            <v xml:space="preserve">  Other current expenditure</v>
          </cell>
          <cell r="AD33">
            <v>4910.6260000000129</v>
          </cell>
          <cell r="AF33">
            <v>112.89999999999986</v>
          </cell>
          <cell r="AG33">
            <v>183.10000000000059</v>
          </cell>
          <cell r="AH33">
            <v>533.37977628938825</v>
          </cell>
          <cell r="AI33">
            <v>829.37977628938461</v>
          </cell>
          <cell r="AJ33">
            <v>655.28278936060815</v>
          </cell>
          <cell r="AK33">
            <v>655.28278936060724</v>
          </cell>
          <cell r="AL33">
            <v>655.28278936060815</v>
          </cell>
          <cell r="AM33">
            <v>1965.848368081839</v>
          </cell>
          <cell r="AN33">
            <v>2795.22814437122</v>
          </cell>
          <cell r="AO33">
            <v>1715.868236139042</v>
          </cell>
          <cell r="AP33">
            <v>3830.0609604731217</v>
          </cell>
          <cell r="AQ33">
            <v>8341.1573409833618</v>
          </cell>
          <cell r="AR33">
            <v>112.89299999999935</v>
          </cell>
          <cell r="AS33">
            <v>119.52200000000016</v>
          </cell>
          <cell r="AT33">
            <v>193.95800000000099</v>
          </cell>
          <cell r="AU33">
            <v>426.3730000000005</v>
          </cell>
          <cell r="AV33">
            <v>239.21000000000367</v>
          </cell>
          <cell r="AW33">
            <v>69.471000000000913</v>
          </cell>
          <cell r="AX33">
            <v>17.361000000000786</v>
          </cell>
          <cell r="AY33">
            <v>326.04199999999946</v>
          </cell>
          <cell r="AZ33">
            <v>752.41500000000451</v>
          </cell>
          <cell r="BA33">
            <v>218.20000000000073</v>
          </cell>
          <cell r="BB33">
            <v>57.200000000000728</v>
          </cell>
          <cell r="BC33">
            <v>623.20000000000027</v>
          </cell>
          <cell r="BD33">
            <v>2257.1999999999925</v>
          </cell>
          <cell r="BE33">
            <v>898.60000000000036</v>
          </cell>
          <cell r="BF33">
            <v>350.09999999999945</v>
          </cell>
          <cell r="BG33">
            <v>402.50000000000091</v>
          </cell>
          <cell r="BH33">
            <v>2165.7000000000003</v>
          </cell>
          <cell r="BI33">
            <v>3615.7999999999947</v>
          </cell>
          <cell r="BJ33">
            <v>2918.2999999999947</v>
          </cell>
          <cell r="BK33">
            <v>4514.3999999999942</v>
          </cell>
          <cell r="BL33">
            <v>3816.8999999999978</v>
          </cell>
          <cell r="BM33">
            <v>5266.8149999999914</v>
          </cell>
          <cell r="BN33">
            <v>4569.3150000000096</v>
          </cell>
          <cell r="BP33">
            <v>2074.1999999999989</v>
          </cell>
          <cell r="BQ33">
            <v>2074.2000000000007</v>
          </cell>
          <cell r="BR33">
            <v>820.20000000000618</v>
          </cell>
          <cell r="BS33">
            <v>2894.4000000000051</v>
          </cell>
          <cell r="BT33">
            <v>1012.8000000000029</v>
          </cell>
          <cell r="BU33">
            <v>1645.6999999999971</v>
          </cell>
          <cell r="BV33">
            <v>9606.458388627776</v>
          </cell>
          <cell r="BW33">
            <v>7906.2000000000189</v>
          </cell>
          <cell r="BX33">
            <v>7837.90625</v>
          </cell>
          <cell r="BY33">
            <v>5537.5599999999104</v>
          </cell>
          <cell r="BZ33">
            <v>8587.9062500000146</v>
          </cell>
          <cell r="CA33">
            <v>6775.2982197326528</v>
          </cell>
        </row>
        <row r="34">
          <cell r="B34" t="str">
            <v>Development expenditure and net lending</v>
          </cell>
          <cell r="D34">
            <v>26708.676331467046</v>
          </cell>
          <cell r="E34">
            <v>29978.086188488596</v>
          </cell>
          <cell r="F34">
            <v>27492.973321888068</v>
          </cell>
          <cell r="L34">
            <v>31202.194061123049</v>
          </cell>
          <cell r="N34">
            <v>37025.820000000007</v>
          </cell>
          <cell r="O34">
            <v>2147.0191686259395</v>
          </cell>
          <cell r="P34">
            <v>11523.518041022373</v>
          </cell>
          <cell r="Q34">
            <v>13670.53720964831</v>
          </cell>
          <cell r="R34">
            <v>9372.4188309955716</v>
          </cell>
          <cell r="S34">
            <v>11913.743189904331</v>
          </cell>
          <cell r="T34">
            <v>34956.699230548227</v>
          </cell>
          <cell r="X34">
            <v>13428.360208979189</v>
          </cell>
          <cell r="Y34">
            <v>13873.625150952535</v>
          </cell>
          <cell r="Z34">
            <v>2995.4205550719003</v>
          </cell>
          <cell r="AA34">
            <v>6941.784743201375</v>
          </cell>
          <cell r="AB34">
            <v>28658.754298273285</v>
          </cell>
          <cell r="AC34">
            <v>49239.817359931738</v>
          </cell>
          <cell r="AD34">
            <v>45460.739658204984</v>
          </cell>
          <cell r="AF34">
            <v>1406.0939771337066</v>
          </cell>
          <cell r="AG34">
            <v>1407.8</v>
          </cell>
          <cell r="AH34">
            <v>2676.8164294247708</v>
          </cell>
          <cell r="AI34">
            <v>5490.7104065584772</v>
          </cell>
          <cell r="AJ34">
            <v>7080.6693520743884</v>
          </cell>
          <cell r="AK34">
            <v>6747.3360187410563</v>
          </cell>
          <cell r="AL34">
            <v>6414.0026854077232</v>
          </cell>
          <cell r="AM34">
            <v>20242.008056223167</v>
          </cell>
          <cell r="AN34">
            <v>25732.718462781646</v>
          </cell>
          <cell r="AO34">
            <v>17988.898783102835</v>
          </cell>
          <cell r="AP34">
            <v>24186.423520935485</v>
          </cell>
          <cell r="AQ34">
            <v>67908.040766819962</v>
          </cell>
          <cell r="AR34">
            <v>-591.8497513174384</v>
          </cell>
          <cell r="AS34">
            <v>853.38163283334347</v>
          </cell>
          <cell r="AT34">
            <v>7129.1788685615884</v>
          </cell>
          <cell r="AU34">
            <v>7390.7107500774891</v>
          </cell>
          <cell r="AV34">
            <v>-120.98324527621071</v>
          </cell>
          <cell r="AW34">
            <v>725.22231212015822</v>
          </cell>
          <cell r="AX34">
            <v>12241.105152085405</v>
          </cell>
          <cell r="AY34">
            <v>12845.344218929362</v>
          </cell>
          <cell r="AZ34">
            <v>20236.054969006851</v>
          </cell>
          <cell r="BA34">
            <v>7550.3232109921382</v>
          </cell>
          <cell r="BB34">
            <v>2714.9161926880138</v>
          </cell>
          <cell r="BC34">
            <v>3985.97906068365</v>
          </cell>
          <cell r="BD34">
            <v>13709.836732181901</v>
          </cell>
          <cell r="BE34">
            <v>14251.218464363803</v>
          </cell>
          <cell r="BF34">
            <v>2205.6812866913879</v>
          </cell>
          <cell r="BG34">
            <v>3616.2897245099703</v>
          </cell>
          <cell r="BH34">
            <v>10779.786825312025</v>
          </cell>
          <cell r="BI34">
            <v>16255.275000000001</v>
          </cell>
          <cell r="BJ34">
            <v>16601.757836513385</v>
          </cell>
          <cell r="BK34">
            <v>30506.493464363804</v>
          </cell>
          <cell r="BL34">
            <v>30852.976300877188</v>
          </cell>
          <cell r="BM34">
            <v>50742.548433370655</v>
          </cell>
          <cell r="BN34">
            <v>51089.031269884043</v>
          </cell>
          <cell r="BP34">
            <v>5361.8000000000011</v>
          </cell>
          <cell r="BQ34">
            <v>6886.1</v>
          </cell>
          <cell r="BR34">
            <v>12183.410000000007</v>
          </cell>
          <cell r="BS34">
            <v>17545.210000000006</v>
          </cell>
          <cell r="BT34">
            <v>11215.625</v>
          </cell>
          <cell r="BU34">
            <v>21425.980999999996</v>
          </cell>
          <cell r="BV34">
            <v>69101.2</v>
          </cell>
          <cell r="BW34">
            <v>59113.9</v>
          </cell>
          <cell r="BX34">
            <v>58038.9</v>
          </cell>
          <cell r="BY34">
            <v>50186.816000000006</v>
          </cell>
          <cell r="BZ34">
            <v>64832.6</v>
          </cell>
          <cell r="CA34">
            <v>64562.187030000001</v>
          </cell>
          <cell r="CB34">
            <v>11530.896465838501</v>
          </cell>
          <cell r="CC34">
            <v>12814.713204968933</v>
          </cell>
          <cell r="CD34">
            <v>13154.436329192537</v>
          </cell>
          <cell r="CE34">
            <v>14088.253068322969</v>
          </cell>
          <cell r="CF34">
            <v>37500.045999999973</v>
          </cell>
          <cell r="CG34">
            <v>51588.299068322944</v>
          </cell>
          <cell r="CH34">
            <v>65000</v>
          </cell>
          <cell r="CI34">
            <v>77500</v>
          </cell>
          <cell r="CJ34">
            <v>35639.407341494742</v>
          </cell>
          <cell r="CK34">
            <v>37205.403365573133</v>
          </cell>
        </row>
        <row r="35">
          <cell r="B35" t="str">
            <v xml:space="preserve">  Investment projects</v>
          </cell>
          <cell r="D35">
            <v>19391.980384615388</v>
          </cell>
          <cell r="E35">
            <v>18155.986153846152</v>
          </cell>
          <cell r="F35">
            <v>19293.476923076923</v>
          </cell>
          <cell r="L35">
            <v>18682.209230769229</v>
          </cell>
          <cell r="N35">
            <v>19053.23076923077</v>
          </cell>
          <cell r="O35">
            <v>0</v>
          </cell>
          <cell r="P35">
            <v>0</v>
          </cell>
          <cell r="Q35">
            <v>8643.076923076922</v>
          </cell>
          <cell r="R35">
            <v>9161.538461538461</v>
          </cell>
          <cell r="S35">
            <v>5672.4307692307684</v>
          </cell>
          <cell r="T35">
            <v>23477.046153846153</v>
          </cell>
          <cell r="X35">
            <v>7075.2123076923071</v>
          </cell>
          <cell r="Y35">
            <v>4277.7892307692318</v>
          </cell>
          <cell r="Z35">
            <v>2209.6369230769246</v>
          </cell>
          <cell r="AA35">
            <v>2152.6353846153806</v>
          </cell>
          <cell r="AB35">
            <v>7149.6369230769205</v>
          </cell>
          <cell r="AC35">
            <v>31189.589041095896</v>
          </cell>
          <cell r="AD35">
            <v>18502.63846153846</v>
          </cell>
          <cell r="AF35">
            <v>1342.4</v>
          </cell>
          <cell r="AG35">
            <v>1139.125</v>
          </cell>
          <cell r="AH35">
            <v>2321.3627652761161</v>
          </cell>
          <cell r="AI35">
            <v>4802.8877652761157</v>
          </cell>
          <cell r="AJ35">
            <v>4604.0596337968491</v>
          </cell>
          <cell r="AK35">
            <v>4270.7263004635161</v>
          </cell>
          <cell r="AL35">
            <v>3937.3929671301835</v>
          </cell>
          <cell r="AM35">
            <v>12812.178901390547</v>
          </cell>
          <cell r="AN35">
            <v>17615.066666666662</v>
          </cell>
          <cell r="AO35">
            <v>10395.726300463517</v>
          </cell>
          <cell r="AP35">
            <v>14786.353948855774</v>
          </cell>
          <cell r="AQ35">
            <v>42797.146915985955</v>
          </cell>
          <cell r="AR35">
            <v>1342.4</v>
          </cell>
          <cell r="AS35">
            <v>1139.125</v>
          </cell>
          <cell r="AT35">
            <v>2702</v>
          </cell>
          <cell r="AU35">
            <v>5183.5249999999996</v>
          </cell>
          <cell r="AV35">
            <v>3808.5</v>
          </cell>
          <cell r="AW35">
            <v>2269.75</v>
          </cell>
          <cell r="AX35">
            <v>4559.875</v>
          </cell>
          <cell r="AY35">
            <v>10638.125</v>
          </cell>
          <cell r="AZ35">
            <v>15821.65</v>
          </cell>
          <cell r="BA35">
            <v>2443.125</v>
          </cell>
          <cell r="BB35">
            <v>1476.75</v>
          </cell>
          <cell r="BC35">
            <v>3400.625</v>
          </cell>
          <cell r="BD35">
            <v>7314.6875</v>
          </cell>
          <cell r="BE35">
            <v>7320.5</v>
          </cell>
          <cell r="BF35">
            <v>2143.5</v>
          </cell>
          <cell r="BG35">
            <v>1180.75</v>
          </cell>
          <cell r="BH35">
            <v>4501</v>
          </cell>
          <cell r="BI35">
            <v>7308.875</v>
          </cell>
          <cell r="BJ35">
            <v>7825.2500000000009</v>
          </cell>
          <cell r="BK35">
            <v>14629.375</v>
          </cell>
          <cell r="BL35">
            <v>15145.75</v>
          </cell>
          <cell r="BM35">
            <v>30451.025000000001</v>
          </cell>
          <cell r="BN35">
            <v>30967.4</v>
          </cell>
          <cell r="BP35">
            <v>4650.75</v>
          </cell>
          <cell r="BQ35">
            <v>4650.75</v>
          </cell>
          <cell r="BR35">
            <v>6518.375</v>
          </cell>
          <cell r="BS35">
            <v>11169.125</v>
          </cell>
          <cell r="BT35">
            <v>5215.625</v>
          </cell>
          <cell r="BU35">
            <v>6351.5000000000009</v>
          </cell>
          <cell r="BV35">
            <v>38000</v>
          </cell>
          <cell r="BW35">
            <v>38000</v>
          </cell>
          <cell r="BX35">
            <v>33675</v>
          </cell>
          <cell r="BY35">
            <v>22736.25</v>
          </cell>
          <cell r="BZ35">
            <v>36219.5</v>
          </cell>
          <cell r="CA35">
            <v>36219.5</v>
          </cell>
          <cell r="CB35">
            <v>6319.8928571428578</v>
          </cell>
          <cell r="CC35">
            <v>6232.3928571428578</v>
          </cell>
          <cell r="CD35">
            <v>6023.5892857142862</v>
          </cell>
          <cell r="CE35">
            <v>5586.0892857142862</v>
          </cell>
          <cell r="CF35">
            <v>18575.875</v>
          </cell>
          <cell r="CG35">
            <v>24161.96428571429</v>
          </cell>
          <cell r="CH35">
            <v>30759.160022099131</v>
          </cell>
          <cell r="CI35">
            <v>34128.657632431139</v>
          </cell>
          <cell r="CJ35">
            <v>35639.407341494742</v>
          </cell>
          <cell r="CK35">
            <v>37204.403365573133</v>
          </cell>
        </row>
        <row r="36">
          <cell r="B36" t="str">
            <v xml:space="preserve">  Forestry Fund expenditure (reforestation)</v>
          </cell>
          <cell r="D36">
            <v>0</v>
          </cell>
          <cell r="E36">
            <v>0</v>
          </cell>
          <cell r="F36">
            <v>0</v>
          </cell>
          <cell r="L36">
            <v>0</v>
          </cell>
          <cell r="N36">
            <v>0</v>
          </cell>
          <cell r="O36">
            <v>0</v>
          </cell>
          <cell r="P36">
            <v>0</v>
          </cell>
          <cell r="Q36">
            <v>0</v>
          </cell>
          <cell r="R36">
            <v>0</v>
          </cell>
          <cell r="S36">
            <v>0</v>
          </cell>
          <cell r="T36">
            <v>0</v>
          </cell>
          <cell r="X36">
            <v>0</v>
          </cell>
          <cell r="Y36">
            <v>0</v>
          </cell>
          <cell r="Z36">
            <v>0</v>
          </cell>
          <cell r="AA36">
            <v>0</v>
          </cell>
          <cell r="AB36">
            <v>0</v>
          </cell>
          <cell r="AC36">
            <v>0</v>
          </cell>
          <cell r="AD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P36">
            <v>0</v>
          </cell>
          <cell r="BQ36">
            <v>0</v>
          </cell>
          <cell r="BR36">
            <v>0</v>
          </cell>
          <cell r="BS36">
            <v>0</v>
          </cell>
          <cell r="BT36">
            <v>0</v>
          </cell>
          <cell r="BU36">
            <v>0</v>
          </cell>
          <cell r="BV36">
            <v>1000</v>
          </cell>
          <cell r="BW36">
            <v>1000</v>
          </cell>
          <cell r="BX36">
            <v>1000</v>
          </cell>
          <cell r="BY36">
            <v>0</v>
          </cell>
          <cell r="BZ36">
            <v>1000</v>
          </cell>
          <cell r="CA36">
            <v>1000</v>
          </cell>
          <cell r="CB36">
            <v>0</v>
          </cell>
          <cell r="CC36">
            <v>0</v>
          </cell>
          <cell r="CD36">
            <v>0</v>
          </cell>
          <cell r="CE36">
            <v>0</v>
          </cell>
          <cell r="CF36">
            <v>0</v>
          </cell>
          <cell r="CG36">
            <v>1000</v>
          </cell>
          <cell r="CH36">
            <v>0</v>
          </cell>
          <cell r="CI36">
            <v>0</v>
          </cell>
          <cell r="CJ36">
            <v>0</v>
          </cell>
          <cell r="CK36">
            <v>0</v>
          </cell>
        </row>
        <row r="37">
          <cell r="B37" t="str">
            <v xml:space="preserve">  Investment Fund net lending</v>
          </cell>
          <cell r="D37">
            <v>0</v>
          </cell>
          <cell r="E37">
            <v>0</v>
          </cell>
          <cell r="F37">
            <v>0</v>
          </cell>
          <cell r="L37">
            <v>0</v>
          </cell>
          <cell r="N37">
            <v>0</v>
          </cell>
          <cell r="O37">
            <v>0</v>
          </cell>
          <cell r="P37">
            <v>0</v>
          </cell>
          <cell r="Q37">
            <v>0</v>
          </cell>
          <cell r="R37">
            <v>0</v>
          </cell>
          <cell r="S37">
            <v>0</v>
          </cell>
          <cell r="T37">
            <v>0</v>
          </cell>
          <cell r="X37">
            <v>0</v>
          </cell>
          <cell r="Y37">
            <v>0</v>
          </cell>
          <cell r="Z37">
            <v>0</v>
          </cell>
          <cell r="AA37">
            <v>0</v>
          </cell>
          <cell r="AB37">
            <v>0</v>
          </cell>
          <cell r="AC37">
            <v>0</v>
          </cell>
          <cell r="AD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P37">
            <v>0</v>
          </cell>
          <cell r="BQ37">
            <v>0</v>
          </cell>
          <cell r="BR37">
            <v>0</v>
          </cell>
          <cell r="BS37">
            <v>0</v>
          </cell>
          <cell r="BT37">
            <v>0</v>
          </cell>
          <cell r="BU37">
            <v>0</v>
          </cell>
          <cell r="BV37">
            <v>703.1</v>
          </cell>
          <cell r="BW37">
            <v>-1036.0999999999999</v>
          </cell>
          <cell r="BX37">
            <v>-1036.0999999999999</v>
          </cell>
          <cell r="BY37">
            <v>0</v>
          </cell>
          <cell r="BZ37">
            <v>0</v>
          </cell>
          <cell r="CA37">
            <v>0</v>
          </cell>
          <cell r="CB37">
            <v>0</v>
          </cell>
          <cell r="CC37">
            <v>0</v>
          </cell>
          <cell r="CD37">
            <v>0</v>
          </cell>
          <cell r="CE37">
            <v>0</v>
          </cell>
          <cell r="CF37">
            <v>0</v>
          </cell>
          <cell r="CG37">
            <v>-1000</v>
          </cell>
          <cell r="CH37">
            <v>0</v>
          </cell>
          <cell r="CI37">
            <v>0</v>
          </cell>
          <cell r="CJ37">
            <v>0</v>
          </cell>
          <cell r="CK37">
            <v>0</v>
          </cell>
        </row>
        <row r="38">
          <cell r="B38" t="str">
            <v xml:space="preserve">  Other</v>
          </cell>
          <cell r="D38">
            <v>7888.1196153846113</v>
          </cell>
          <cell r="E38">
            <v>10442.713846153849</v>
          </cell>
          <cell r="F38">
            <v>7750.5230769230757</v>
          </cell>
          <cell r="L38">
            <v>12428.790769230771</v>
          </cell>
          <cell r="N38">
            <v>17972.589230769227</v>
          </cell>
          <cell r="O38">
            <v>1442</v>
          </cell>
          <cell r="P38">
            <v>11979</v>
          </cell>
          <cell r="Q38">
            <v>4777.923076923078</v>
          </cell>
          <cell r="R38">
            <v>1052.4615384615381</v>
          </cell>
          <cell r="S38">
            <v>5649.268461317457</v>
          </cell>
          <cell r="T38">
            <v>11479.653076702074</v>
          </cell>
          <cell r="X38">
            <v>4340.2586923076924</v>
          </cell>
          <cell r="Y38">
            <v>6689.5077692307705</v>
          </cell>
          <cell r="Z38">
            <v>1541.0130769230755</v>
          </cell>
          <cell r="AA38">
            <v>791.5296153846175</v>
          </cell>
          <cell r="AB38">
            <v>5196.8690769230743</v>
          </cell>
          <cell r="AC38">
            <v>13131.010958904102</v>
          </cell>
          <cell r="AD38">
            <v>16226.635538461534</v>
          </cell>
          <cell r="AF38">
            <v>100</v>
          </cell>
          <cell r="AG38">
            <v>268.67499999999995</v>
          </cell>
          <cell r="AH38">
            <v>355.45366414865475</v>
          </cell>
          <cell r="AI38">
            <v>724.12866414865493</v>
          </cell>
          <cell r="AJ38">
            <v>2476.6097182775393</v>
          </cell>
          <cell r="AK38">
            <v>2476.6097182775402</v>
          </cell>
          <cell r="AL38">
            <v>2476.6097182775397</v>
          </cell>
          <cell r="AM38">
            <v>7429.8291548326197</v>
          </cell>
          <cell r="AN38">
            <v>8153.9578189812773</v>
          </cell>
          <cell r="AO38">
            <v>7593.1724826393183</v>
          </cell>
          <cell r="AP38">
            <v>9400.0695720797103</v>
          </cell>
          <cell r="AQ38">
            <v>25147.199873700301</v>
          </cell>
          <cell r="AR38">
            <v>100</v>
          </cell>
          <cell r="AS38">
            <v>268.57500000000005</v>
          </cell>
          <cell r="AT38">
            <v>333.69999999999982</v>
          </cell>
          <cell r="AU38">
            <v>702.27499999999964</v>
          </cell>
          <cell r="AV38">
            <v>152.40000000000009</v>
          </cell>
          <cell r="AW38">
            <v>621.34999999999991</v>
          </cell>
          <cell r="AX38">
            <v>1311.8249999999989</v>
          </cell>
          <cell r="AY38">
            <v>2085.5750000000007</v>
          </cell>
          <cell r="AZ38">
            <v>2787.8500000000004</v>
          </cell>
          <cell r="BA38">
            <v>1959.7749999999996</v>
          </cell>
          <cell r="BB38">
            <v>1874.9500000000003</v>
          </cell>
          <cell r="BC38">
            <v>2152.9750000000004</v>
          </cell>
          <cell r="BD38">
            <v>6173.6399999999994</v>
          </cell>
          <cell r="BE38">
            <v>5987.7000000000007</v>
          </cell>
          <cell r="BF38">
            <v>2522.7000000000007</v>
          </cell>
          <cell r="BG38">
            <v>3452.5499999999993</v>
          </cell>
          <cell r="BH38">
            <v>8202.6999999999989</v>
          </cell>
          <cell r="BI38">
            <v>9446.4000000000015</v>
          </cell>
          <cell r="BJ38">
            <v>14177.95</v>
          </cell>
          <cell r="BK38">
            <v>15434.100000000002</v>
          </cell>
          <cell r="BL38">
            <v>20165.650000000001</v>
          </cell>
          <cell r="BM38">
            <v>18221.95</v>
          </cell>
          <cell r="BN38">
            <v>22953.500000000004</v>
          </cell>
          <cell r="BP38">
            <v>4239.6500000000015</v>
          </cell>
          <cell r="BQ38">
            <v>1388.2500000000005</v>
          </cell>
          <cell r="BR38">
            <v>4311.0249999999996</v>
          </cell>
          <cell r="BS38">
            <v>8550.6750000000011</v>
          </cell>
          <cell r="BT38">
            <v>6000</v>
          </cell>
          <cell r="BU38">
            <v>15074.480999999996</v>
          </cell>
          <cell r="BV38">
            <v>29398.1</v>
          </cell>
          <cell r="BW38">
            <v>21150</v>
          </cell>
          <cell r="BX38">
            <v>24400</v>
          </cell>
          <cell r="BY38">
            <v>27450.566000000006</v>
          </cell>
          <cell r="BZ38">
            <v>27613.1</v>
          </cell>
          <cell r="CA38">
            <v>24251.387030000002</v>
          </cell>
          <cell r="CB38">
            <v>5211.0036086956434</v>
          </cell>
          <cell r="CC38">
            <v>6582.3203478260757</v>
          </cell>
          <cell r="CD38">
            <v>7130.8470434782503</v>
          </cell>
          <cell r="CE38">
            <v>8502.1637826086826</v>
          </cell>
          <cell r="CF38">
            <v>18924.170999999973</v>
          </cell>
          <cell r="CG38">
            <v>27426.334782608654</v>
          </cell>
          <cell r="CH38">
            <v>34240.83997790084</v>
          </cell>
          <cell r="CI38">
            <v>43371.342367568919</v>
          </cell>
          <cell r="CJ38">
            <v>0</v>
          </cell>
          <cell r="CK38">
            <v>0</v>
          </cell>
        </row>
        <row r="39">
          <cell r="B39" t="str">
            <v xml:space="preserve">  Off-budget operations and statistical discrepancy 1/</v>
          </cell>
          <cell r="D39">
            <v>-571.42366853295357</v>
          </cell>
          <cell r="E39">
            <v>1379.3861884885964</v>
          </cell>
          <cell r="F39">
            <v>448.97332188806922</v>
          </cell>
          <cell r="L39">
            <v>91.194061123049323</v>
          </cell>
          <cell r="N39">
            <v>1.0913936421275139E-11</v>
          </cell>
          <cell r="O39">
            <v>705.01916862593953</v>
          </cell>
          <cell r="P39">
            <v>-455.48195897762798</v>
          </cell>
          <cell r="Q39">
            <v>249.53720964830973</v>
          </cell>
          <cell r="R39">
            <v>-841.58116900442747</v>
          </cell>
          <cell r="S39">
            <v>592.04395935610592</v>
          </cell>
          <cell r="T39">
            <v>0</v>
          </cell>
          <cell r="X39">
            <v>2012.8892089791898</v>
          </cell>
          <cell r="Y39">
            <v>2906.3281509525341</v>
          </cell>
          <cell r="Z39">
            <v>-755.22944492809984</v>
          </cell>
          <cell r="AA39">
            <v>3997.6197432013769</v>
          </cell>
          <cell r="AB39">
            <v>16312.248298273291</v>
          </cell>
          <cell r="AC39">
            <v>4919.2173599317393</v>
          </cell>
          <cell r="AD39">
            <v>10731.46565820499</v>
          </cell>
          <cell r="AF39">
            <v>-36.306022866293461</v>
          </cell>
          <cell r="AG39">
            <v>0</v>
          </cell>
          <cell r="AH39">
            <v>0</v>
          </cell>
          <cell r="AI39">
            <v>-36.306022866293461</v>
          </cell>
          <cell r="AJ39">
            <v>0</v>
          </cell>
          <cell r="AK39">
            <v>0</v>
          </cell>
          <cell r="AL39">
            <v>0</v>
          </cell>
          <cell r="AM39">
            <v>0</v>
          </cell>
          <cell r="AN39">
            <v>-36.306022866293461</v>
          </cell>
          <cell r="AO39">
            <v>0</v>
          </cell>
          <cell r="AP39">
            <v>0</v>
          </cell>
          <cell r="AQ39">
            <v>-36.306022866293461</v>
          </cell>
          <cell r="AR39">
            <v>-2034.2497513174385</v>
          </cell>
          <cell r="AS39">
            <v>-554.31836716665657</v>
          </cell>
          <cell r="AT39">
            <v>4093.4788685615886</v>
          </cell>
          <cell r="AU39">
            <v>1504.9107500774899</v>
          </cell>
          <cell r="AV39">
            <v>-4081.8832452762108</v>
          </cell>
          <cell r="AW39">
            <v>-2165.8776878798417</v>
          </cell>
          <cell r="AX39">
            <v>6369.4051520854064</v>
          </cell>
          <cell r="AY39">
            <v>121.64421892936116</v>
          </cell>
          <cell r="AZ39">
            <v>1626.554969006851</v>
          </cell>
          <cell r="BA39">
            <v>3147.4232109921386</v>
          </cell>
          <cell r="BB39">
            <v>-636.78380731198661</v>
          </cell>
          <cell r="BC39">
            <v>-1567.6209393163504</v>
          </cell>
          <cell r="BD39">
            <v>221.50923218190087</v>
          </cell>
          <cell r="BE39">
            <v>943.01846436380174</v>
          </cell>
          <cell r="BF39">
            <v>-2460.5187133086129</v>
          </cell>
          <cell r="BG39">
            <v>-1017.0102754900292</v>
          </cell>
          <cell r="BH39">
            <v>-1923.9131746879739</v>
          </cell>
          <cell r="BI39">
            <v>-500</v>
          </cell>
          <cell r="BJ39">
            <v>-5401.4421634866158</v>
          </cell>
          <cell r="BK39">
            <v>443.01846436380174</v>
          </cell>
          <cell r="BL39">
            <v>-4458.4236991228136</v>
          </cell>
          <cell r="BM39">
            <v>2069.5734333706528</v>
          </cell>
          <cell r="BN39">
            <v>-2831.8687301159625</v>
          </cell>
          <cell r="BP39">
            <v>-3528.6</v>
          </cell>
          <cell r="BQ39">
            <v>847.1</v>
          </cell>
          <cell r="BR39">
            <v>1354.0100000000079</v>
          </cell>
          <cell r="BS39">
            <v>-2174.589999999992</v>
          </cell>
          <cell r="BT39">
            <v>0</v>
          </cell>
          <cell r="BU39">
            <v>0</v>
          </cell>
          <cell r="BV39">
            <v>0</v>
          </cell>
          <cell r="BW39">
            <v>0</v>
          </cell>
          <cell r="BX39">
            <v>0</v>
          </cell>
          <cell r="BY39">
            <v>0</v>
          </cell>
          <cell r="BZ39">
            <v>0</v>
          </cell>
          <cell r="CA39">
            <v>3091.3</v>
          </cell>
          <cell r="CB39">
            <v>0</v>
          </cell>
          <cell r="CC39">
            <v>0</v>
          </cell>
          <cell r="CD39">
            <v>0</v>
          </cell>
          <cell r="CE39">
            <v>0</v>
          </cell>
          <cell r="CF39">
            <v>0</v>
          </cell>
          <cell r="CG39">
            <v>0</v>
          </cell>
          <cell r="CH39">
            <v>2.9103830456733704E-11</v>
          </cell>
          <cell r="CI39">
            <v>-5.8207660913467407E-11</v>
          </cell>
          <cell r="CJ39">
            <v>0</v>
          </cell>
          <cell r="CK39">
            <v>1</v>
          </cell>
        </row>
        <row r="40">
          <cell r="BS40">
            <v>0</v>
          </cell>
        </row>
        <row r="41">
          <cell r="B41" t="str">
            <v>Current balance</v>
          </cell>
          <cell r="D41">
            <v>24465.5</v>
          </cell>
          <cell r="E41">
            <v>30092</v>
          </cell>
          <cell r="F41">
            <v>31473</v>
          </cell>
          <cell r="L41">
            <v>37489.100000000006</v>
          </cell>
          <cell r="N41">
            <v>33495.520000000011</v>
          </cell>
          <cell r="O41">
            <v>6694.8599999999988</v>
          </cell>
          <cell r="P41">
            <v>14582.120500000001</v>
          </cell>
          <cell r="Q41">
            <v>21276.980499999998</v>
          </cell>
          <cell r="R41">
            <v>9756.5017992468238</v>
          </cell>
          <cell r="S41">
            <v>8398.88594534812</v>
          </cell>
          <cell r="T41">
            <v>39432.368244594953</v>
          </cell>
          <cell r="X41">
            <v>21374.165000000001</v>
          </cell>
          <cell r="Y41">
            <v>13592.985000000001</v>
          </cell>
          <cell r="Z41">
            <v>6274.3289999999988</v>
          </cell>
          <cell r="AA41">
            <v>4567.8869999999988</v>
          </cell>
          <cell r="AB41">
            <v>13153.405000000002</v>
          </cell>
          <cell r="AC41">
            <v>36563.099999999991</v>
          </cell>
          <cell r="AD41">
            <v>37620.554999999978</v>
          </cell>
          <cell r="AF41">
            <v>4069.9389473684205</v>
          </cell>
          <cell r="AG41">
            <v>3780.3843750000005</v>
          </cell>
          <cell r="AH41">
            <v>-3152.2402427151246</v>
          </cell>
          <cell r="AI41">
            <v>4698.083079653301</v>
          </cell>
          <cell r="AJ41">
            <v>-1624.4418129861515</v>
          </cell>
          <cell r="AK41">
            <v>-1715.8417547090612</v>
          </cell>
          <cell r="AL41">
            <v>-2245.2569531509689</v>
          </cell>
          <cell r="AM41">
            <v>-5585.5405208461889</v>
          </cell>
          <cell r="AN41">
            <v>-887.45744119289157</v>
          </cell>
          <cell r="AO41">
            <v>-4838.1053095735369</v>
          </cell>
          <cell r="AP41">
            <v>-7954.1866417912388</v>
          </cell>
          <cell r="AQ41">
            <v>-13679.749392557656</v>
          </cell>
          <cell r="AR41">
            <v>3597.607</v>
          </cell>
          <cell r="AS41">
            <v>3563.9740000000011</v>
          </cell>
          <cell r="AT41">
            <v>3466.7660000000005</v>
          </cell>
          <cell r="AU41">
            <v>10628.346999999998</v>
          </cell>
          <cell r="AV41">
            <v>1854.0519999999942</v>
          </cell>
          <cell r="AW41">
            <v>3510.3619999999974</v>
          </cell>
          <cell r="AX41">
            <v>4200.9980000000014</v>
          </cell>
          <cell r="AY41">
            <v>9565.4119999999966</v>
          </cell>
          <cell r="AZ41">
            <v>20193.758999999998</v>
          </cell>
          <cell r="BA41">
            <v>2533.3999999999996</v>
          </cell>
          <cell r="BB41">
            <v>2346.4000000000015</v>
          </cell>
          <cell r="BC41">
            <v>4626.2</v>
          </cell>
          <cell r="BD41">
            <v>-2682.5601243942619</v>
          </cell>
          <cell r="BE41">
            <v>9506</v>
          </cell>
          <cell r="BF41">
            <v>2041.4000000000015</v>
          </cell>
          <cell r="BG41">
            <v>2369.5999999999967</v>
          </cell>
          <cell r="BH41">
            <v>1074.4399999999951</v>
          </cell>
          <cell r="BI41">
            <v>-15591.695725000005</v>
          </cell>
          <cell r="BJ41">
            <v>5485.4400000000023</v>
          </cell>
          <cell r="BK41">
            <v>-6085.6957250000123</v>
          </cell>
          <cell r="BL41">
            <v>14991.440000000002</v>
          </cell>
          <cell r="BM41">
            <v>14108.063274999993</v>
          </cell>
          <cell r="BN41">
            <v>35185.198999999993</v>
          </cell>
          <cell r="BP41">
            <v>10102.172000000002</v>
          </cell>
          <cell r="BQ41">
            <v>16994.898404877731</v>
          </cell>
          <cell r="BR41">
            <v>14934.010000000006</v>
          </cell>
          <cell r="BS41">
            <v>25036.182000000008</v>
          </cell>
          <cell r="BT41">
            <v>4850.8110000000015</v>
          </cell>
          <cell r="BU41">
            <v>1825.6172999999981</v>
          </cell>
          <cell r="BV41">
            <v>23473.587330394279</v>
          </cell>
          <cell r="BW41">
            <v>10053.087694642076</v>
          </cell>
          <cell r="BX41">
            <v>9008.8946418138366</v>
          </cell>
          <cell r="BY41">
            <v>32039.778300000064</v>
          </cell>
          <cell r="BZ41">
            <v>15032.593749999971</v>
          </cell>
          <cell r="CA41">
            <v>19612.065689784591</v>
          </cell>
          <cell r="CB41">
            <v>8853.6834780470672</v>
          </cell>
          <cell r="CC41">
            <v>14414.594004566206</v>
          </cell>
          <cell r="CD41">
            <v>11272.168517386723</v>
          </cell>
          <cell r="CE41">
            <v>9577.5886329469504</v>
          </cell>
          <cell r="CF41">
            <v>34540.445999999967</v>
          </cell>
          <cell r="CG41">
            <v>44118.034632946947</v>
          </cell>
          <cell r="CH41">
            <v>66698.164999999979</v>
          </cell>
          <cell r="CI41">
            <v>88956.52658328542</v>
          </cell>
          <cell r="CJ41">
            <v>119188.06968167963</v>
          </cell>
          <cell r="CK41">
            <v>134819.03133452253</v>
          </cell>
        </row>
        <row r="42">
          <cell r="BS42">
            <v>0</v>
          </cell>
        </row>
        <row r="43">
          <cell r="B43" t="str">
            <v>Overall balance before privatization</v>
          </cell>
          <cell r="BS43">
            <v>0</v>
          </cell>
        </row>
        <row r="44">
          <cell r="B44" t="str">
            <v xml:space="preserve">  proceeds and bank restructuring costs</v>
          </cell>
          <cell r="D44">
            <v>-1822.6663314670441</v>
          </cell>
          <cell r="E44">
            <v>637.35381151140609</v>
          </cell>
          <cell r="F44">
            <v>4480.7466781119292</v>
          </cell>
          <cell r="L44">
            <v>6763.305938876947</v>
          </cell>
          <cell r="N44">
            <v>-3530.2999999999884</v>
          </cell>
          <cell r="O44">
            <v>4547.8408313740583</v>
          </cell>
          <cell r="P44">
            <v>3058.602458977628</v>
          </cell>
          <cell r="Q44">
            <v>7606.4432903516863</v>
          </cell>
          <cell r="R44">
            <v>634.08296825125217</v>
          </cell>
          <cell r="S44">
            <v>-3264.8572445562095</v>
          </cell>
          <cell r="T44">
            <v>4975.6690140467254</v>
          </cell>
          <cell r="X44">
            <v>7945.8047910208115</v>
          </cell>
          <cell r="Y44">
            <v>-280.6401509525349</v>
          </cell>
          <cell r="Z44">
            <v>3278.9084449280981</v>
          </cell>
          <cell r="AA44">
            <v>-2373.8977432013762</v>
          </cell>
          <cell r="AB44">
            <v>-15505.349298273279</v>
          </cell>
          <cell r="AC44">
            <v>-12676.717359931747</v>
          </cell>
          <cell r="AD44">
            <v>-7840.1846582050057</v>
          </cell>
          <cell r="AF44">
            <v>2663.8449702347134</v>
          </cell>
          <cell r="AG44">
            <v>2372.5843750000004</v>
          </cell>
          <cell r="AH44">
            <v>-5829.0566721398973</v>
          </cell>
          <cell r="AI44">
            <v>-792.62732690517441</v>
          </cell>
          <cell r="AJ44">
            <v>-8705.1111650605399</v>
          </cell>
          <cell r="AK44">
            <v>-8463.1777734501193</v>
          </cell>
          <cell r="AL44">
            <v>-8659.259638558693</v>
          </cell>
          <cell r="AM44">
            <v>-25827.548577069356</v>
          </cell>
          <cell r="AN44">
            <v>-26620.175903974538</v>
          </cell>
          <cell r="AO44">
            <v>-22677.004092676372</v>
          </cell>
          <cell r="AP44">
            <v>-31990.610162726727</v>
          </cell>
          <cell r="AQ44">
            <v>-81287.790159377619</v>
          </cell>
          <cell r="AR44">
            <v>4189.4567513174388</v>
          </cell>
          <cell r="AS44">
            <v>2710.5923671666578</v>
          </cell>
          <cell r="AT44">
            <v>-3662.4128685615888</v>
          </cell>
          <cell r="AU44">
            <v>3237.6362499225106</v>
          </cell>
          <cell r="AV44">
            <v>1975.0352452762054</v>
          </cell>
          <cell r="AW44">
            <v>2785.1396878798387</v>
          </cell>
          <cell r="AX44">
            <v>-8040.1071520854057</v>
          </cell>
          <cell r="AY44">
            <v>-3279.9322189293671</v>
          </cell>
          <cell r="AZ44">
            <v>-42.295969006852829</v>
          </cell>
          <cell r="BA44">
            <v>-5016.9232109921395</v>
          </cell>
          <cell r="BB44">
            <v>-368.51619268801187</v>
          </cell>
          <cell r="BC44">
            <v>640.22093931635027</v>
          </cell>
          <cell r="BD44">
            <v>-16392.396856576164</v>
          </cell>
          <cell r="BE44">
            <v>-4745.2184643638029</v>
          </cell>
          <cell r="BF44">
            <v>-164.28128669138641</v>
          </cell>
          <cell r="BG44">
            <v>-1246.6897245099735</v>
          </cell>
          <cell r="BH44">
            <v>-9705.34682531203</v>
          </cell>
          <cell r="BI44">
            <v>-31846.970725000006</v>
          </cell>
          <cell r="BJ44">
            <v>-11116.317836513379</v>
          </cell>
          <cell r="BK44">
            <v>-36592.189189363809</v>
          </cell>
          <cell r="BL44">
            <v>-15861.536300877182</v>
          </cell>
          <cell r="BM44">
            <v>-36634.485158370662</v>
          </cell>
          <cell r="BN44">
            <v>-15903.832269884064</v>
          </cell>
          <cell r="BP44">
            <v>4740.372000000003</v>
          </cell>
          <cell r="BQ44">
            <v>10108.798404877729</v>
          </cell>
          <cell r="BR44">
            <v>2750.5999999999985</v>
          </cell>
          <cell r="BS44">
            <v>7490.9720000000016</v>
          </cell>
          <cell r="BT44">
            <v>-6364.8139999999985</v>
          </cell>
          <cell r="BU44">
            <v>-19600.363700000002</v>
          </cell>
          <cell r="BV44">
            <v>-45627.612669605733</v>
          </cell>
          <cell r="BW44">
            <v>-49060.812305357918</v>
          </cell>
          <cell r="BX44">
            <v>-49030.005358186172</v>
          </cell>
          <cell r="BY44">
            <v>-18147.037699999957</v>
          </cell>
          <cell r="BZ44">
            <v>-49800.006250000035</v>
          </cell>
          <cell r="CA44">
            <v>-44950.12134021541</v>
          </cell>
          <cell r="CB44">
            <v>-2677.212987791434</v>
          </cell>
          <cell r="CC44">
            <v>1599.8807995972747</v>
          </cell>
          <cell r="CD44">
            <v>-1882.2678118058102</v>
          </cell>
          <cell r="CE44">
            <v>-4510.6644353760203</v>
          </cell>
          <cell r="CF44">
            <v>-2959.6000000000058</v>
          </cell>
          <cell r="CG44">
            <v>-7470.2644353760115</v>
          </cell>
          <cell r="CH44">
            <v>1698.164999999979</v>
          </cell>
          <cell r="CI44">
            <v>11456.52658328542</v>
          </cell>
          <cell r="CJ44">
            <v>83548.662340184877</v>
          </cell>
          <cell r="CK44">
            <v>97613.627968949382</v>
          </cell>
        </row>
        <row r="46">
          <cell r="B46" t="str">
            <v>Interest cost of bank restructuring</v>
          </cell>
          <cell r="AF46">
            <v>0</v>
          </cell>
          <cell r="AG46">
            <v>0</v>
          </cell>
          <cell r="AH46">
            <v>0</v>
          </cell>
          <cell r="AI46">
            <v>0</v>
          </cell>
          <cell r="AJ46">
            <v>0</v>
          </cell>
          <cell r="AK46">
            <v>1500</v>
          </cell>
          <cell r="AL46">
            <v>1500</v>
          </cell>
          <cell r="AM46">
            <v>3000</v>
          </cell>
          <cell r="AN46">
            <v>3000</v>
          </cell>
          <cell r="AO46">
            <v>6000</v>
          </cell>
          <cell r="AP46">
            <v>6000</v>
          </cell>
          <cell r="AQ46">
            <v>15000</v>
          </cell>
          <cell r="AR46">
            <v>0</v>
          </cell>
          <cell r="AS46">
            <v>0</v>
          </cell>
          <cell r="AT46">
            <v>0</v>
          </cell>
          <cell r="AU46">
            <v>0</v>
          </cell>
          <cell r="AV46">
            <v>0</v>
          </cell>
          <cell r="AW46">
            <v>0</v>
          </cell>
          <cell r="AX46">
            <v>0</v>
          </cell>
          <cell r="AY46">
            <v>0</v>
          </cell>
          <cell r="AZ46">
            <v>0</v>
          </cell>
          <cell r="BA46">
            <v>2800</v>
          </cell>
          <cell r="BB46">
            <v>0</v>
          </cell>
          <cell r="BC46">
            <v>0</v>
          </cell>
          <cell r="BD46">
            <v>5000</v>
          </cell>
          <cell r="BE46">
            <v>2800</v>
          </cell>
          <cell r="BF46">
            <v>20</v>
          </cell>
          <cell r="BG46">
            <v>0</v>
          </cell>
          <cell r="BH46">
            <v>3164.8</v>
          </cell>
          <cell r="BI46">
            <v>3200</v>
          </cell>
          <cell r="BJ46">
            <v>3184.8</v>
          </cell>
          <cell r="BK46">
            <v>6000</v>
          </cell>
          <cell r="BL46">
            <v>5984.8</v>
          </cell>
          <cell r="BM46">
            <v>6000</v>
          </cell>
          <cell r="BN46">
            <v>5984.8</v>
          </cell>
          <cell r="BP46">
            <v>2092</v>
          </cell>
          <cell r="BQ46">
            <v>0</v>
          </cell>
          <cell r="BR46">
            <v>4881</v>
          </cell>
          <cell r="BS46">
            <v>6973</v>
          </cell>
          <cell r="BT46">
            <v>8730</v>
          </cell>
          <cell r="BU46">
            <v>8882</v>
          </cell>
          <cell r="BV46">
            <v>40000</v>
          </cell>
          <cell r="BW46">
            <v>36000</v>
          </cell>
          <cell r="BX46">
            <v>34000</v>
          </cell>
          <cell r="BY46">
            <v>22493</v>
          </cell>
          <cell r="BZ46">
            <v>24585</v>
          </cell>
          <cell r="CA46">
            <v>24585</v>
          </cell>
          <cell r="CB46">
            <v>15192</v>
          </cell>
          <cell r="CC46">
            <v>11696</v>
          </cell>
          <cell r="CD46">
            <v>15477</v>
          </cell>
          <cell r="CE46">
            <v>10713</v>
          </cell>
          <cell r="CF46">
            <v>42365</v>
          </cell>
          <cell r="CG46">
            <v>53078</v>
          </cell>
          <cell r="CH46">
            <v>49769</v>
          </cell>
          <cell r="CI46">
            <v>49234</v>
          </cell>
          <cell r="CJ46">
            <v>44717</v>
          </cell>
          <cell r="CK46">
            <v>43714</v>
          </cell>
        </row>
        <row r="47">
          <cell r="B47" t="str">
            <v>Privatization proceeds</v>
          </cell>
          <cell r="AO47">
            <v>7500</v>
          </cell>
          <cell r="AP47">
            <v>7500</v>
          </cell>
          <cell r="AQ47">
            <v>15000</v>
          </cell>
          <cell r="AR47">
            <v>0</v>
          </cell>
          <cell r="AS47">
            <v>0</v>
          </cell>
          <cell r="AT47">
            <v>0</v>
          </cell>
          <cell r="AU47">
            <v>0</v>
          </cell>
          <cell r="AV47">
            <v>0</v>
          </cell>
          <cell r="AW47">
            <v>0</v>
          </cell>
          <cell r="AX47">
            <v>0</v>
          </cell>
          <cell r="AY47">
            <v>0</v>
          </cell>
          <cell r="AZ47">
            <v>0</v>
          </cell>
          <cell r="BA47">
            <v>0</v>
          </cell>
          <cell r="BB47">
            <v>0</v>
          </cell>
          <cell r="BC47">
            <v>0</v>
          </cell>
          <cell r="BD47">
            <v>3000</v>
          </cell>
          <cell r="BE47">
            <v>0</v>
          </cell>
          <cell r="BF47">
            <v>0</v>
          </cell>
          <cell r="BG47">
            <v>0</v>
          </cell>
          <cell r="BH47">
            <v>1633</v>
          </cell>
          <cell r="BI47">
            <v>5000</v>
          </cell>
          <cell r="BJ47">
            <v>1633</v>
          </cell>
          <cell r="BK47">
            <v>5000</v>
          </cell>
          <cell r="BL47">
            <v>1633</v>
          </cell>
          <cell r="BM47">
            <v>5000</v>
          </cell>
          <cell r="BN47">
            <v>1633</v>
          </cell>
          <cell r="BP47">
            <v>0</v>
          </cell>
          <cell r="BQ47">
            <v>909.40000000000009</v>
          </cell>
          <cell r="BR47">
            <v>3600</v>
          </cell>
          <cell r="BS47">
            <v>3600</v>
          </cell>
          <cell r="BT47">
            <v>2260</v>
          </cell>
          <cell r="BU47">
            <v>2740</v>
          </cell>
          <cell r="BV47" t="e">
            <v>#REF!</v>
          </cell>
          <cell r="BW47" t="e">
            <v>#REF!</v>
          </cell>
          <cell r="BX47">
            <v>13000</v>
          </cell>
          <cell r="BY47">
            <v>8600</v>
          </cell>
          <cell r="BZ47">
            <v>9509.4</v>
          </cell>
          <cell r="CA47">
            <v>12800</v>
          </cell>
          <cell r="CB47">
            <v>1900</v>
          </cell>
          <cell r="CC47">
            <v>2000</v>
          </cell>
          <cell r="CD47">
            <v>2000</v>
          </cell>
          <cell r="CE47">
            <v>43.699999999999818</v>
          </cell>
          <cell r="CF47">
            <v>5900</v>
          </cell>
          <cell r="CG47">
            <v>5943.7</v>
          </cell>
          <cell r="CH47">
            <v>10525.887500979688</v>
          </cell>
          <cell r="CI47">
            <v>12333.328635055164</v>
          </cell>
          <cell r="CJ47">
            <v>0</v>
          </cell>
          <cell r="CK47">
            <v>0</v>
          </cell>
        </row>
        <row r="49">
          <cell r="B49" t="str">
            <v>Overall balance</v>
          </cell>
          <cell r="AF49">
            <v>2663.8449702347134</v>
          </cell>
          <cell r="AG49">
            <v>2372.5843750000004</v>
          </cell>
          <cell r="AH49">
            <v>-5829.0566721398973</v>
          </cell>
          <cell r="AI49">
            <v>-792.62732690517441</v>
          </cell>
          <cell r="AJ49">
            <v>-8705.1111650605399</v>
          </cell>
          <cell r="AK49">
            <v>-9963.1777734501193</v>
          </cell>
          <cell r="AL49">
            <v>-10159.259638558693</v>
          </cell>
          <cell r="AM49">
            <v>-28827.548577069356</v>
          </cell>
          <cell r="AN49">
            <v>-29620.175903974538</v>
          </cell>
          <cell r="AO49">
            <v>-21177.004092676372</v>
          </cell>
          <cell r="AP49">
            <v>-30490.610162726727</v>
          </cell>
          <cell r="AQ49">
            <v>-81287.790159377619</v>
          </cell>
          <cell r="AR49">
            <v>4189.4567513174388</v>
          </cell>
          <cell r="AS49">
            <v>2710.5923671666578</v>
          </cell>
          <cell r="AT49">
            <v>-3662.4128685615888</v>
          </cell>
          <cell r="AU49">
            <v>3237.6362499225106</v>
          </cell>
          <cell r="AV49">
            <v>1975.0352452762054</v>
          </cell>
          <cell r="AW49">
            <v>2785.1396878798387</v>
          </cell>
          <cell r="AX49">
            <v>-8040.1071520854057</v>
          </cell>
          <cell r="AY49">
            <v>-3279.9322189293671</v>
          </cell>
          <cell r="AZ49">
            <v>-42.295969006852829</v>
          </cell>
          <cell r="BA49">
            <v>-7816.9232109921395</v>
          </cell>
          <cell r="BB49">
            <v>-368.51619268801187</v>
          </cell>
          <cell r="BC49">
            <v>640.22093931635027</v>
          </cell>
          <cell r="BD49">
            <v>-18392.396856576164</v>
          </cell>
          <cell r="BE49">
            <v>-7545.2184643638029</v>
          </cell>
          <cell r="BF49">
            <v>-184.28128669138641</v>
          </cell>
          <cell r="BG49">
            <v>-1246.6897245099735</v>
          </cell>
          <cell r="BH49">
            <v>-11237.146825312029</v>
          </cell>
          <cell r="BI49">
            <v>-30046.970725000006</v>
          </cell>
          <cell r="BJ49">
            <v>-12668.117836513378</v>
          </cell>
          <cell r="BK49">
            <v>-37592.189189363809</v>
          </cell>
          <cell r="BL49">
            <v>-20213.336300877181</v>
          </cell>
          <cell r="BM49">
            <v>-37634.485158370662</v>
          </cell>
          <cell r="BN49">
            <v>-20255.632269884063</v>
          </cell>
          <cell r="BP49">
            <v>2648.372000000003</v>
          </cell>
          <cell r="BQ49">
            <v>11018.198404877729</v>
          </cell>
          <cell r="BR49">
            <v>1469.5999999999985</v>
          </cell>
          <cell r="BS49">
            <v>4117.9720000000016</v>
          </cell>
          <cell r="BT49">
            <v>-12834.813999999998</v>
          </cell>
          <cell r="BU49">
            <v>-25742.363700000002</v>
          </cell>
          <cell r="BV49" t="e">
            <v>#REF!</v>
          </cell>
          <cell r="BW49" t="e">
            <v>#REF!</v>
          </cell>
          <cell r="BX49">
            <v>-70030.005358186172</v>
          </cell>
          <cell r="BY49">
            <v>-32040.037699999957</v>
          </cell>
          <cell r="BZ49">
            <v>-64875.606250000033</v>
          </cell>
          <cell r="CA49">
            <v>-66150.12134021541</v>
          </cell>
          <cell r="CB49">
            <v>-15969.212987791434</v>
          </cell>
          <cell r="CC49">
            <v>-8096.1192004027253</v>
          </cell>
          <cell r="CD49">
            <v>-15359.26781180581</v>
          </cell>
          <cell r="CE49">
            <v>-15179.96443537602</v>
          </cell>
          <cell r="CF49">
            <v>-39424.600000000006</v>
          </cell>
          <cell r="CG49">
            <v>-54604.564435376014</v>
          </cell>
          <cell r="CH49">
            <v>-37544.947499020331</v>
          </cell>
          <cell r="CI49">
            <v>-25444.144781659415</v>
          </cell>
          <cell r="CJ49">
            <v>38831.662340184877</v>
          </cell>
          <cell r="CK49">
            <v>53899.627968949382</v>
          </cell>
        </row>
        <row r="51">
          <cell r="B51" t="str">
            <v>Financing</v>
          </cell>
          <cell r="D51">
            <v>1822.6663314670429</v>
          </cell>
          <cell r="E51">
            <v>-637.35381151140882</v>
          </cell>
          <cell r="F51">
            <v>-4480.7466781119319</v>
          </cell>
          <cell r="L51">
            <v>-6763.3059388769507</v>
          </cell>
          <cell r="N51">
            <v>3530.2999999999993</v>
          </cell>
          <cell r="O51">
            <v>-4547.8408313740592</v>
          </cell>
          <cell r="P51">
            <v>-3058.6024589776289</v>
          </cell>
          <cell r="Q51">
            <v>-7606.4432903516881</v>
          </cell>
          <cell r="R51">
            <v>-634.08296825125126</v>
          </cell>
          <cell r="S51">
            <v>3264.8572445562131</v>
          </cell>
          <cell r="T51">
            <v>-4975.6690140467254</v>
          </cell>
          <cell r="X51">
            <v>-7945.8047910208134</v>
          </cell>
          <cell r="Y51">
            <v>280.64015095253581</v>
          </cell>
          <cell r="Z51">
            <v>-3278.9084449280981</v>
          </cell>
          <cell r="AA51">
            <v>2373.8977432013762</v>
          </cell>
          <cell r="AB51">
            <v>15505.349298273279</v>
          </cell>
          <cell r="AC51">
            <v>12676.717359931739</v>
          </cell>
          <cell r="AD51">
            <v>7840.1846582050021</v>
          </cell>
          <cell r="AF51">
            <v>-2663.8449702347134</v>
          </cell>
          <cell r="AG51">
            <v>-2372.5843750000004</v>
          </cell>
          <cell r="AH51">
            <v>5829.0566721398973</v>
          </cell>
          <cell r="AI51">
            <v>792.62732690517441</v>
          </cell>
          <cell r="AJ51">
            <v>8705.1111650605399</v>
          </cell>
          <cell r="AK51">
            <v>9963.1777734501193</v>
          </cell>
          <cell r="AL51">
            <v>10159.259638558693</v>
          </cell>
          <cell r="AM51">
            <v>28827.548577069356</v>
          </cell>
          <cell r="AN51">
            <v>29620.175903974538</v>
          </cell>
          <cell r="AO51">
            <v>21177.004092676372</v>
          </cell>
          <cell r="AP51">
            <v>30490.610162726727</v>
          </cell>
          <cell r="AQ51">
            <v>81287.790159377619</v>
          </cell>
          <cell r="AR51">
            <v>-4189.4567513174388</v>
          </cell>
          <cell r="AS51">
            <v>-2710.5923671666578</v>
          </cell>
          <cell r="AT51">
            <v>3662.4128685615879</v>
          </cell>
          <cell r="AU51">
            <v>-3237.6362499225052</v>
          </cell>
          <cell r="AV51">
            <v>-1975.0352452762054</v>
          </cell>
          <cell r="AW51">
            <v>-2785.1396878798387</v>
          </cell>
          <cell r="AX51">
            <v>8040.1071520854039</v>
          </cell>
          <cell r="AY51">
            <v>3279.9322189293616</v>
          </cell>
          <cell r="AZ51">
            <v>42.295969006860105</v>
          </cell>
          <cell r="BA51">
            <v>7816.9232109921386</v>
          </cell>
          <cell r="BB51">
            <v>368.51619268801267</v>
          </cell>
          <cell r="BC51">
            <v>-640.22093931635072</v>
          </cell>
          <cell r="BD51">
            <v>18392.396856576164</v>
          </cell>
          <cell r="BE51">
            <v>7545.2184643637993</v>
          </cell>
          <cell r="BF51">
            <v>184.28128669138641</v>
          </cell>
          <cell r="BG51">
            <v>1246.6897245099733</v>
          </cell>
          <cell r="BH51">
            <v>11237.146825312035</v>
          </cell>
          <cell r="BI51">
            <v>30046.970725000006</v>
          </cell>
          <cell r="BJ51">
            <v>12668.117836513378</v>
          </cell>
          <cell r="BK51">
            <v>37592.189189363809</v>
          </cell>
          <cell r="BL51">
            <v>20213.336300877181</v>
          </cell>
          <cell r="BM51">
            <v>37634.485158370662</v>
          </cell>
          <cell r="BN51">
            <v>20255.632269884063</v>
          </cell>
          <cell r="BP51">
            <v>5933.4000000000005</v>
          </cell>
          <cell r="BQ51">
            <v>-11018.198404877729</v>
          </cell>
          <cell r="BR51">
            <v>-1469.6</v>
          </cell>
          <cell r="BS51">
            <v>-4117.9720000000016</v>
          </cell>
          <cell r="BT51">
            <v>12834.813999999998</v>
          </cell>
          <cell r="BU51">
            <v>25742.363700000002</v>
          </cell>
          <cell r="BV51" t="e">
            <v>#REF!</v>
          </cell>
          <cell r="BW51" t="e">
            <v>#REF!</v>
          </cell>
          <cell r="BX51">
            <v>70030.005358186172</v>
          </cell>
          <cell r="BY51">
            <v>32040.037699999957</v>
          </cell>
          <cell r="BZ51">
            <v>64875.606250000033</v>
          </cell>
          <cell r="CA51">
            <v>66150.12134021541</v>
          </cell>
          <cell r="CB51">
            <v>15969.212987791434</v>
          </cell>
          <cell r="CC51">
            <v>8096.1192004027253</v>
          </cell>
          <cell r="CD51">
            <v>15359.26781180581</v>
          </cell>
          <cell r="CE51">
            <v>15179.96443537602</v>
          </cell>
          <cell r="CF51">
            <v>39424.600000000006</v>
          </cell>
          <cell r="CG51">
            <v>54604.564435376014</v>
          </cell>
          <cell r="CH51">
            <v>37544.947499020331</v>
          </cell>
          <cell r="CI51">
            <v>25444.144781659415</v>
          </cell>
          <cell r="CJ51">
            <v>-38831.662340184877</v>
          </cell>
          <cell r="CK51">
            <v>-53899.627968949382</v>
          </cell>
        </row>
        <row r="52">
          <cell r="B52" t="str">
            <v>Domestic</v>
          </cell>
          <cell r="D52">
            <v>8.1656814670429867</v>
          </cell>
          <cell r="E52">
            <v>-2059.9188115114093</v>
          </cell>
          <cell r="F52">
            <v>-5263.3426781119315</v>
          </cell>
          <cell r="L52">
            <v>-5685.6659388769513</v>
          </cell>
          <cell r="N52">
            <v>2200</v>
          </cell>
          <cell r="O52">
            <v>-5419.1408313740594</v>
          </cell>
          <cell r="P52">
            <v>-2683.9624589776286</v>
          </cell>
          <cell r="Q52">
            <v>-8103.103290351688</v>
          </cell>
          <cell r="R52">
            <v>-1801.0829682512513</v>
          </cell>
          <cell r="S52">
            <v>5104.437244556213</v>
          </cell>
          <cell r="T52">
            <v>-4799.7490140467253</v>
          </cell>
          <cell r="X52">
            <v>-8362.3047910208134</v>
          </cell>
          <cell r="Y52">
            <v>-1206.1598490474644</v>
          </cell>
          <cell r="Z52">
            <v>-3560.0244449280981</v>
          </cell>
          <cell r="AA52">
            <v>2511.597743201376</v>
          </cell>
          <cell r="AB52">
            <v>7113.9332982732749</v>
          </cell>
          <cell r="AC52">
            <v>6662.9173599317355</v>
          </cell>
          <cell r="AD52">
            <v>-2454.5313417950019</v>
          </cell>
          <cell r="AF52">
            <v>-7289.3759281294506</v>
          </cell>
          <cell r="AG52">
            <v>-3228.5859375000005</v>
          </cell>
          <cell r="AH52">
            <v>1783.2148539580776</v>
          </cell>
          <cell r="AI52">
            <v>-8734.7470116713848</v>
          </cell>
          <cell r="AJ52">
            <v>2075.1111650605399</v>
          </cell>
          <cell r="AK52">
            <v>783.17777345011928</v>
          </cell>
          <cell r="AL52">
            <v>-268.74036144130696</v>
          </cell>
          <cell r="AM52">
            <v>2589.5485770693558</v>
          </cell>
          <cell r="AN52">
            <v>-6145.198434602029</v>
          </cell>
          <cell r="AO52">
            <v>-1922.9959073236314</v>
          </cell>
          <cell r="AP52">
            <v>-2909.3898372732729</v>
          </cell>
          <cell r="AQ52">
            <v>-10977.584179198951</v>
          </cell>
          <cell r="AR52">
            <v>-9413.3567513174385</v>
          </cell>
          <cell r="AS52">
            <v>-3676.892367166658</v>
          </cell>
          <cell r="AT52">
            <v>-2697.3871314384114</v>
          </cell>
          <cell r="AU52">
            <v>-15787.636249922507</v>
          </cell>
          <cell r="AV52">
            <v>-9152.8352452762047</v>
          </cell>
          <cell r="AW52">
            <v>-402.13968787983868</v>
          </cell>
          <cell r="AX52">
            <v>8298.2071520854042</v>
          </cell>
          <cell r="AY52">
            <v>-1256.7677810706391</v>
          </cell>
          <cell r="AZ52">
            <v>-17044.404030993144</v>
          </cell>
          <cell r="BA52">
            <v>3718.2232109921388</v>
          </cell>
          <cell r="BB52">
            <v>504.41619268801264</v>
          </cell>
          <cell r="BC52">
            <v>-2109.0209393163505</v>
          </cell>
          <cell r="BD52">
            <v>18392.396856576164</v>
          </cell>
          <cell r="BE52">
            <v>2113.6184643638007</v>
          </cell>
          <cell r="BF52">
            <v>-10306.418713308614</v>
          </cell>
          <cell r="BG52">
            <v>-518.21027549002679</v>
          </cell>
          <cell r="BH52">
            <v>890.14682531203505</v>
          </cell>
          <cell r="BI52">
            <v>13474.618725000008</v>
          </cell>
          <cell r="BJ52">
            <v>-9934.4821634866203</v>
          </cell>
          <cell r="BK52">
            <v>15588.237189363816</v>
          </cell>
          <cell r="BL52">
            <v>-7820.8636991228159</v>
          </cell>
          <cell r="BM52">
            <v>-1456.1668416293396</v>
          </cell>
          <cell r="BN52">
            <v>-24865.267730115938</v>
          </cell>
          <cell r="BQ52">
            <v>-19091.68398287773</v>
          </cell>
          <cell r="BR52">
            <v>1577.6</v>
          </cell>
          <cell r="BS52">
            <v>1577.6</v>
          </cell>
          <cell r="BT52">
            <v>10609.853999999999</v>
          </cell>
          <cell r="BU52">
            <v>30413.765271214401</v>
          </cell>
          <cell r="BV52" t="e">
            <v>#REF!</v>
          </cell>
          <cell r="BW52" t="e">
            <v>#REF!</v>
          </cell>
          <cell r="BX52">
            <v>16564.785358186164</v>
          </cell>
          <cell r="BY52">
            <v>16216.135271214353</v>
          </cell>
          <cell r="BZ52">
            <v>10875.606250000033</v>
          </cell>
          <cell r="CA52">
            <v>50326.218911429809</v>
          </cell>
          <cell r="CB52">
            <v>7079.212987791434</v>
          </cell>
          <cell r="CC52">
            <v>1586.1192004027253</v>
          </cell>
          <cell r="CD52">
            <v>7575.2678118058102</v>
          </cell>
          <cell r="CE52">
            <v>10489.96443537602</v>
          </cell>
          <cell r="CF52">
            <v>16240.599999999969</v>
          </cell>
          <cell r="CG52">
            <v>26730.564435376014</v>
          </cell>
          <cell r="CH52">
            <v>22129.635499020325</v>
          </cell>
          <cell r="CI52">
            <v>24726.23878165942</v>
          </cell>
          <cell r="CJ52">
            <v>-43556.142340184873</v>
          </cell>
          <cell r="CK52">
            <v>-63390.877968949382</v>
          </cell>
        </row>
        <row r="53">
          <cell r="B53" t="str">
            <v xml:space="preserve">  of which: Receipts from asset recoveries</v>
          </cell>
          <cell r="D53">
            <v>0</v>
          </cell>
          <cell r="E53">
            <v>1717</v>
          </cell>
          <cell r="F53">
            <v>1759</v>
          </cell>
          <cell r="L53">
            <v>1352</v>
          </cell>
          <cell r="AO53">
            <v>7500</v>
          </cell>
          <cell r="AP53">
            <v>7500</v>
          </cell>
          <cell r="AQ53">
            <v>15000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P53">
            <v>0</v>
          </cell>
          <cell r="BQ53">
            <v>0</v>
          </cell>
          <cell r="BR53">
            <v>0</v>
          </cell>
          <cell r="BS53">
            <v>0</v>
          </cell>
          <cell r="BT53">
            <v>7000</v>
          </cell>
          <cell r="BU53">
            <v>10000</v>
          </cell>
          <cell r="BV53">
            <v>0</v>
          </cell>
          <cell r="BW53">
            <v>0</v>
          </cell>
          <cell r="BX53">
            <v>0</v>
          </cell>
          <cell r="BY53">
            <v>0</v>
          </cell>
          <cell r="BZ53">
            <v>0</v>
          </cell>
          <cell r="CA53">
            <v>17000</v>
          </cell>
          <cell r="CB53">
            <v>5100</v>
          </cell>
          <cell r="CC53">
            <v>5200</v>
          </cell>
          <cell r="CD53">
            <v>5940.5999999999685</v>
          </cell>
          <cell r="CE53">
            <v>4063</v>
          </cell>
          <cell r="CF53">
            <v>16240.599999999969</v>
          </cell>
          <cell r="CG53">
            <v>20303.599999999969</v>
          </cell>
          <cell r="CH53">
            <v>22063</v>
          </cell>
          <cell r="CI53">
            <v>24582</v>
          </cell>
          <cell r="CJ53">
            <v>19994</v>
          </cell>
          <cell r="CK53">
            <v>18400</v>
          </cell>
        </row>
        <row r="54">
          <cell r="B54" t="str">
            <v>Net foreign financing</v>
          </cell>
          <cell r="D54">
            <v>1814.50065</v>
          </cell>
          <cell r="E54">
            <v>-294.43499999999949</v>
          </cell>
          <cell r="F54">
            <v>-976.40400000000045</v>
          </cell>
          <cell r="L54">
            <v>-2429.6399999999994</v>
          </cell>
          <cell r="N54">
            <v>1330.2999999999993</v>
          </cell>
          <cell r="O54">
            <v>871.30000000000018</v>
          </cell>
          <cell r="P54">
            <v>-374.64000000000033</v>
          </cell>
          <cell r="Q54">
            <v>496.65999999999985</v>
          </cell>
          <cell r="R54">
            <v>1167</v>
          </cell>
          <cell r="S54">
            <v>-1839.58</v>
          </cell>
          <cell r="T54">
            <v>-175.92000000000007</v>
          </cell>
          <cell r="X54">
            <v>416.5</v>
          </cell>
          <cell r="Y54">
            <v>1486.8000000000002</v>
          </cell>
          <cell r="Z54">
            <v>281.11599999999999</v>
          </cell>
          <cell r="AA54">
            <v>-137.69999999999982</v>
          </cell>
          <cell r="AB54">
            <v>8391.4160000000029</v>
          </cell>
          <cell r="AC54">
            <v>6013.8000000000029</v>
          </cell>
          <cell r="AD54">
            <v>10294.716000000004</v>
          </cell>
          <cell r="AF54">
            <v>4625.5309578947372</v>
          </cell>
          <cell r="AG54">
            <v>856.00156250000009</v>
          </cell>
          <cell r="AH54">
            <v>4045.8418181818197</v>
          </cell>
          <cell r="AI54">
            <v>9527.3743385765592</v>
          </cell>
          <cell r="AJ54">
            <v>6630</v>
          </cell>
          <cell r="AK54">
            <v>9180</v>
          </cell>
          <cell r="AL54">
            <v>10428</v>
          </cell>
          <cell r="AM54">
            <v>26238</v>
          </cell>
          <cell r="AN54">
            <v>35765.374338576556</v>
          </cell>
          <cell r="AO54">
            <v>23100.000000000004</v>
          </cell>
          <cell r="AP54">
            <v>33400</v>
          </cell>
          <cell r="AQ54">
            <v>92265.37433857657</v>
          </cell>
          <cell r="AR54">
            <v>5223.8999999999996</v>
          </cell>
          <cell r="AS54">
            <v>966.30000000000018</v>
          </cell>
          <cell r="AT54">
            <v>6359.7999999999993</v>
          </cell>
          <cell r="AU54">
            <v>12550.000000000002</v>
          </cell>
          <cell r="AV54">
            <v>7177.7999999999993</v>
          </cell>
          <cell r="AW54">
            <v>-2383</v>
          </cell>
          <cell r="AX54">
            <v>-258.09999999999991</v>
          </cell>
          <cell r="AY54">
            <v>4536.7000000000007</v>
          </cell>
          <cell r="AZ54">
            <v>17086.700000000004</v>
          </cell>
          <cell r="BA54">
            <v>4098.7</v>
          </cell>
          <cell r="BB54">
            <v>-135.89999999999998</v>
          </cell>
          <cell r="BC54">
            <v>1468.7999999999997</v>
          </cell>
          <cell r="BE54">
            <v>5431.5999999999985</v>
          </cell>
          <cell r="BF54">
            <v>10490.7</v>
          </cell>
          <cell r="BG54">
            <v>1764.9</v>
          </cell>
          <cell r="BH54">
            <v>10347</v>
          </cell>
          <cell r="BI54">
            <v>16572.351999999999</v>
          </cell>
          <cell r="BJ54">
            <v>22602.6</v>
          </cell>
          <cell r="BK54">
            <v>22003.951999999994</v>
          </cell>
          <cell r="BL54">
            <v>28034.199999999997</v>
          </cell>
          <cell r="BM54">
            <v>39090.652000000002</v>
          </cell>
          <cell r="BN54">
            <v>45120.9</v>
          </cell>
          <cell r="BP54">
            <v>5933.4000000000005</v>
          </cell>
          <cell r="BQ54">
            <v>8073.4855779999998</v>
          </cell>
          <cell r="BR54">
            <v>-3047.2</v>
          </cell>
          <cell r="BS54">
            <v>2886.2000000000007</v>
          </cell>
          <cell r="BT54">
            <v>2224.9599999999996</v>
          </cell>
          <cell r="BU54">
            <v>10712.742428785603</v>
          </cell>
          <cell r="BV54">
            <v>17963.988006785603</v>
          </cell>
          <cell r="BW54">
            <v>57600</v>
          </cell>
          <cell r="BX54">
            <v>53465.220000000008</v>
          </cell>
          <cell r="BY54">
            <v>15823.902428785605</v>
          </cell>
          <cell r="BZ54">
            <v>54000</v>
          </cell>
          <cell r="CA54">
            <v>15823.902428785605</v>
          </cell>
          <cell r="CB54">
            <v>8890</v>
          </cell>
          <cell r="CC54">
            <v>6510</v>
          </cell>
          <cell r="CD54">
            <v>7784</v>
          </cell>
          <cell r="CE54">
            <v>4690</v>
          </cell>
          <cell r="CF54">
            <v>23184</v>
          </cell>
          <cell r="CG54">
            <v>27874</v>
          </cell>
          <cell r="CH54">
            <v>15415.312000000004</v>
          </cell>
          <cell r="CI54">
            <v>717.9059999999954</v>
          </cell>
          <cell r="CJ54">
            <v>4724.4799999999959</v>
          </cell>
          <cell r="CK54">
            <v>9491.25</v>
          </cell>
        </row>
        <row r="55">
          <cell r="B55" t="str">
            <v xml:space="preserve">  Gross drawings</v>
          </cell>
          <cell r="D55">
            <v>12604.787250000001</v>
          </cell>
          <cell r="E55">
            <v>11801.391</v>
          </cell>
          <cell r="F55">
            <v>12540.76</v>
          </cell>
          <cell r="L55">
            <v>12143.436</v>
          </cell>
          <cell r="N55">
            <v>13026</v>
          </cell>
          <cell r="O55">
            <v>2644.8</v>
          </cell>
          <cell r="P55">
            <v>3223.63</v>
          </cell>
          <cell r="Q55">
            <v>5868.43</v>
          </cell>
          <cell r="R55">
            <v>5955</v>
          </cell>
          <cell r="S55">
            <v>4126.6499999999996</v>
          </cell>
          <cell r="T55">
            <v>15950.08</v>
          </cell>
          <cell r="X55">
            <v>5841.4</v>
          </cell>
          <cell r="Y55">
            <v>5208.3</v>
          </cell>
          <cell r="Z55">
            <v>3351.9</v>
          </cell>
          <cell r="AA55">
            <v>3767</v>
          </cell>
          <cell r="AB55">
            <v>18448.600000000002</v>
          </cell>
          <cell r="AC55">
            <v>23817.000000000004</v>
          </cell>
          <cell r="AD55">
            <v>29498.300000000003</v>
          </cell>
          <cell r="AF55">
            <v>7052.3572736842107</v>
          </cell>
          <cell r="AG55">
            <v>2660.2203125000001</v>
          </cell>
          <cell r="AH55">
            <v>8490.3418181818197</v>
          </cell>
          <cell r="AI55">
            <v>18202.919404366032</v>
          </cell>
          <cell r="AJ55">
            <v>11830</v>
          </cell>
          <cell r="AK55">
            <v>10020</v>
          </cell>
          <cell r="AL55">
            <v>12738</v>
          </cell>
          <cell r="AM55">
            <v>34588</v>
          </cell>
          <cell r="AN55">
            <v>52790.919404366032</v>
          </cell>
          <cell r="AO55">
            <v>25600.000000000004</v>
          </cell>
          <cell r="AP55">
            <v>38600</v>
          </cell>
          <cell r="AQ55">
            <v>116990.91940436604</v>
          </cell>
          <cell r="AR55">
            <v>7115.2</v>
          </cell>
          <cell r="AS55">
            <v>2496.8000000000002</v>
          </cell>
          <cell r="AT55">
            <v>10121.4</v>
          </cell>
          <cell r="AU55">
            <v>19733.400000000001</v>
          </cell>
          <cell r="AV55">
            <v>12594.8</v>
          </cell>
          <cell r="AW55">
            <v>2713.8</v>
          </cell>
          <cell r="AX55">
            <v>1995.9</v>
          </cell>
          <cell r="AY55">
            <v>17304.5</v>
          </cell>
          <cell r="AZ55">
            <v>37037.9</v>
          </cell>
          <cell r="BA55">
            <v>5985.4</v>
          </cell>
          <cell r="BB55">
            <v>557</v>
          </cell>
          <cell r="BC55">
            <v>2495.1999999999998</v>
          </cell>
          <cell r="BD55">
            <v>0</v>
          </cell>
          <cell r="BE55">
            <v>9037.5999999999985</v>
          </cell>
          <cell r="BF55">
            <v>12403.2</v>
          </cell>
          <cell r="BG55">
            <v>4788</v>
          </cell>
          <cell r="BH55">
            <v>12585.8</v>
          </cell>
          <cell r="BI55">
            <v>14826.574999999999</v>
          </cell>
          <cell r="BJ55">
            <v>29777</v>
          </cell>
          <cell r="BK55">
            <v>23864.174999999996</v>
          </cell>
          <cell r="BL55">
            <v>38814.6</v>
          </cell>
          <cell r="BM55">
            <v>60902.074999999997</v>
          </cell>
          <cell r="BN55">
            <v>75852.5</v>
          </cell>
          <cell r="BP55">
            <v>9470.7000000000007</v>
          </cell>
          <cell r="BQ55">
            <v>8073.4855779999998</v>
          </cell>
          <cell r="BR55">
            <v>2905.3</v>
          </cell>
          <cell r="BS55">
            <v>12376</v>
          </cell>
          <cell r="BT55">
            <v>4591.3599999999997</v>
          </cell>
          <cell r="BU55">
            <v>14137.842428785603</v>
          </cell>
          <cell r="BV55">
            <v>29707.988006785603</v>
          </cell>
          <cell r="BW55">
            <v>72000</v>
          </cell>
          <cell r="BX55">
            <v>66831.525000000009</v>
          </cell>
          <cell r="BY55">
            <v>31105.202428785604</v>
          </cell>
          <cell r="BZ55">
            <v>67500</v>
          </cell>
          <cell r="CA55">
            <v>31105.202428785604</v>
          </cell>
          <cell r="CB55">
            <v>11200</v>
          </cell>
          <cell r="CC55">
            <v>10500</v>
          </cell>
          <cell r="CD55">
            <v>10080</v>
          </cell>
          <cell r="CE55">
            <v>8470</v>
          </cell>
          <cell r="CF55">
            <v>31780</v>
          </cell>
          <cell r="CG55">
            <v>40250</v>
          </cell>
          <cell r="CH55">
            <v>29779.58</v>
          </cell>
          <cell r="CI55">
            <v>29146.9836</v>
          </cell>
          <cell r="CJ55">
            <v>37943.479999999996</v>
          </cell>
          <cell r="CK55">
            <v>44722.77</v>
          </cell>
        </row>
        <row r="56">
          <cell r="B56" t="str">
            <v xml:space="preserve">  Amortization</v>
          </cell>
          <cell r="D56">
            <v>-10790.286600000001</v>
          </cell>
          <cell r="E56">
            <v>-12095.825999999999</v>
          </cell>
          <cell r="F56">
            <v>-13517.164000000001</v>
          </cell>
          <cell r="L56">
            <v>-14573.075999999999</v>
          </cell>
          <cell r="N56">
            <v>-11695.7</v>
          </cell>
          <cell r="O56">
            <v>-1773.5</v>
          </cell>
          <cell r="P56">
            <v>-3598.2700000000004</v>
          </cell>
          <cell r="Q56">
            <v>-5371.77</v>
          </cell>
          <cell r="R56">
            <v>-4788</v>
          </cell>
          <cell r="S56">
            <v>-5966.23</v>
          </cell>
          <cell r="T56">
            <v>-16126</v>
          </cell>
          <cell r="X56">
            <v>-5424.9</v>
          </cell>
          <cell r="Y56">
            <v>-3721.5</v>
          </cell>
          <cell r="Z56">
            <v>-3070.7840000000001</v>
          </cell>
          <cell r="AA56">
            <v>-3904.7</v>
          </cell>
          <cell r="AB56">
            <v>-10057.183999999999</v>
          </cell>
          <cell r="AC56">
            <v>-17803.2</v>
          </cell>
          <cell r="AD56">
            <v>-19203.583999999999</v>
          </cell>
          <cell r="AF56">
            <v>-2426.8263157894735</v>
          </cell>
          <cell r="AG56">
            <v>-1804.21875</v>
          </cell>
          <cell r="AH56">
            <v>-4444.5</v>
          </cell>
          <cell r="AI56">
            <v>-8675.5450657894726</v>
          </cell>
          <cell r="AJ56">
            <v>-5200</v>
          </cell>
          <cell r="AK56">
            <v>-840.00000000000011</v>
          </cell>
          <cell r="AL56">
            <v>-2310</v>
          </cell>
          <cell r="AM56">
            <v>-8350</v>
          </cell>
          <cell r="AN56">
            <v>-17025.545065789473</v>
          </cell>
          <cell r="AO56">
            <v>-2500</v>
          </cell>
          <cell r="AP56">
            <v>-5200</v>
          </cell>
          <cell r="AQ56">
            <v>-24725.545065789473</v>
          </cell>
          <cell r="AR56">
            <v>-1891.3</v>
          </cell>
          <cell r="AS56">
            <v>-1530.5</v>
          </cell>
          <cell r="AT56">
            <v>-3761.6</v>
          </cell>
          <cell r="AU56">
            <v>-7183.4</v>
          </cell>
          <cell r="AV56">
            <v>-5417</v>
          </cell>
          <cell r="AW56">
            <v>-5096.8</v>
          </cell>
          <cell r="AX56">
            <v>-2254</v>
          </cell>
          <cell r="AY56">
            <v>-12767.8</v>
          </cell>
          <cell r="AZ56">
            <v>-19951.199999999997</v>
          </cell>
          <cell r="BA56">
            <v>-1886.7</v>
          </cell>
          <cell r="BB56">
            <v>-692.9</v>
          </cell>
          <cell r="BC56">
            <v>-1026.4000000000001</v>
          </cell>
          <cell r="BD56">
            <v>0</v>
          </cell>
          <cell r="BE56">
            <v>-3606</v>
          </cell>
          <cell r="BF56">
            <v>-1912.5</v>
          </cell>
          <cell r="BG56">
            <v>-3023.1</v>
          </cell>
          <cell r="BH56">
            <v>-2238.8000000000002</v>
          </cell>
          <cell r="BI56">
            <v>1745.7769999999998</v>
          </cell>
          <cell r="BJ56">
            <v>-7174.4000000000005</v>
          </cell>
          <cell r="BK56">
            <v>-1860.2230000000002</v>
          </cell>
          <cell r="BL56">
            <v>-10780.400000000001</v>
          </cell>
          <cell r="BM56">
            <v>-21811.422999999999</v>
          </cell>
          <cell r="BN56">
            <v>-30731.599999999999</v>
          </cell>
          <cell r="BP56">
            <v>-3537.3</v>
          </cell>
          <cell r="BQ56">
            <v>0</v>
          </cell>
          <cell r="BR56">
            <v>-5952.5</v>
          </cell>
          <cell r="BS56">
            <v>-9489.7999999999993</v>
          </cell>
          <cell r="BT56">
            <v>-2366.4</v>
          </cell>
          <cell r="BU56">
            <v>-3425.1000000000004</v>
          </cell>
          <cell r="BV56">
            <v>-11744</v>
          </cell>
          <cell r="BW56">
            <v>-14400</v>
          </cell>
          <cell r="BX56">
            <v>-13366.305</v>
          </cell>
          <cell r="BY56">
            <v>-15281.3</v>
          </cell>
          <cell r="BZ56">
            <v>-13500</v>
          </cell>
          <cell r="CA56">
            <v>-15281.3</v>
          </cell>
          <cell r="CB56">
            <v>-2309.9999999999995</v>
          </cell>
          <cell r="CC56">
            <v>-3990.0000000000005</v>
          </cell>
          <cell r="CD56">
            <v>-2296.0000000000005</v>
          </cell>
          <cell r="CE56">
            <v>-3780.0000000000005</v>
          </cell>
          <cell r="CF56">
            <v>-8596</v>
          </cell>
          <cell r="CG56">
            <v>-12376.000000000002</v>
          </cell>
          <cell r="CH56">
            <v>-14364.267999999998</v>
          </cell>
          <cell r="CI56">
            <v>-28429.077600000004</v>
          </cell>
          <cell r="CJ56">
            <v>-33219</v>
          </cell>
          <cell r="CK56">
            <v>-35231.519999999997</v>
          </cell>
        </row>
        <row r="57">
          <cell r="B57" t="str">
            <v>Repayments of bonds</v>
          </cell>
          <cell r="BU57">
            <v>-15384.144000000002</v>
          </cell>
          <cell r="CH57">
            <v>0</v>
          </cell>
          <cell r="CI57">
            <v>0</v>
          </cell>
          <cell r="CJ57">
            <v>0</v>
          </cell>
        </row>
        <row r="59">
          <cell r="B59" t="str">
            <v>Memorandum items</v>
          </cell>
        </row>
        <row r="60">
          <cell r="B60" t="str">
            <v>GDP (current prices, fiscal year)</v>
          </cell>
          <cell r="D60">
            <v>340173.2</v>
          </cell>
          <cell r="E60">
            <v>400699.5</v>
          </cell>
          <cell r="F60">
            <v>469484.79999999999</v>
          </cell>
          <cell r="L60">
            <v>551195</v>
          </cell>
          <cell r="N60">
            <v>633680.84268016869</v>
          </cell>
          <cell r="O60">
            <v>156797</v>
          </cell>
          <cell r="P60">
            <v>156797</v>
          </cell>
          <cell r="Q60">
            <v>313594</v>
          </cell>
          <cell r="R60">
            <v>156797</v>
          </cell>
          <cell r="S60">
            <v>156797</v>
          </cell>
          <cell r="T60">
            <v>627188</v>
          </cell>
          <cell r="X60">
            <v>312642.5</v>
          </cell>
          <cell r="Y60">
            <v>169243.1</v>
          </cell>
          <cell r="Z60">
            <v>69066.566666666666</v>
          </cell>
          <cell r="AA60">
            <v>69066.566666666666</v>
          </cell>
          <cell r="AB60">
            <v>207199.7</v>
          </cell>
          <cell r="AC60">
            <v>689085.3</v>
          </cell>
          <cell r="AD60">
            <v>689085.3</v>
          </cell>
          <cell r="AF60">
            <v>66360.264758043646</v>
          </cell>
          <cell r="AG60">
            <v>66360.264758043646</v>
          </cell>
          <cell r="AH60">
            <v>66360.264758043646</v>
          </cell>
          <cell r="AI60">
            <v>199080.79427413092</v>
          </cell>
          <cell r="AJ60">
            <v>77937.994441687712</v>
          </cell>
          <cell r="AK60">
            <v>77937.994441687712</v>
          </cell>
          <cell r="AL60">
            <v>77937.994441687712</v>
          </cell>
          <cell r="AM60">
            <v>233813.98332506313</v>
          </cell>
          <cell r="AN60">
            <v>432894.77759919409</v>
          </cell>
          <cell r="AO60">
            <v>253288.75411384524</v>
          </cell>
          <cell r="AP60">
            <v>265791.48603351088</v>
          </cell>
          <cell r="AQ60">
            <v>951975.01774655026</v>
          </cell>
          <cell r="AR60">
            <v>71452.900000000009</v>
          </cell>
          <cell r="AS60">
            <v>71452.900000000009</v>
          </cell>
          <cell r="AT60">
            <v>71452.900000000009</v>
          </cell>
          <cell r="AU60">
            <v>214358.7</v>
          </cell>
          <cell r="AV60">
            <v>87745.933333333334</v>
          </cell>
          <cell r="AW60">
            <v>87745.933333333334</v>
          </cell>
          <cell r="AX60">
            <v>87745.933333333334</v>
          </cell>
          <cell r="AY60">
            <v>263237.8</v>
          </cell>
          <cell r="AZ60">
            <v>477596.5</v>
          </cell>
          <cell r="BA60">
            <v>90833.333333333328</v>
          </cell>
          <cell r="BB60">
            <v>90833.333333333328</v>
          </cell>
          <cell r="BC60">
            <v>90833.333333333328</v>
          </cell>
          <cell r="BD60">
            <v>272500</v>
          </cell>
          <cell r="BE60">
            <v>258047.7</v>
          </cell>
          <cell r="BF60">
            <v>94866.666666666672</v>
          </cell>
          <cell r="BG60">
            <v>94866.666666666672</v>
          </cell>
          <cell r="BH60">
            <v>94866.666666666672</v>
          </cell>
          <cell r="BI60">
            <v>284600</v>
          </cell>
          <cell r="BJ60">
            <v>273171.09999999998</v>
          </cell>
          <cell r="BK60">
            <v>557100</v>
          </cell>
          <cell r="BL60">
            <v>531218.80000000005</v>
          </cell>
          <cell r="BM60">
            <v>1034696.5</v>
          </cell>
          <cell r="BN60">
            <v>1008815.3</v>
          </cell>
          <cell r="BP60">
            <v>283899</v>
          </cell>
          <cell r="BQ60">
            <v>283565</v>
          </cell>
          <cell r="BR60">
            <v>280067.5</v>
          </cell>
          <cell r="BS60">
            <v>563966.5</v>
          </cell>
          <cell r="BT60">
            <v>281000</v>
          </cell>
          <cell r="BU60">
            <v>290291</v>
          </cell>
          <cell r="BV60">
            <v>1134923.5</v>
          </cell>
          <cell r="BW60">
            <v>1224076</v>
          </cell>
          <cell r="BX60">
            <v>1134923.5</v>
          </cell>
          <cell r="BY60">
            <v>1135257.5</v>
          </cell>
          <cell r="BZ60">
            <v>1224100</v>
          </cell>
          <cell r="CA60">
            <v>1205500</v>
          </cell>
          <cell r="CB60">
            <v>294728</v>
          </cell>
          <cell r="CC60">
            <v>309450</v>
          </cell>
          <cell r="CD60">
            <v>306265</v>
          </cell>
          <cell r="CE60">
            <v>312072</v>
          </cell>
          <cell r="CF60">
            <v>910443</v>
          </cell>
          <cell r="CG60">
            <v>1222515</v>
          </cell>
          <cell r="CH60">
            <v>1299343</v>
          </cell>
          <cell r="CI60">
            <v>1435824.2</v>
          </cell>
          <cell r="CJ60">
            <v>1596139.9</v>
          </cell>
          <cell r="CK60">
            <v>1774431.3</v>
          </cell>
        </row>
        <row r="61">
          <cell r="B61" t="str">
            <v>Cumulative financing (since beginning of program)</v>
          </cell>
          <cell r="Q61">
            <v>-7606.4432903516881</v>
          </cell>
          <cell r="R61">
            <v>-8240.5262586029385</v>
          </cell>
          <cell r="S61">
            <v>-4975.6690140467254</v>
          </cell>
          <cell r="T61">
            <v>-4975.6690140467254</v>
          </cell>
          <cell r="X61">
            <v>-7945.8047910208134</v>
          </cell>
          <cell r="Y61">
            <v>-7665.1646400682775</v>
          </cell>
          <cell r="Z61">
            <v>-10944.073084996377</v>
          </cell>
          <cell r="AA61">
            <v>-8570.1753417950003</v>
          </cell>
          <cell r="AB61">
            <v>7840.1846582050011</v>
          </cell>
          <cell r="AC61">
            <v>12676.717359931739</v>
          </cell>
          <cell r="AD61">
            <v>7840.1846582050021</v>
          </cell>
          <cell r="AF61">
            <v>-2663.8449702347134</v>
          </cell>
          <cell r="AG61">
            <v>-5036.4293452347138</v>
          </cell>
          <cell r="AH61">
            <v>792.62732690518351</v>
          </cell>
          <cell r="AI61">
            <v>792.62732690517441</v>
          </cell>
          <cell r="AJ61">
            <v>9497.7384919657143</v>
          </cell>
          <cell r="AK61">
            <v>19460.916265415835</v>
          </cell>
          <cell r="AL61">
            <v>29620.17590397453</v>
          </cell>
          <cell r="AM61">
            <v>29620.17590397453</v>
          </cell>
          <cell r="AN61">
            <v>29620.17590397453</v>
          </cell>
          <cell r="AO61">
            <v>50797.179996650899</v>
          </cell>
          <cell r="AP61">
            <v>81287.790159377619</v>
          </cell>
          <cell r="AQ61">
            <v>81287.790159377619</v>
          </cell>
          <cell r="AR61">
            <v>-4189.4567513174388</v>
          </cell>
          <cell r="AS61">
            <v>-6900.0491184840967</v>
          </cell>
          <cell r="AT61">
            <v>-3237.636249922507</v>
          </cell>
          <cell r="AU61">
            <v>-3237.6362499225052</v>
          </cell>
          <cell r="AV61">
            <v>-5212.6714951987087</v>
          </cell>
          <cell r="AW61">
            <v>-7997.8111830785492</v>
          </cell>
          <cell r="AX61">
            <v>42.295969006856467</v>
          </cell>
          <cell r="AY61">
            <v>42.295969006860105</v>
          </cell>
          <cell r="AZ61">
            <v>42.295969006860105</v>
          </cell>
          <cell r="BA61">
            <v>7859.2191799989996</v>
          </cell>
          <cell r="BB61">
            <v>8227.7353726870115</v>
          </cell>
          <cell r="BC61">
            <v>7587.5144333706594</v>
          </cell>
          <cell r="BF61">
            <v>184.28128669138641</v>
          </cell>
          <cell r="BG61">
            <v>1430.9710112013599</v>
          </cell>
          <cell r="BH61">
            <v>12668.117836513393</v>
          </cell>
          <cell r="BK61">
            <v>29594.378006285257</v>
          </cell>
          <cell r="BL61">
            <v>20255.632269884038</v>
          </cell>
          <cell r="BM61">
            <v>67228.863164655922</v>
          </cell>
          <cell r="BN61">
            <v>40511.264539768104</v>
          </cell>
          <cell r="BP61">
            <v>46444.664539768099</v>
          </cell>
          <cell r="BQ61">
            <v>-11018.19840487773</v>
          </cell>
          <cell r="BR61">
            <v>-12487.798404877733</v>
          </cell>
          <cell r="BT61">
            <v>347.01559512226777</v>
          </cell>
          <cell r="BU61">
            <v>41473.523295122272</v>
          </cell>
          <cell r="CB61">
            <v>15969.212987791434</v>
          </cell>
          <cell r="CC61">
            <v>8096.1192004027253</v>
          </cell>
          <cell r="CD61">
            <v>15359.26781180581</v>
          </cell>
          <cell r="CE61">
            <v>15179.96443537602</v>
          </cell>
          <cell r="CF61">
            <v>39424.600000000006</v>
          </cell>
          <cell r="CG61">
            <v>54604.564435376014</v>
          </cell>
          <cell r="CH61">
            <v>37544.947499020331</v>
          </cell>
          <cell r="CI61">
            <v>25444.144781659415</v>
          </cell>
          <cell r="CJ61">
            <v>-38831.662340184877</v>
          </cell>
          <cell r="CK61">
            <v>-53899.627968949382</v>
          </cell>
        </row>
        <row r="62">
          <cell r="B62" t="str">
            <v xml:space="preserve">  Domestic</v>
          </cell>
          <cell r="Q62">
            <v>-8103.103290351688</v>
          </cell>
          <cell r="R62">
            <v>-9904.1862586029383</v>
          </cell>
          <cell r="S62">
            <v>-4799.7490140467253</v>
          </cell>
          <cell r="T62">
            <v>-4799.7490140467253</v>
          </cell>
          <cell r="X62">
            <v>-8362.3047910208134</v>
          </cell>
          <cell r="Y62">
            <v>-9568.4646400682777</v>
          </cell>
          <cell r="Z62">
            <v>-13128.489084996376</v>
          </cell>
          <cell r="AA62" t="e">
            <v>#REF!</v>
          </cell>
          <cell r="AB62" t="e">
            <v>#REF!</v>
          </cell>
          <cell r="AC62">
            <v>6662.9173599317355</v>
          </cell>
          <cell r="AD62">
            <v>4208.3860181367336</v>
          </cell>
          <cell r="AF62">
            <v>-7289.3759281294506</v>
          </cell>
          <cell r="AG62">
            <v>-10517.961865629451</v>
          </cell>
          <cell r="AH62">
            <v>-8734.7470116713739</v>
          </cell>
          <cell r="AI62">
            <v>-8734.7470116713848</v>
          </cell>
          <cell r="AJ62">
            <v>-6659.635846610845</v>
          </cell>
          <cell r="AK62">
            <v>-5876.4580731607257</v>
          </cell>
          <cell r="AL62">
            <v>-6145.1984346020326</v>
          </cell>
          <cell r="AM62">
            <v>-6145.198434602029</v>
          </cell>
          <cell r="AN62">
            <v>-6145.198434602029</v>
          </cell>
          <cell r="AO62">
            <v>-8068.1943419256604</v>
          </cell>
          <cell r="AP62">
            <v>-10977.584179198933</v>
          </cell>
          <cell r="AQ62">
            <v>-10977.584179198951</v>
          </cell>
          <cell r="AR62">
            <v>-9413.3567513174385</v>
          </cell>
          <cell r="AS62">
            <v>-13090.249118484096</v>
          </cell>
          <cell r="AT62">
            <v>-15787.636249922507</v>
          </cell>
          <cell r="AU62">
            <v>-15787.636249922507</v>
          </cell>
          <cell r="AV62">
            <v>-24940.471495198712</v>
          </cell>
          <cell r="AW62">
            <v>-25342.611183078552</v>
          </cell>
          <cell r="AX62">
            <v>-17044.404030993148</v>
          </cell>
          <cell r="AY62">
            <v>-17044.404030993144</v>
          </cell>
          <cell r="AZ62">
            <v>-17044.404030993144</v>
          </cell>
          <cell r="BA62">
            <v>-13326.180820001005</v>
          </cell>
          <cell r="BB62">
            <v>-12821.764627312992</v>
          </cell>
          <cell r="BC62">
            <v>-14930.785566629344</v>
          </cell>
          <cell r="BF62">
            <v>-10306.418713308614</v>
          </cell>
          <cell r="BG62">
            <v>-10824.62898879864</v>
          </cell>
          <cell r="BH62">
            <v>-9934.4821634866057</v>
          </cell>
          <cell r="BK62">
            <v>-9754.3739937147366</v>
          </cell>
          <cell r="BL62">
            <v>-24865.267730115964</v>
          </cell>
          <cell r="BM62">
            <v>-11210.540835344076</v>
          </cell>
          <cell r="BN62">
            <v>-49730.535460231898</v>
          </cell>
          <cell r="BP62">
            <v>-49730.535460231898</v>
          </cell>
          <cell r="BQ62">
            <v>-19091.68398287773</v>
          </cell>
          <cell r="BR62">
            <v>-17514.083982877732</v>
          </cell>
          <cell r="BT62">
            <v>-6904.2299828777323</v>
          </cell>
          <cell r="BU62">
            <v>23509.535288336669</v>
          </cell>
          <cell r="CB62">
            <v>7079.212987791434</v>
          </cell>
          <cell r="CC62">
            <v>1586.1192004027253</v>
          </cell>
          <cell r="CD62">
            <v>7575.2678118058102</v>
          </cell>
          <cell r="CE62">
            <v>10489.96443537602</v>
          </cell>
          <cell r="CF62">
            <v>16240.599999999969</v>
          </cell>
          <cell r="CG62">
            <v>26730.564435376014</v>
          </cell>
          <cell r="CH62">
            <v>22129.635499020325</v>
          </cell>
          <cell r="CI62">
            <v>24726.23878165942</v>
          </cell>
          <cell r="CJ62">
            <v>-43556.142340184873</v>
          </cell>
          <cell r="CK62">
            <v>-63390.877968949382</v>
          </cell>
        </row>
        <row r="63">
          <cell r="B63" t="str">
            <v xml:space="preserve">  Sale of government assets</v>
          </cell>
          <cell r="Q63">
            <v>0</v>
          </cell>
          <cell r="R63">
            <v>0</v>
          </cell>
          <cell r="S63">
            <v>0</v>
          </cell>
          <cell r="T63">
            <v>0</v>
          </cell>
          <cell r="X63">
            <v>0</v>
          </cell>
          <cell r="Y63">
            <v>0</v>
          </cell>
          <cell r="Z63">
            <v>0</v>
          </cell>
          <cell r="AA63" t="e">
            <v>#REF!</v>
          </cell>
          <cell r="AB63" t="e">
            <v>#REF!</v>
          </cell>
          <cell r="AC63">
            <v>0</v>
          </cell>
          <cell r="AD63">
            <v>0</v>
          </cell>
          <cell r="AF63">
            <v>0</v>
          </cell>
          <cell r="AG63">
            <v>0</v>
          </cell>
          <cell r="AH63">
            <v>0</v>
          </cell>
          <cell r="AI63">
            <v>0</v>
          </cell>
          <cell r="AJ63">
            <v>0</v>
          </cell>
          <cell r="AK63">
            <v>0</v>
          </cell>
          <cell r="AL63">
            <v>0</v>
          </cell>
          <cell r="AM63">
            <v>0</v>
          </cell>
          <cell r="AN63">
            <v>0</v>
          </cell>
          <cell r="AO63">
            <v>7500</v>
          </cell>
          <cell r="AP63">
            <v>15000</v>
          </cell>
          <cell r="AQ63">
            <v>15000</v>
          </cell>
          <cell r="CB63">
            <v>5100</v>
          </cell>
          <cell r="CC63">
            <v>5200</v>
          </cell>
          <cell r="CD63">
            <v>5940.5999999999685</v>
          </cell>
          <cell r="CE63">
            <v>4063</v>
          </cell>
          <cell r="CF63">
            <v>16240.599999999969</v>
          </cell>
          <cell r="CG63">
            <v>20303.599999999969</v>
          </cell>
          <cell r="CH63">
            <v>22063</v>
          </cell>
          <cell r="CI63">
            <v>24582</v>
          </cell>
          <cell r="CJ63">
            <v>19994</v>
          </cell>
          <cell r="CK63">
            <v>18400</v>
          </cell>
        </row>
        <row r="64">
          <cell r="B64" t="str">
            <v xml:space="preserve">  Foreign</v>
          </cell>
          <cell r="Q64">
            <v>496.65999999999985</v>
          </cell>
          <cell r="R64">
            <v>1663.6599999999999</v>
          </cell>
          <cell r="S64">
            <v>-175.92000000000007</v>
          </cell>
          <cell r="T64">
            <v>-175.92000000000007</v>
          </cell>
          <cell r="X64">
            <v>416.5</v>
          </cell>
          <cell r="Y64">
            <v>1903.3000000000002</v>
          </cell>
          <cell r="Z64">
            <v>2184.4160000000002</v>
          </cell>
          <cell r="AA64" t="e">
            <v>#REF!</v>
          </cell>
          <cell r="AB64" t="e">
            <v>#REF!</v>
          </cell>
          <cell r="AC64">
            <v>6013.8000000000029</v>
          </cell>
          <cell r="AD64">
            <v>16308.516000000007</v>
          </cell>
          <cell r="AF64">
            <v>4625.5309578947372</v>
          </cell>
          <cell r="AG64">
            <v>5481.5325203947377</v>
          </cell>
          <cell r="AH64">
            <v>9527.3743385765574</v>
          </cell>
          <cell r="AI64">
            <v>9527.3743385765592</v>
          </cell>
          <cell r="AJ64">
            <v>16157.374338576559</v>
          </cell>
          <cell r="AK64">
            <v>25337.374338576559</v>
          </cell>
          <cell r="AL64">
            <v>35765.374338576556</v>
          </cell>
          <cell r="AM64">
            <v>35765.374338576556</v>
          </cell>
          <cell r="AN64">
            <v>35765.374338576556</v>
          </cell>
          <cell r="AO64">
            <v>58865.374338576556</v>
          </cell>
          <cell r="AP64">
            <v>92265.374338576556</v>
          </cell>
          <cell r="AQ64">
            <v>92265.37433857657</v>
          </cell>
          <cell r="AR64">
            <v>5223.8999999999996</v>
          </cell>
          <cell r="AS64">
            <v>6190.2</v>
          </cell>
          <cell r="AT64">
            <v>12550</v>
          </cell>
          <cell r="AU64">
            <v>12550.000000000002</v>
          </cell>
          <cell r="AV64">
            <v>19727.800000000003</v>
          </cell>
          <cell r="AW64">
            <v>17344.800000000003</v>
          </cell>
          <cell r="AX64">
            <v>17086.700000000004</v>
          </cell>
          <cell r="AY64">
            <v>17086.700000000004</v>
          </cell>
          <cell r="AZ64">
            <v>17086.700000000004</v>
          </cell>
          <cell r="BA64">
            <v>21185.400000000005</v>
          </cell>
          <cell r="BB64">
            <v>21049.500000000004</v>
          </cell>
          <cell r="BC64">
            <v>22518.300000000003</v>
          </cell>
          <cell r="BF64">
            <v>10490.7</v>
          </cell>
          <cell r="BG64">
            <v>12255.6</v>
          </cell>
          <cell r="BH64">
            <v>22602.6</v>
          </cell>
          <cell r="BK64">
            <v>39348.751999999993</v>
          </cell>
          <cell r="BL64">
            <v>45120.9</v>
          </cell>
          <cell r="BM64">
            <v>78439.403999999995</v>
          </cell>
          <cell r="BN64">
            <v>90241.8</v>
          </cell>
          <cell r="BP64">
            <v>96175.2</v>
          </cell>
          <cell r="BQ64">
            <v>8073.4855779999998</v>
          </cell>
          <cell r="BR64">
            <v>5026.285578</v>
          </cell>
          <cell r="BT64">
            <v>7251.245578</v>
          </cell>
          <cell r="BU64">
            <v>17963.988006785603</v>
          </cell>
          <cell r="CB64">
            <v>8890</v>
          </cell>
          <cell r="CC64">
            <v>6510</v>
          </cell>
          <cell r="CD64">
            <v>7784</v>
          </cell>
          <cell r="CE64">
            <v>4690</v>
          </cell>
          <cell r="CF64">
            <v>23184</v>
          </cell>
          <cell r="CG64">
            <v>27874</v>
          </cell>
          <cell r="CH64">
            <v>15415.312000000004</v>
          </cell>
          <cell r="CI64">
            <v>717.9059999999954</v>
          </cell>
          <cell r="CJ64">
            <v>4724.4799999999959</v>
          </cell>
          <cell r="CK64">
            <v>9491.25</v>
          </cell>
        </row>
        <row r="65">
          <cell r="B65" t="str">
            <v>Program target: cumulative financing (since beginning of program)</v>
          </cell>
          <cell r="Q65">
            <v>-7605</v>
          </cell>
          <cell r="R65">
            <v>-7600</v>
          </cell>
          <cell r="S65">
            <v>-3500</v>
          </cell>
          <cell r="T65">
            <v>-3500</v>
          </cell>
          <cell r="X65">
            <v>-7605</v>
          </cell>
          <cell r="Y65">
            <v>-7600</v>
          </cell>
          <cell r="AB65">
            <v>-3500</v>
          </cell>
          <cell r="AC65">
            <v>-3500</v>
          </cell>
          <cell r="AD65">
            <v>-3500</v>
          </cell>
          <cell r="AF65">
            <v>-2700</v>
          </cell>
          <cell r="AH65">
            <v>1000</v>
          </cell>
          <cell r="AI65">
            <v>1000</v>
          </cell>
          <cell r="AJ65">
            <v>10000</v>
          </cell>
          <cell r="AK65">
            <v>20000</v>
          </cell>
          <cell r="AL65">
            <v>30000</v>
          </cell>
          <cell r="AM65">
            <v>30000</v>
          </cell>
          <cell r="AN65">
            <v>30000</v>
          </cell>
          <cell r="AO65">
            <v>51000</v>
          </cell>
          <cell r="AP65">
            <v>81300</v>
          </cell>
          <cell r="AQ65">
            <v>81300</v>
          </cell>
          <cell r="AR65">
            <v>-2700</v>
          </cell>
          <cell r="AT65">
            <v>1000</v>
          </cell>
          <cell r="AU65">
            <v>1000</v>
          </cell>
          <cell r="AV65">
            <v>10000</v>
          </cell>
          <cell r="AW65">
            <v>20000</v>
          </cell>
          <cell r="AX65">
            <v>30000</v>
          </cell>
          <cell r="AY65">
            <v>30000</v>
          </cell>
          <cell r="AZ65">
            <v>30000</v>
          </cell>
          <cell r="BA65">
            <v>51000</v>
          </cell>
          <cell r="BB65">
            <v>81300</v>
          </cell>
          <cell r="BC65">
            <v>81300</v>
          </cell>
          <cell r="BF65">
            <v>1000</v>
          </cell>
          <cell r="BG65">
            <v>1000</v>
          </cell>
          <cell r="BH65">
            <v>10000</v>
          </cell>
          <cell r="BK65">
            <v>51000</v>
          </cell>
          <cell r="BL65">
            <v>81300</v>
          </cell>
          <cell r="BM65">
            <v>81300</v>
          </cell>
          <cell r="BN65">
            <v>81300</v>
          </cell>
          <cell r="BP65">
            <v>81300</v>
          </cell>
          <cell r="BQ65">
            <v>-2700</v>
          </cell>
          <cell r="BR65">
            <v>0</v>
          </cell>
          <cell r="BT65">
            <v>1000</v>
          </cell>
          <cell r="BU65">
            <v>1000</v>
          </cell>
        </row>
        <row r="66">
          <cell r="B66" t="str">
            <v>Oil price (in US$ per bbl)</v>
          </cell>
          <cell r="D66">
            <v>16.010000000000002</v>
          </cell>
          <cell r="E66">
            <v>16.399999999999999</v>
          </cell>
          <cell r="F66">
            <v>17.399999999999999</v>
          </cell>
          <cell r="L66">
            <v>20.7</v>
          </cell>
          <cell r="N66">
            <v>16.5</v>
          </cell>
          <cell r="O66">
            <v>18.170000000000002</v>
          </cell>
          <cell r="P66">
            <v>18.170000000000002</v>
          </cell>
          <cell r="Q66">
            <v>18.170000000000002</v>
          </cell>
          <cell r="R66">
            <v>18.829999999999998</v>
          </cell>
          <cell r="S66">
            <v>18.829999999999998</v>
          </cell>
          <cell r="T66">
            <v>18.5</v>
          </cell>
          <cell r="X66">
            <v>18.313333333333333</v>
          </cell>
          <cell r="Y66">
            <v>18.823333333333334</v>
          </cell>
          <cell r="Z66">
            <v>16.451666666666668</v>
          </cell>
          <cell r="AA66">
            <v>16.451666666666668</v>
          </cell>
          <cell r="AB66">
            <v>14.08</v>
          </cell>
          <cell r="AC66">
            <v>0</v>
          </cell>
          <cell r="AD66">
            <v>18.600000000000001</v>
          </cell>
          <cell r="AF66">
            <v>13.2</v>
          </cell>
          <cell r="AG66">
            <v>12.92</v>
          </cell>
          <cell r="AH66">
            <v>12.714287525756856</v>
          </cell>
          <cell r="AI66">
            <v>12.944762508585617</v>
          </cell>
          <cell r="AJ66">
            <v>12.691751466159456</v>
          </cell>
          <cell r="AK66">
            <v>12.888754160722778</v>
          </cell>
          <cell r="AL66">
            <v>12.979243937232525</v>
          </cell>
          <cell r="AM66">
            <v>12.85324985470492</v>
          </cell>
          <cell r="AN66">
            <v>12.899006181645269</v>
          </cell>
          <cell r="AO66">
            <v>13.011808527500396</v>
          </cell>
          <cell r="AP66">
            <v>13.17209647593385</v>
          </cell>
          <cell r="AQ66">
            <v>12.995479341681195</v>
          </cell>
          <cell r="AR66">
            <v>13.2</v>
          </cell>
          <cell r="AS66">
            <v>12.92</v>
          </cell>
          <cell r="AT66">
            <v>12.09</v>
          </cell>
          <cell r="AU66">
            <v>12.736666666666665</v>
          </cell>
          <cell r="AV66">
            <v>12.51</v>
          </cell>
          <cell r="AW66">
            <v>12.07</v>
          </cell>
          <cell r="AX66">
            <v>12.09</v>
          </cell>
          <cell r="AY66">
            <v>12.223333333333334</v>
          </cell>
          <cell r="AZ66">
            <v>12.48</v>
          </cell>
          <cell r="BA66">
            <v>12.94</v>
          </cell>
          <cell r="BB66">
            <v>11.82</v>
          </cell>
          <cell r="BC66">
            <v>9.99</v>
          </cell>
          <cell r="BD66">
            <v>12.7</v>
          </cell>
          <cell r="BE66">
            <v>11.583333333333334</v>
          </cell>
          <cell r="BF66">
            <v>11.04</v>
          </cell>
          <cell r="BG66">
            <v>10.56</v>
          </cell>
          <cell r="BH66">
            <v>12.07</v>
          </cell>
          <cell r="BI66">
            <v>12.7</v>
          </cell>
          <cell r="BJ66">
            <v>11.223333333333334</v>
          </cell>
          <cell r="BK66">
            <v>12.747590000000001</v>
          </cell>
          <cell r="BL66">
            <v>11.403333333333334</v>
          </cell>
          <cell r="BM66">
            <v>12.613795</v>
          </cell>
          <cell r="BN66">
            <v>11.941666666666666</v>
          </cell>
          <cell r="BP66">
            <v>15.67</v>
          </cell>
          <cell r="BQ66">
            <v>15.700243473895581</v>
          </cell>
          <cell r="BR66">
            <v>19.86</v>
          </cell>
          <cell r="BT66">
            <v>21.45</v>
          </cell>
          <cell r="BU66">
            <v>20.76</v>
          </cell>
          <cell r="BV66">
            <v>13.5</v>
          </cell>
          <cell r="BW66">
            <v>12</v>
          </cell>
          <cell r="BX66">
            <v>12</v>
          </cell>
          <cell r="BY66">
            <v>19.435000000000002</v>
          </cell>
          <cell r="BZ66">
            <v>19.435000000000002</v>
          </cell>
          <cell r="CA66">
            <v>13.810196511551188</v>
          </cell>
          <cell r="CB66">
            <v>19.59</v>
          </cell>
          <cell r="CC66">
            <v>18.690000000000001</v>
          </cell>
          <cell r="CD66">
            <v>18.079999999999998</v>
          </cell>
          <cell r="CE66">
            <v>17.670000000000002</v>
          </cell>
          <cell r="CF66">
            <v>0</v>
          </cell>
          <cell r="CG66">
            <v>18.510000000000002</v>
          </cell>
          <cell r="CH66">
            <v>17.18</v>
          </cell>
          <cell r="CI66">
            <v>17.02</v>
          </cell>
          <cell r="CJ66">
            <v>16.483000619962805</v>
          </cell>
          <cell r="CK66">
            <v>16.772176069435833</v>
          </cell>
        </row>
        <row r="67">
          <cell r="B67" t="str">
            <v>Exchange rate (average, Rps per US$)</v>
          </cell>
          <cell r="D67">
            <v>2102.5500000000002</v>
          </cell>
          <cell r="E67">
            <v>2180.9</v>
          </cell>
          <cell r="F67">
            <v>2275.8000000000002</v>
          </cell>
          <cell r="L67">
            <v>2363.6</v>
          </cell>
          <cell r="N67">
            <v>2441.5500000000002</v>
          </cell>
          <cell r="O67">
            <v>2437.2333333333336</v>
          </cell>
          <cell r="P67">
            <v>2789.6666666666665</v>
          </cell>
          <cell r="Q67">
            <v>2614</v>
          </cell>
          <cell r="R67">
            <v>3266.6666666666665</v>
          </cell>
          <cell r="S67">
            <v>3233.3333333333335</v>
          </cell>
          <cell r="T67">
            <v>2931.7249999999999</v>
          </cell>
          <cell r="X67">
            <v>2686.5</v>
          </cell>
          <cell r="Y67">
            <v>4062</v>
          </cell>
          <cell r="Z67">
            <v>9139</v>
          </cell>
          <cell r="AA67">
            <v>8941</v>
          </cell>
          <cell r="AB67">
            <v>9230.9791068580544</v>
          </cell>
          <cell r="AC67">
            <v>5046.083333333333</v>
          </cell>
          <cell r="AD67">
            <v>4666.8999999999996</v>
          </cell>
          <cell r="AF67">
            <v>8089.4210526315792</v>
          </cell>
          <cell r="AG67">
            <v>10023.4375</v>
          </cell>
          <cell r="AH67">
            <v>13468.181818181818</v>
          </cell>
          <cell r="AI67">
            <v>10527.013456937799</v>
          </cell>
          <cell r="AJ67">
            <v>13000</v>
          </cell>
          <cell r="AK67">
            <v>12000</v>
          </cell>
          <cell r="AL67">
            <v>11000</v>
          </cell>
          <cell r="AM67">
            <v>12000</v>
          </cell>
          <cell r="AN67">
            <v>11263.506728468899</v>
          </cell>
          <cell r="AO67">
            <v>10000</v>
          </cell>
          <cell r="AP67">
            <v>10000</v>
          </cell>
          <cell r="AQ67">
            <v>10631.75336423445</v>
          </cell>
          <cell r="AR67">
            <v>7994.7</v>
          </cell>
          <cell r="AS67">
            <v>9554.1</v>
          </cell>
          <cell r="AT67">
            <v>13118.6</v>
          </cell>
          <cell r="AU67">
            <v>10222.466666666667</v>
          </cell>
          <cell r="AV67">
            <v>13876.1</v>
          </cell>
          <cell r="AW67">
            <v>12112.5</v>
          </cell>
          <cell r="AX67">
            <v>11001.2</v>
          </cell>
          <cell r="AY67">
            <v>12329.933333333334</v>
          </cell>
          <cell r="AZ67">
            <v>11276.2</v>
          </cell>
          <cell r="BA67">
            <v>8578.2000000000007</v>
          </cell>
          <cell r="BB67">
            <v>7712.4</v>
          </cell>
          <cell r="BC67">
            <v>7684.3</v>
          </cell>
          <cell r="BD67">
            <v>8032</v>
          </cell>
          <cell r="BE67">
            <v>7991.6333333333341</v>
          </cell>
          <cell r="BF67">
            <v>8575.7000000000007</v>
          </cell>
          <cell r="BG67">
            <v>8757.6</v>
          </cell>
          <cell r="BH67">
            <v>8910.2999999999993</v>
          </cell>
          <cell r="BI67">
            <v>8353</v>
          </cell>
          <cell r="BJ67">
            <v>8747.8666666666668</v>
          </cell>
          <cell r="BK67">
            <v>8192.5</v>
          </cell>
          <cell r="BL67">
            <v>8369.75</v>
          </cell>
          <cell r="BM67">
            <v>9734.35</v>
          </cell>
          <cell r="BN67">
            <v>9849.2000000000007</v>
          </cell>
          <cell r="BP67">
            <v>7921</v>
          </cell>
          <cell r="BQ67">
            <v>8002.9</v>
          </cell>
          <cell r="BR67">
            <v>7526</v>
          </cell>
          <cell r="BT67">
            <v>7174</v>
          </cell>
          <cell r="BU67">
            <v>7000</v>
          </cell>
          <cell r="BV67">
            <v>8000</v>
          </cell>
          <cell r="BW67">
            <v>8000</v>
          </cell>
          <cell r="BX67">
            <v>7425.7250000000004</v>
          </cell>
          <cell r="BY67">
            <v>7405</v>
          </cell>
          <cell r="BZ67">
            <v>7500</v>
          </cell>
          <cell r="CA67">
            <v>7351.5</v>
          </cell>
          <cell r="CB67">
            <v>7000</v>
          </cell>
          <cell r="CC67">
            <v>7000</v>
          </cell>
          <cell r="CD67">
            <v>7000</v>
          </cell>
          <cell r="CE67">
            <v>7000</v>
          </cell>
          <cell r="CF67">
            <v>7000</v>
          </cell>
          <cell r="CG67">
            <v>7000</v>
          </cell>
          <cell r="CH67">
            <v>7006.96</v>
          </cell>
          <cell r="CI67">
            <v>7179.06</v>
          </cell>
          <cell r="CJ67">
            <v>7382</v>
          </cell>
          <cell r="CK67">
            <v>7593</v>
          </cell>
        </row>
        <row r="68">
          <cell r="B68" t="str">
            <v>Military expenditure</v>
          </cell>
          <cell r="D68">
            <v>973</v>
          </cell>
          <cell r="E68">
            <v>1278</v>
          </cell>
          <cell r="F68">
            <v>1594</v>
          </cell>
          <cell r="L68">
            <v>1975</v>
          </cell>
          <cell r="N68">
            <v>1727.6</v>
          </cell>
          <cell r="O68">
            <v>250</v>
          </cell>
          <cell r="P68">
            <v>250</v>
          </cell>
          <cell r="Q68">
            <v>500</v>
          </cell>
          <cell r="R68">
            <v>842</v>
          </cell>
          <cell r="S68">
            <v>842</v>
          </cell>
          <cell r="T68">
            <v>2184</v>
          </cell>
          <cell r="V68">
            <v>0</v>
          </cell>
          <cell r="W68">
            <v>0</v>
          </cell>
          <cell r="X68">
            <v>458.197</v>
          </cell>
          <cell r="Y68">
            <v>438.68399999999997</v>
          </cell>
          <cell r="Z68">
            <v>227.74299999999999</v>
          </cell>
          <cell r="AA68">
            <v>246.46900000000005</v>
          </cell>
          <cell r="AB68">
            <v>937.54499999999996</v>
          </cell>
          <cell r="AC68">
            <v>2070.3999999999996</v>
          </cell>
          <cell r="AD68">
            <v>1834.4259999999999</v>
          </cell>
          <cell r="AF68">
            <v>0</v>
          </cell>
          <cell r="AG68">
            <v>0</v>
          </cell>
          <cell r="AH68">
            <v>444.96735944406709</v>
          </cell>
          <cell r="AI68">
            <v>444.96735944406709</v>
          </cell>
          <cell r="AJ68">
            <v>230.50862440630053</v>
          </cell>
          <cell r="AK68">
            <v>230.50862440630053</v>
          </cell>
          <cell r="AL68">
            <v>230.50862440630053</v>
          </cell>
          <cell r="AM68">
            <v>691.52587321890155</v>
          </cell>
          <cell r="AN68">
            <v>1136.4932326629687</v>
          </cell>
          <cell r="AO68">
            <v>924.35255701466167</v>
          </cell>
          <cell r="AP68">
            <v>1594.9920048337888</v>
          </cell>
          <cell r="AQ68">
            <v>3655.8377945114189</v>
          </cell>
          <cell r="AR68">
            <v>0</v>
          </cell>
          <cell r="AS68">
            <v>0</v>
          </cell>
          <cell r="AT68">
            <v>91.5</v>
          </cell>
          <cell r="AU68">
            <v>91.5</v>
          </cell>
          <cell r="AV68">
            <v>189.2</v>
          </cell>
          <cell r="AW68">
            <v>0</v>
          </cell>
          <cell r="AX68">
            <v>0</v>
          </cell>
          <cell r="AY68">
            <v>189.2</v>
          </cell>
          <cell r="AZ68">
            <v>280.7</v>
          </cell>
          <cell r="BK68">
            <v>1160.2</v>
          </cell>
          <cell r="BM68">
            <v>1440.9</v>
          </cell>
          <cell r="BY68">
            <v>-855.79323266296865</v>
          </cell>
          <cell r="CA68">
            <v>1964.5</v>
          </cell>
          <cell r="CG68">
            <v>2695.4285714285716</v>
          </cell>
          <cell r="CH68">
            <v>2692.7554744228914</v>
          </cell>
          <cell r="CI68">
            <v>2975.5988025170168</v>
          </cell>
        </row>
        <row r="69">
          <cell r="B69" t="str">
            <v>Bank restructuring costs in budget</v>
          </cell>
          <cell r="D69">
            <v>0</v>
          </cell>
          <cell r="E69">
            <v>0</v>
          </cell>
          <cell r="F69">
            <v>0</v>
          </cell>
          <cell r="L69">
            <v>0</v>
          </cell>
          <cell r="N69">
            <v>0</v>
          </cell>
          <cell r="O69">
            <v>0</v>
          </cell>
          <cell r="P69">
            <v>0</v>
          </cell>
          <cell r="Q69">
            <v>0</v>
          </cell>
          <cell r="R69">
            <v>0</v>
          </cell>
          <cell r="S69">
            <v>0</v>
          </cell>
          <cell r="T69">
            <v>0</v>
          </cell>
          <cell r="X69">
            <v>0</v>
          </cell>
          <cell r="Y69">
            <v>0</v>
          </cell>
          <cell r="Z69">
            <v>0</v>
          </cell>
          <cell r="AA69">
            <v>0</v>
          </cell>
          <cell r="AB69">
            <v>0</v>
          </cell>
          <cell r="AC69">
            <v>0</v>
          </cell>
          <cell r="AD69">
            <v>0</v>
          </cell>
          <cell r="AF69">
            <v>0</v>
          </cell>
          <cell r="AG69">
            <v>0</v>
          </cell>
          <cell r="AH69">
            <v>0</v>
          </cell>
          <cell r="AI69">
            <v>0</v>
          </cell>
          <cell r="AJ69">
            <v>0</v>
          </cell>
          <cell r="AK69">
            <v>1500</v>
          </cell>
          <cell r="AL69">
            <v>1500</v>
          </cell>
          <cell r="AM69">
            <v>3000</v>
          </cell>
          <cell r="AN69">
            <v>3000</v>
          </cell>
          <cell r="AO69">
            <v>6000</v>
          </cell>
          <cell r="AP69">
            <v>6000</v>
          </cell>
          <cell r="AQ69">
            <v>15000</v>
          </cell>
          <cell r="AR69">
            <v>0</v>
          </cell>
          <cell r="AS69">
            <v>0</v>
          </cell>
          <cell r="AT69">
            <v>0</v>
          </cell>
          <cell r="AU69">
            <v>0</v>
          </cell>
          <cell r="AV69">
            <v>0</v>
          </cell>
          <cell r="AW69">
            <v>0</v>
          </cell>
          <cell r="AX69">
            <v>0</v>
          </cell>
          <cell r="AY69">
            <v>0</v>
          </cell>
          <cell r="AZ69">
            <v>0</v>
          </cell>
          <cell r="BK69">
            <v>6000</v>
          </cell>
          <cell r="BM69">
            <v>6000</v>
          </cell>
          <cell r="BY69">
            <v>-3000</v>
          </cell>
          <cell r="CA69">
            <v>24585</v>
          </cell>
          <cell r="CG69">
            <v>53078</v>
          </cell>
          <cell r="CH69">
            <v>49769</v>
          </cell>
          <cell r="CI69">
            <v>49234</v>
          </cell>
        </row>
        <row r="70">
          <cell r="B70" t="str">
            <v>Overall balance before off-budget operations and statistical discrepancy.</v>
          </cell>
          <cell r="D70">
            <v>-2394.0899999999965</v>
          </cell>
          <cell r="E70">
            <v>2016.7400000000016</v>
          </cell>
          <cell r="F70">
            <v>4929.7200000000012</v>
          </cell>
          <cell r="L70">
            <v>6854.5</v>
          </cell>
          <cell r="N70">
            <v>-3530.2999999999811</v>
          </cell>
          <cell r="O70">
            <v>5252.8599999999988</v>
          </cell>
          <cell r="P70">
            <v>2603.1205000000009</v>
          </cell>
          <cell r="Q70">
            <v>7855.9804999999978</v>
          </cell>
          <cell r="R70">
            <v>-207.49820075317621</v>
          </cell>
          <cell r="S70">
            <v>-2672.8132852001054</v>
          </cell>
          <cell r="T70">
            <v>4975.6690140467254</v>
          </cell>
          <cell r="X70">
            <v>9958.6940000000013</v>
          </cell>
          <cell r="Y70">
            <v>2625.6879999999983</v>
          </cell>
          <cell r="Z70">
            <v>2523.6789999999987</v>
          </cell>
          <cell r="AA70">
            <v>1623.7220000000007</v>
          </cell>
          <cell r="AB70">
            <v>806.89900000000853</v>
          </cell>
          <cell r="AC70">
            <v>-7757.5000000000073</v>
          </cell>
          <cell r="AD70">
            <v>2891.2809999999881</v>
          </cell>
          <cell r="AF70">
            <v>2627.5389473684204</v>
          </cell>
          <cell r="AG70">
            <v>2372.5843750000004</v>
          </cell>
          <cell r="AH70">
            <v>-5829.0566721398955</v>
          </cell>
          <cell r="AI70">
            <v>-828.93334977146969</v>
          </cell>
          <cell r="AJ70">
            <v>-8705.1111650605399</v>
          </cell>
          <cell r="AK70">
            <v>-8463.1777734501175</v>
          </cell>
          <cell r="AL70">
            <v>-8659.2596385586912</v>
          </cell>
          <cell r="AM70">
            <v>-25827.548577069356</v>
          </cell>
          <cell r="AN70">
            <v>-26656.481926840832</v>
          </cell>
          <cell r="AO70">
            <v>-22677.004092676372</v>
          </cell>
          <cell r="AP70">
            <v>-31990.610162726724</v>
          </cell>
          <cell r="AQ70">
            <v>-81324.096182243913</v>
          </cell>
          <cell r="AR70">
            <v>2155.2069999999999</v>
          </cell>
          <cell r="AS70">
            <v>2156.2740000000013</v>
          </cell>
          <cell r="AT70">
            <v>431.06600000000071</v>
          </cell>
          <cell r="AU70">
            <v>4742.5469999999987</v>
          </cell>
          <cell r="AV70">
            <v>-2106.8480000000059</v>
          </cell>
          <cell r="AW70">
            <v>619.26199999999744</v>
          </cell>
          <cell r="AX70">
            <v>-1670.7019999999975</v>
          </cell>
          <cell r="AY70">
            <v>-3158.2880000000041</v>
          </cell>
          <cell r="AZ70">
            <v>1584.2589999999982</v>
          </cell>
          <cell r="BK70">
            <v>-36149.170725000018</v>
          </cell>
          <cell r="BM70">
            <v>-34564.911725000013</v>
          </cell>
          <cell r="BY70">
            <v>28240.74092684083</v>
          </cell>
          <cell r="CA70">
            <v>-41858.821340215407</v>
          </cell>
          <cell r="CG70">
            <v>-7470.264435375997</v>
          </cell>
          <cell r="CH70">
            <v>1698.1650000000081</v>
          </cell>
          <cell r="CI70">
            <v>11456.526583285362</v>
          </cell>
        </row>
        <row r="73">
          <cell r="B73" t="str">
            <v>Sources:  Ministry of Finance; Bank Indonesia; and IMF staff calculations.</v>
          </cell>
        </row>
        <row r="75">
          <cell r="B75" t="str">
            <v xml:space="preserve"> 1/  Includes the discrepancy between the financing measured below the line and the above-the-line balance.</v>
          </cell>
        </row>
        <row r="76">
          <cell r="B76" t="str">
            <v xml:space="preserve">      Until fiscal year 1997/98 it also includes the balance of the operations of the Investment and Reforestation Funds.</v>
          </cell>
        </row>
        <row r="79">
          <cell r="B79" t="str">
            <v>Table 1b.  Indonesia:  Summary of Central Government Fiscal Operations</v>
          </cell>
        </row>
        <row r="80">
          <cell r="B80" t="str">
            <v>( In percent of GDP )</v>
          </cell>
        </row>
        <row r="82">
          <cell r="D82" t="str">
            <v>1993/94</v>
          </cell>
          <cell r="E82" t="str">
            <v>1994/95</v>
          </cell>
          <cell r="F82" t="str">
            <v>1995/96</v>
          </cell>
          <cell r="H82" t="str">
            <v>1996/97</v>
          </cell>
          <cell r="L82" t="str">
            <v>1996/97</v>
          </cell>
          <cell r="N82" t="str">
            <v>1997/98</v>
          </cell>
          <cell r="O82" t="str">
            <v>1997/98  Program</v>
          </cell>
          <cell r="Q82" t="str">
            <v>1997/1998 Program</v>
          </cell>
          <cell r="T82" t="str">
            <v>1997/98</v>
          </cell>
          <cell r="V82" t="str">
            <v>1997/98  Act/Prj (as of Jan 98)</v>
          </cell>
          <cell r="X82" t="str">
            <v>1997/1998 Actual</v>
          </cell>
          <cell r="AC82" t="str">
            <v>1997/98</v>
          </cell>
          <cell r="AD82" t="str">
            <v>1997/98</v>
          </cell>
          <cell r="AF82" t="str">
            <v>1998/99 (June Prj)</v>
          </cell>
          <cell r="AQ82" t="str">
            <v>1998/99</v>
          </cell>
          <cell r="AR82" t="str">
            <v>1998/99 Actual (July mission)</v>
          </cell>
          <cell r="AU82" t="str">
            <v>1998/99</v>
          </cell>
          <cell r="BN82" t="str">
            <v>1998/99</v>
          </cell>
          <cell r="BU82" t="str">
            <v>1999/00</v>
          </cell>
          <cell r="BV82" t="str">
            <v>1999/00</v>
          </cell>
          <cell r="BW82" t="str">
            <v>1999/00</v>
          </cell>
          <cell r="BX82" t="str">
            <v>1999/00</v>
          </cell>
          <cell r="BY82" t="str">
            <v>1999/00</v>
          </cell>
          <cell r="BZ82" t="str">
            <v>1999/00</v>
          </cell>
          <cell r="CA82" t="str">
            <v>1999/00</v>
          </cell>
          <cell r="CE82" t="str">
            <v>2000/01</v>
          </cell>
          <cell r="CG82" t="str">
            <v>2000/01</v>
          </cell>
          <cell r="CH82" t="str">
            <v>2001/02</v>
          </cell>
          <cell r="CI82" t="str">
            <v>2002/03</v>
          </cell>
          <cell r="CJ82" t="str">
            <v>2003/04</v>
          </cell>
          <cell r="CK82" t="str">
            <v>2004/05</v>
          </cell>
        </row>
        <row r="83">
          <cell r="B83">
            <v>36524.152470949077</v>
          </cell>
          <cell r="D83" t="str">
            <v>Total</v>
          </cell>
          <cell r="E83" t="str">
            <v>Total</v>
          </cell>
          <cell r="F83" t="str">
            <v>Total</v>
          </cell>
          <cell r="H83" t="str">
            <v>I-Q</v>
          </cell>
          <cell r="I83" t="str">
            <v>II-Q</v>
          </cell>
          <cell r="J83" t="str">
            <v>III-Q</v>
          </cell>
          <cell r="K83" t="str">
            <v>IV-Q</v>
          </cell>
          <cell r="L83" t="str">
            <v>Total</v>
          </cell>
          <cell r="O83" t="str">
            <v>I-Q</v>
          </cell>
          <cell r="P83" t="str">
            <v>II-Q</v>
          </cell>
          <cell r="Q83" t="str">
            <v>First Half</v>
          </cell>
          <cell r="R83" t="str">
            <v>III-Q</v>
          </cell>
          <cell r="S83" t="str">
            <v>IV-Q</v>
          </cell>
          <cell r="T83" t="str">
            <v>Total</v>
          </cell>
          <cell r="V83" t="str">
            <v>I-Q</v>
          </cell>
          <cell r="W83" t="str">
            <v>II-Q</v>
          </cell>
          <cell r="X83" t="str">
            <v>First Half</v>
          </cell>
          <cell r="Y83" t="str">
            <v>III-Q</v>
          </cell>
          <cell r="AB83" t="str">
            <v>IV-Q</v>
          </cell>
          <cell r="AC83" t="str">
            <v>Total</v>
          </cell>
          <cell r="AD83" t="str">
            <v>Total</v>
          </cell>
          <cell r="AQ83" t="str">
            <v>Total</v>
          </cell>
          <cell r="BV83" t="str">
            <v>Nov. Prj</v>
          </cell>
          <cell r="BW83" t="str">
            <v>Dec. Prj</v>
          </cell>
          <cell r="BX83" t="str">
            <v>Dec. Prj</v>
          </cell>
          <cell r="BY83" t="str">
            <v>Program</v>
          </cell>
          <cell r="BZ83" t="str">
            <v>Budget</v>
          </cell>
          <cell r="CA83" t="str">
            <v>Total</v>
          </cell>
          <cell r="CG83" t="str">
            <v>Total</v>
          </cell>
          <cell r="CH83" t="str">
            <v>Total</v>
          </cell>
          <cell r="CI83" t="str">
            <v>Total</v>
          </cell>
          <cell r="CJ83" t="str">
            <v>Total</v>
          </cell>
          <cell r="CK83" t="str">
            <v>Total</v>
          </cell>
        </row>
        <row r="84">
          <cell r="B84" t="str">
            <v>Summary central government</v>
          </cell>
          <cell r="D84" t="str">
            <v>Apr-Mar</v>
          </cell>
          <cell r="E84" t="str">
            <v>Apr-Mar</v>
          </cell>
          <cell r="F84" t="str">
            <v>Apr-Mar</v>
          </cell>
          <cell r="H84" t="str">
            <v>Apr-Jun</v>
          </cell>
          <cell r="I84" t="str">
            <v>Jul-Sep</v>
          </cell>
          <cell r="J84" t="str">
            <v>Oct-Dec</v>
          </cell>
          <cell r="K84" t="str">
            <v>Jan-Mar</v>
          </cell>
          <cell r="L84" t="str">
            <v>Apr-Mar</v>
          </cell>
          <cell r="O84" t="str">
            <v>Apr-Jun</v>
          </cell>
          <cell r="P84" t="str">
            <v>Jul-Sep</v>
          </cell>
          <cell r="Q84" t="str">
            <v>Apr-Sep</v>
          </cell>
          <cell r="R84" t="str">
            <v>Oct-Dec</v>
          </cell>
          <cell r="S84" t="str">
            <v>Jan-Mar</v>
          </cell>
          <cell r="T84" t="str">
            <v>Apr-Mar</v>
          </cell>
          <cell r="V84" t="str">
            <v>Apr-Jun</v>
          </cell>
          <cell r="W84" t="str">
            <v>Jul-Sep</v>
          </cell>
          <cell r="X84" t="str">
            <v>Apr-Sep</v>
          </cell>
          <cell r="Y84" t="str">
            <v>Oct-Dec</v>
          </cell>
          <cell r="Z84" t="str">
            <v>Jan</v>
          </cell>
          <cell r="AA84" t="str">
            <v>Feb</v>
          </cell>
          <cell r="AB84" t="str">
            <v>Jan-Mar</v>
          </cell>
          <cell r="AC84" t="str">
            <v>Apr-Mar</v>
          </cell>
          <cell r="AD84" t="str">
            <v>Apr-Mar</v>
          </cell>
          <cell r="AF84" t="str">
            <v>Apr</v>
          </cell>
          <cell r="AG84" t="str">
            <v>May</v>
          </cell>
          <cell r="AH84" t="str">
            <v>Jun</v>
          </cell>
          <cell r="AI84" t="str">
            <v>I-Q</v>
          </cell>
          <cell r="AJ84" t="str">
            <v>Jul</v>
          </cell>
          <cell r="AK84" t="str">
            <v>Aug</v>
          </cell>
          <cell r="AL84" t="str">
            <v>Sep</v>
          </cell>
          <cell r="AM84" t="str">
            <v>II-Q</v>
          </cell>
          <cell r="AN84" t="str">
            <v>Apr-Sep</v>
          </cell>
          <cell r="AO84" t="str">
            <v>III-Q</v>
          </cell>
          <cell r="AP84" t="str">
            <v>IV-Q</v>
          </cell>
          <cell r="AQ84" t="str">
            <v>Apr-Mar</v>
          </cell>
          <cell r="AR84" t="str">
            <v>Apr</v>
          </cell>
          <cell r="AS84" t="str">
            <v>May</v>
          </cell>
          <cell r="AT84" t="str">
            <v>Jun</v>
          </cell>
          <cell r="AU84" t="str">
            <v>I-Q</v>
          </cell>
          <cell r="AV84" t="str">
            <v>July</v>
          </cell>
          <cell r="AW84" t="str">
            <v>Aug</v>
          </cell>
          <cell r="AX84" t="str">
            <v>Sept</v>
          </cell>
          <cell r="AY84" t="str">
            <v>II-Q</v>
          </cell>
          <cell r="AZ84" t="str">
            <v>Apr-Sep</v>
          </cell>
          <cell r="BA84" t="str">
            <v>Oct</v>
          </cell>
          <cell r="BB84" t="str">
            <v>Nov</v>
          </cell>
          <cell r="BC84" t="str">
            <v>Dec</v>
          </cell>
          <cell r="BD84" t="str">
            <v>III-Q</v>
          </cell>
          <cell r="BE84" t="str">
            <v>III-Q</v>
          </cell>
          <cell r="BF84" t="str">
            <v>Jan</v>
          </cell>
          <cell r="BG84" t="str">
            <v>Feb</v>
          </cell>
          <cell r="BH84" t="str">
            <v>Mar</v>
          </cell>
          <cell r="BI84" t="str">
            <v>IV-Q</v>
          </cell>
          <cell r="BJ84" t="str">
            <v>IV-Q</v>
          </cell>
          <cell r="BK84" t="str">
            <v>Oct-Mar</v>
          </cell>
          <cell r="BL84" t="str">
            <v>Oct-Mar</v>
          </cell>
          <cell r="BM84" t="str">
            <v>Apr-Mar</v>
          </cell>
          <cell r="BN84" t="str">
            <v>Apr-Mar</v>
          </cell>
          <cell r="BP84" t="str">
            <v>I-Q</v>
          </cell>
          <cell r="BQ84" t="str">
            <v>I-Q</v>
          </cell>
          <cell r="BR84" t="str">
            <v>II-Q</v>
          </cell>
          <cell r="BT84" t="str">
            <v>III-Q</v>
          </cell>
          <cell r="BU84" t="str">
            <v>IV-Q</v>
          </cell>
          <cell r="BV84" t="str">
            <v>Apr-Mar</v>
          </cell>
          <cell r="BW84" t="str">
            <v>Apr-Mar</v>
          </cell>
          <cell r="BX84" t="str">
            <v>Apr-Mar</v>
          </cell>
          <cell r="BY84" t="str">
            <v>Apr-Mar</v>
          </cell>
          <cell r="BZ84" t="str">
            <v>Apr-Mar</v>
          </cell>
          <cell r="CA84" t="str">
            <v>Apr-Mar</v>
          </cell>
          <cell r="CB84" t="str">
            <v>I-Q</v>
          </cell>
          <cell r="CC84" t="str">
            <v>II-Q</v>
          </cell>
          <cell r="CD84" t="str">
            <v>III-Q</v>
          </cell>
          <cell r="CE84" t="str">
            <v>IV-Q</v>
          </cell>
          <cell r="CG84" t="str">
            <v>Apr-Mar</v>
          </cell>
          <cell r="CH84" t="str">
            <v>Apr-Mar</v>
          </cell>
          <cell r="CI84" t="str">
            <v>Apr-Mar</v>
          </cell>
          <cell r="CJ84" t="str">
            <v>Apr-Mar</v>
          </cell>
          <cell r="CK84" t="str">
            <v>Apr-Mar</v>
          </cell>
        </row>
        <row r="85">
          <cell r="B85" t="str">
            <v>( In percent of GDP )</v>
          </cell>
          <cell r="D85" t="str">
            <v>Act</v>
          </cell>
          <cell r="E85" t="str">
            <v>Act</v>
          </cell>
          <cell r="F85" t="str">
            <v>Act</v>
          </cell>
          <cell r="H85" t="str">
            <v>Act</v>
          </cell>
          <cell r="I85" t="str">
            <v>Act</v>
          </cell>
          <cell r="J85" t="str">
            <v>Act</v>
          </cell>
          <cell r="K85" t="str">
            <v>Act</v>
          </cell>
          <cell r="L85" t="str">
            <v>Act</v>
          </cell>
          <cell r="N85" t="str">
            <v>Budget</v>
          </cell>
          <cell r="O85" t="str">
            <v>Prel/Prg</v>
          </cell>
          <cell r="P85" t="str">
            <v>Prel/Prg</v>
          </cell>
          <cell r="Q85" t="str">
            <v>Prel/Prg</v>
          </cell>
          <cell r="R85" t="str">
            <v>Prg</v>
          </cell>
          <cell r="S85" t="str">
            <v>Prg</v>
          </cell>
          <cell r="T85" t="str">
            <v>Prg</v>
          </cell>
          <cell r="V85" t="str">
            <v>Act</v>
          </cell>
          <cell r="W85" t="str">
            <v>Act</v>
          </cell>
          <cell r="X85" t="str">
            <v>Act</v>
          </cell>
          <cell r="Y85" t="str">
            <v>Act</v>
          </cell>
          <cell r="Z85" t="str">
            <v>Act</v>
          </cell>
          <cell r="AA85" t="str">
            <v>Act</v>
          </cell>
          <cell r="AB85" t="str">
            <v>Mar-Est</v>
          </cell>
          <cell r="AC85" t="str">
            <v>Official Prj</v>
          </cell>
          <cell r="AD85" t="str">
            <v>Mar-Est</v>
          </cell>
          <cell r="AF85" t="str">
            <v>Jun Prg</v>
          </cell>
          <cell r="AG85" t="str">
            <v>Jun Prg</v>
          </cell>
          <cell r="AH85" t="str">
            <v>Jun Prg</v>
          </cell>
          <cell r="AI85" t="str">
            <v>Jun Prg</v>
          </cell>
          <cell r="AJ85" t="str">
            <v>Jun Prg</v>
          </cell>
          <cell r="AK85" t="str">
            <v>Jun Prg</v>
          </cell>
          <cell r="AL85" t="str">
            <v>Jun Prg</v>
          </cell>
          <cell r="AM85" t="str">
            <v>Jun Prg</v>
          </cell>
          <cell r="AN85" t="str">
            <v>Jun Prg</v>
          </cell>
          <cell r="AO85" t="str">
            <v>Jun Prg</v>
          </cell>
          <cell r="AP85" t="str">
            <v>Jun Prg</v>
          </cell>
          <cell r="AQ85" t="str">
            <v>Jun Prg</v>
          </cell>
          <cell r="AR85" t="str">
            <v>Prel</v>
          </cell>
          <cell r="AS85" t="str">
            <v>Prel</v>
          </cell>
          <cell r="AT85" t="str">
            <v>Prel</v>
          </cell>
          <cell r="AU85" t="str">
            <v>Prel</v>
          </cell>
          <cell r="AV85" t="str">
            <v>Actual</v>
          </cell>
          <cell r="AW85" t="str">
            <v>Actual</v>
          </cell>
          <cell r="AX85" t="str">
            <v>Actual</v>
          </cell>
          <cell r="AY85" t="str">
            <v>Actual</v>
          </cell>
          <cell r="AZ85" t="str">
            <v>Actual</v>
          </cell>
          <cell r="BA85" t="str">
            <v>Prel</v>
          </cell>
          <cell r="BB85" t="str">
            <v>Prel</v>
          </cell>
          <cell r="BC85" t="str">
            <v>Prel</v>
          </cell>
          <cell r="BD85" t="str">
            <v>Prj</v>
          </cell>
          <cell r="BE85" t="str">
            <v>Prel</v>
          </cell>
          <cell r="BF85" t="str">
            <v>Prel</v>
          </cell>
          <cell r="BG85" t="str">
            <v>Prel</v>
          </cell>
          <cell r="BH85" t="str">
            <v>Prel</v>
          </cell>
          <cell r="BI85" t="str">
            <v>Prj</v>
          </cell>
          <cell r="BJ85" t="str">
            <v>Prel</v>
          </cell>
          <cell r="BK85" t="str">
            <v>Prj</v>
          </cell>
          <cell r="BL85" t="str">
            <v>Prel</v>
          </cell>
          <cell r="BM85" t="str">
            <v>Prj</v>
          </cell>
          <cell r="BN85" t="str">
            <v>Prel</v>
          </cell>
          <cell r="BP85" t="str">
            <v>Prel.</v>
          </cell>
          <cell r="BQ85" t="str">
            <v>Prj</v>
          </cell>
          <cell r="BR85" t="str">
            <v>Prj</v>
          </cell>
          <cell r="BT85" t="str">
            <v>Prj</v>
          </cell>
          <cell r="BU85" t="str">
            <v>Prj</v>
          </cell>
          <cell r="BV85" t="str">
            <v>Prj</v>
          </cell>
          <cell r="BW85" t="str">
            <v>Prj</v>
          </cell>
          <cell r="BX85" t="str">
            <v>Prj</v>
          </cell>
          <cell r="BY85" t="str">
            <v>Prj</v>
          </cell>
          <cell r="BZ85" t="str">
            <v>Prj</v>
          </cell>
          <cell r="CA85" t="str">
            <v>BaseLine</v>
          </cell>
          <cell r="CB85" t="str">
            <v>Prj</v>
          </cell>
          <cell r="CC85" t="str">
            <v>Prj</v>
          </cell>
          <cell r="CD85" t="str">
            <v>Prj</v>
          </cell>
          <cell r="CE85" t="str">
            <v>Prj</v>
          </cell>
          <cell r="CG85" t="str">
            <v>BaseLine</v>
          </cell>
          <cell r="CH85" t="str">
            <v>BaseLine</v>
          </cell>
          <cell r="CI85" t="str">
            <v>BaseLine</v>
          </cell>
          <cell r="CJ85" t="str">
            <v>BaseLine</v>
          </cell>
          <cell r="CK85" t="str">
            <v>BaseLine</v>
          </cell>
        </row>
        <row r="86">
          <cell r="B86" t="str">
            <v>TB1b</v>
          </cell>
          <cell r="BW86" t="str">
            <v>e=8000</v>
          </cell>
          <cell r="BX86" t="str">
            <v>e=7500</v>
          </cell>
        </row>
        <row r="88">
          <cell r="B88" t="str">
            <v>Total revenue and grants</v>
          </cell>
          <cell r="D88">
            <v>16.297259748857346</v>
          </cell>
          <cell r="E88">
            <v>16.177819038955626</v>
          </cell>
          <cell r="F88">
            <v>14.967837084395491</v>
          </cell>
          <cell r="L88">
            <v>15.158972777329257</v>
          </cell>
          <cell r="N88">
            <v>13.549518025012414</v>
          </cell>
          <cell r="Q88">
            <v>13.571034044018699</v>
          </cell>
          <cell r="R88">
            <v>14.197657990425085</v>
          </cell>
          <cell r="S88">
            <v>19.53802232113253</v>
          </cell>
          <cell r="T88">
            <v>15.219437099898755</v>
          </cell>
          <cell r="V88">
            <v>0</v>
          </cell>
          <cell r="W88">
            <v>0</v>
          </cell>
          <cell r="X88">
            <v>13.666826806976021</v>
          </cell>
          <cell r="Y88">
            <v>14.837658965121767</v>
          </cell>
          <cell r="Z88">
            <v>17.457610218547615</v>
          </cell>
          <cell r="AA88">
            <v>13.431986629324268</v>
          </cell>
          <cell r="AB88">
            <v>19.292922238787025</v>
          </cell>
          <cell r="AC88">
            <v>15.380360022191734</v>
          </cell>
          <cell r="AD88">
            <v>15.646089098113107</v>
          </cell>
          <cell r="AF88">
            <v>14.390087252993533</v>
          </cell>
          <cell r="AG88">
            <v>12.655615571488552</v>
          </cell>
          <cell r="AH88">
            <v>25.686229091294461</v>
          </cell>
          <cell r="AI88">
            <v>17.577310638592184</v>
          </cell>
          <cell r="AJ88">
            <v>14.653940979632724</v>
          </cell>
          <cell r="AK88">
            <v>14.184879475473759</v>
          </cell>
          <cell r="AL88">
            <v>13.654844903175228</v>
          </cell>
          <cell r="AM88">
            <v>14.16455511942724</v>
          </cell>
          <cell r="AN88">
            <v>15.734022146002996</v>
          </cell>
          <cell r="AO88">
            <v>12.73115884358387</v>
          </cell>
          <cell r="AP88">
            <v>12.770967836137862</v>
          </cell>
          <cell r="AQ88">
            <v>14.107775570199308</v>
          </cell>
          <cell r="AR88">
            <v>13.36446806217802</v>
          </cell>
          <cell r="AS88">
            <v>11.7536167181458</v>
          </cell>
          <cell r="AT88">
            <v>14.768609811498202</v>
          </cell>
          <cell r="AU88">
            <v>13.295564863940674</v>
          </cell>
          <cell r="AV88">
            <v>17.858035586074642</v>
          </cell>
          <cell r="AW88">
            <v>11.780375006932893</v>
          </cell>
          <cell r="AX88">
            <v>21.968083611092329</v>
          </cell>
          <cell r="AY88">
            <v>17.202164734699956</v>
          </cell>
          <cell r="AZ88">
            <v>15.448773179870456</v>
          </cell>
          <cell r="BA88">
            <v>13.742752293577983</v>
          </cell>
          <cell r="BB88">
            <v>13.242935779816516</v>
          </cell>
          <cell r="BC88">
            <v>12.255963302752294</v>
          </cell>
          <cell r="BD88">
            <v>11.323899082568806</v>
          </cell>
          <cell r="BE88">
            <v>13.813143848986059</v>
          </cell>
          <cell r="BF88">
            <v>10.064862965565707</v>
          </cell>
          <cell r="BG88">
            <v>16.060435699226982</v>
          </cell>
          <cell r="BH88">
            <v>20.710119465917071</v>
          </cell>
          <cell r="BI88">
            <v>11.569922698524241</v>
          </cell>
          <cell r="BJ88">
            <v>16.264970928476696</v>
          </cell>
          <cell r="BK88">
            <v>12.308831448572963</v>
          </cell>
          <cell r="BL88">
            <v>15.073958225876041</v>
          </cell>
          <cell r="BM88">
            <v>13.758169666177471</v>
          </cell>
          <cell r="BN88">
            <v>15.251404295712009</v>
          </cell>
          <cell r="BP88">
            <v>11.981902014448801</v>
          </cell>
          <cell r="BQ88">
            <v>14.256236984422523</v>
          </cell>
          <cell r="BR88">
            <v>16.903032304712259</v>
          </cell>
          <cell r="BT88">
            <v>13.954712099644128</v>
          </cell>
          <cell r="BU88">
            <v>15.148652317846574</v>
          </cell>
          <cell r="BV88">
            <v>13.570594032205175</v>
          </cell>
          <cell r="BW88">
            <v>11.213017857926632</v>
          </cell>
          <cell r="BX88">
            <v>11.889207552279425</v>
          </cell>
          <cell r="BY88">
            <v>14.494008213995503</v>
          </cell>
          <cell r="BZ88">
            <v>11.173743975165426</v>
          </cell>
          <cell r="CA88">
            <v>12.730418378572283</v>
          </cell>
          <cell r="CB88">
            <v>14.315924336353204</v>
          </cell>
          <cell r="CC88">
            <v>15.536248506888416</v>
          </cell>
          <cell r="CD88">
            <v>15.38420698329444</v>
          </cell>
          <cell r="CE88">
            <v>15.22880445312202</v>
          </cell>
          <cell r="CG88">
            <v>15.125477775973867</v>
          </cell>
          <cell r="CH88">
            <v>15.5</v>
          </cell>
          <cell r="CI88">
            <v>15.966893898520823</v>
          </cell>
          <cell r="CJ88">
            <v>16.4228275360468</v>
          </cell>
          <cell r="CK88">
            <v>16.63103550234883</v>
          </cell>
        </row>
        <row r="89">
          <cell r="B89" t="str">
            <v>Tax revenue</v>
          </cell>
          <cell r="D89">
            <v>14.455400954572552</v>
          </cell>
          <cell r="E89">
            <v>14.469446555336356</v>
          </cell>
          <cell r="F89">
            <v>13.789796815573157</v>
          </cell>
          <cell r="L89">
            <v>14.191184607988101</v>
          </cell>
          <cell r="N89">
            <v>12.559271898356645</v>
          </cell>
          <cell r="Q89">
            <v>12.354891515781551</v>
          </cell>
          <cell r="R89">
            <v>13.6656870075826</v>
          </cell>
          <cell r="S89">
            <v>16.3472528739923</v>
          </cell>
          <cell r="T89">
            <v>13.680680728284502</v>
          </cell>
          <cell r="V89">
            <v>0</v>
          </cell>
          <cell r="W89">
            <v>0</v>
          </cell>
          <cell r="X89">
            <v>12.463479853186946</v>
          </cell>
          <cell r="Y89">
            <v>14.224483006988169</v>
          </cell>
          <cell r="Z89">
            <v>16.197847294180445</v>
          </cell>
          <cell r="AA89">
            <v>12.793032036243293</v>
          </cell>
          <cell r="AB89">
            <v>18.549693363455642</v>
          </cell>
          <cell r="AC89">
            <v>14.428300821393226</v>
          </cell>
          <cell r="AD89">
            <v>14.726043350511176</v>
          </cell>
          <cell r="AF89">
            <v>13.843374545738966</v>
          </cell>
          <cell r="AG89">
            <v>12.224484078805165</v>
          </cell>
          <cell r="AH89">
            <v>24.091744015209006</v>
          </cell>
          <cell r="AI89">
            <v>16.719867546584382</v>
          </cell>
          <cell r="AJ89">
            <v>13.488312403223985</v>
          </cell>
          <cell r="AK89">
            <v>13.019250899065019</v>
          </cell>
          <cell r="AL89">
            <v>12.48921632676649</v>
          </cell>
          <cell r="AM89">
            <v>12.9989265430185</v>
          </cell>
          <cell r="AN89">
            <v>14.710122724560183</v>
          </cell>
          <cell r="AO89">
            <v>11.550538495128064</v>
          </cell>
          <cell r="AP89">
            <v>11.176663862681472</v>
          </cell>
          <cell r="AQ89">
            <v>12.882920957390764</v>
          </cell>
          <cell r="AR89">
            <v>12.856721000827116</v>
          </cell>
          <cell r="AS89">
            <v>11.353213095619632</v>
          </cell>
          <cell r="AT89">
            <v>13.772289158312679</v>
          </cell>
          <cell r="AU89">
            <v>12.66074108491981</v>
          </cell>
          <cell r="AV89">
            <v>16.095788674726805</v>
          </cell>
          <cell r="AW89">
            <v>10.7811264187742</v>
          </cell>
          <cell r="AX89">
            <v>21.468459317012982</v>
          </cell>
          <cell r="AY89">
            <v>16.115124803504663</v>
          </cell>
          <cell r="AZ89">
            <v>14.564700536959547</v>
          </cell>
          <cell r="BA89">
            <v>12.949321100917432</v>
          </cell>
          <cell r="BB89">
            <v>12.361871559633029</v>
          </cell>
          <cell r="BC89">
            <v>11.460220183486241</v>
          </cell>
          <cell r="BD89">
            <v>10.552475229357796</v>
          </cell>
          <cell r="BE89">
            <v>12.943614688292124</v>
          </cell>
          <cell r="BF89">
            <v>8.990302178496135</v>
          </cell>
          <cell r="BG89">
            <v>15.51883345045678</v>
          </cell>
          <cell r="BH89">
            <v>18.246872803935343</v>
          </cell>
          <cell r="BI89">
            <v>10.716936050597328</v>
          </cell>
          <cell r="BJ89">
            <v>14.848276409913055</v>
          </cell>
          <cell r="BK89">
            <v>11.470310536707951</v>
          </cell>
          <cell r="BL89">
            <v>13.923057692988273</v>
          </cell>
          <cell r="BM89">
            <v>12.898622929525709</v>
          </cell>
          <cell r="BN89">
            <v>14.226826258483589</v>
          </cell>
          <cell r="BP89">
            <v>11.065061870594825</v>
          </cell>
          <cell r="BQ89">
            <v>13.346921659893756</v>
          </cell>
          <cell r="BR89">
            <v>15.233863265105736</v>
          </cell>
          <cell r="BT89">
            <v>12.847737010676159</v>
          </cell>
          <cell r="BU89">
            <v>14.077037972241646</v>
          </cell>
          <cell r="BV89">
            <v>12.583822677131463</v>
          </cell>
          <cell r="BW89">
            <v>10.167404677045706</v>
          </cell>
          <cell r="BX89">
            <v>10.761457532123881</v>
          </cell>
          <cell r="BY89">
            <v>13.304929965228151</v>
          </cell>
          <cell r="BZ89">
            <v>10.07096642431174</v>
          </cell>
          <cell r="CA89">
            <v>11.541340129804931</v>
          </cell>
          <cell r="CB89">
            <v>13.211774371100821</v>
          </cell>
          <cell r="CC89">
            <v>14.234242384669807</v>
          </cell>
          <cell r="CD89">
            <v>14.068660660598253</v>
          </cell>
          <cell r="CE89">
            <v>13.88808125067875</v>
          </cell>
          <cell r="CG89">
            <v>13.857896052041744</v>
          </cell>
          <cell r="CH89">
            <v>14.13256001391755</v>
          </cell>
          <cell r="CI89">
            <v>14.540000000000003</v>
          </cell>
          <cell r="CJ89">
            <v>14.995933637525978</v>
          </cell>
          <cell r="CK89">
            <v>15.20414160382801</v>
          </cell>
        </row>
        <row r="90">
          <cell r="B90" t="str">
            <v xml:space="preserve">  Oil and gas revenue</v>
          </cell>
          <cell r="D90">
            <v>3.676950447595519</v>
          </cell>
          <cell r="E90">
            <v>3.3783421242102873</v>
          </cell>
          <cell r="F90">
            <v>3.4197060266913861</v>
          </cell>
          <cell r="L90">
            <v>3.6533531690236662</v>
          </cell>
          <cell r="N90">
            <v>2.3467807448781817</v>
          </cell>
          <cell r="Q90">
            <v>2.9401334209200432</v>
          </cell>
          <cell r="R90">
            <v>3.5253683257190338</v>
          </cell>
          <cell r="S90">
            <v>4.5799640467115612</v>
          </cell>
          <cell r="T90">
            <v>3.4963998035676704</v>
          </cell>
          <cell r="V90">
            <v>0</v>
          </cell>
          <cell r="W90">
            <v>0</v>
          </cell>
          <cell r="X90">
            <v>2.9587308187466514</v>
          </cell>
          <cell r="Y90">
            <v>3.4708652819524111</v>
          </cell>
          <cell r="Z90">
            <v>6.1715243796202381</v>
          </cell>
          <cell r="AA90">
            <v>4.0526974701218217</v>
          </cell>
          <cell r="AB90">
            <v>7.4491179282595485</v>
          </cell>
          <cell r="AC90">
            <v>5.1310048262530046</v>
          </cell>
          <cell r="AD90">
            <v>4.4347194752231687</v>
          </cell>
          <cell r="AF90">
            <v>4.196637867787345</v>
          </cell>
          <cell r="AG90">
            <v>2.867077168750118</v>
          </cell>
          <cell r="AH90">
            <v>12.928605162388674</v>
          </cell>
          <cell r="AI90">
            <v>6.6641067329753803</v>
          </cell>
          <cell r="AJ90">
            <v>6.425530286585138</v>
          </cell>
          <cell r="AK90">
            <v>6.0233243447841911</v>
          </cell>
          <cell r="AL90">
            <v>5.5601453348436829</v>
          </cell>
          <cell r="AM90">
            <v>6.0029999887376713</v>
          </cell>
          <cell r="AN90">
            <v>6.3070315052940691</v>
          </cell>
          <cell r="AO90">
            <v>4.4842667163712022</v>
          </cell>
          <cell r="AP90">
            <v>4.1575397541569306</v>
          </cell>
          <cell r="AQ90">
            <v>5.2219164445799491</v>
          </cell>
          <cell r="AR90">
            <v>3.8975325004303532</v>
          </cell>
          <cell r="AS90">
            <v>2.6627330731152967</v>
          </cell>
          <cell r="AT90">
            <v>2.999738289138719</v>
          </cell>
          <cell r="AU90">
            <v>3.1866679542281231</v>
          </cell>
          <cell r="AV90">
            <v>5.2785352255641094</v>
          </cell>
          <cell r="AW90">
            <v>0.48754396215133239</v>
          </cell>
          <cell r="AX90">
            <v>11.520875801271702</v>
          </cell>
          <cell r="AY90">
            <v>5.7623183296623814</v>
          </cell>
          <cell r="AZ90">
            <v>4.6062942253555041</v>
          </cell>
          <cell r="BA90">
            <v>3.0274128440366974</v>
          </cell>
          <cell r="BB90">
            <v>2.9501284403669725</v>
          </cell>
          <cell r="BC90">
            <v>2.0164403669724771</v>
          </cell>
          <cell r="BD90">
            <v>2.9304165137614677</v>
          </cell>
          <cell r="BE90">
            <v>2.8138983606519257</v>
          </cell>
          <cell r="BF90">
            <v>0.15411103302881235</v>
          </cell>
          <cell r="BG90">
            <v>7.8988756148981025</v>
          </cell>
          <cell r="BH90">
            <v>4.556500351370345</v>
          </cell>
          <cell r="BI90">
            <v>3.6838018271257904</v>
          </cell>
          <cell r="BJ90">
            <v>4.3790137390082631</v>
          </cell>
          <cell r="BK90">
            <v>3.1852988691437805</v>
          </cell>
          <cell r="BL90">
            <v>3.6187348791119582</v>
          </cell>
          <cell r="BM90">
            <v>3.8412036766336799</v>
          </cell>
          <cell r="BN90">
            <v>4.0862683188885018</v>
          </cell>
          <cell r="BP90">
            <v>1.5055354192864363</v>
          </cell>
          <cell r="BQ90">
            <v>3.7761354204072197</v>
          </cell>
          <cell r="BR90">
            <v>6.2186437198175444</v>
          </cell>
          <cell r="BT90">
            <v>5.0682352313167272</v>
          </cell>
          <cell r="BU90">
            <v>4.5591059660823108</v>
          </cell>
          <cell r="BV90">
            <v>3.5189975359572694</v>
          </cell>
          <cell r="BW90">
            <v>2.4099320630418375</v>
          </cell>
          <cell r="BX90">
            <v>2.2536276674154689</v>
          </cell>
          <cell r="BY90">
            <v>4.3309130571698491</v>
          </cell>
          <cell r="BZ90">
            <v>1.7126868719875827</v>
          </cell>
          <cell r="CA90">
            <v>2.9124149740583278</v>
          </cell>
          <cell r="CB90">
            <v>4.5624144365356596</v>
          </cell>
          <cell r="CC90">
            <v>4.03497603274627</v>
          </cell>
          <cell r="CD90">
            <v>3.7633271337416438</v>
          </cell>
          <cell r="CE90">
            <v>3.3855246093767968</v>
          </cell>
          <cell r="CG90">
            <v>3.9282932609394861</v>
          </cell>
          <cell r="CH90">
            <v>3.8282402721991047</v>
          </cell>
          <cell r="CI90">
            <v>3.6610924930781921</v>
          </cell>
          <cell r="CJ90">
            <v>3.13877788211366</v>
          </cell>
          <cell r="CK90">
            <v>2.8982850030127731</v>
          </cell>
        </row>
        <row r="91">
          <cell r="B91" t="str">
            <v xml:space="preserve">  Non-oil/gas</v>
          </cell>
          <cell r="D91">
            <v>10.778450506977034</v>
          </cell>
          <cell r="E91">
            <v>11.091104431126068</v>
          </cell>
          <cell r="F91">
            <v>10.37009078888177</v>
          </cell>
          <cell r="L91">
            <v>10.537831438964432</v>
          </cell>
          <cell r="N91">
            <v>10.212491153478464</v>
          </cell>
          <cell r="Q91">
            <v>9.4147580948615079</v>
          </cell>
          <cell r="R91">
            <v>10.140318681863564</v>
          </cell>
          <cell r="S91">
            <v>11.767288827280742</v>
          </cell>
          <cell r="T91">
            <v>10.18428092471683</v>
          </cell>
          <cell r="V91">
            <v>0</v>
          </cell>
          <cell r="W91">
            <v>0</v>
          </cell>
          <cell r="X91">
            <v>9.5047490344402945</v>
          </cell>
          <cell r="Y91">
            <v>10.753617725035761</v>
          </cell>
          <cell r="Z91">
            <v>10.026322914560206</v>
          </cell>
          <cell r="AA91">
            <v>8.740334566121474</v>
          </cell>
          <cell r="AB91">
            <v>11.10057543519609</v>
          </cell>
          <cell r="AC91">
            <v>9.2972959951402245</v>
          </cell>
          <cell r="AD91">
            <v>10.291323875288008</v>
          </cell>
          <cell r="AF91">
            <v>9.6467366779516208</v>
          </cell>
          <cell r="AG91">
            <v>9.3574069100550474</v>
          </cell>
          <cell r="AH91">
            <v>11.163138852820328</v>
          </cell>
          <cell r="AI91">
            <v>10.055760813609</v>
          </cell>
          <cell r="AJ91">
            <v>7.0627821166388483</v>
          </cell>
          <cell r="AK91">
            <v>6.9959265542808291</v>
          </cell>
          <cell r="AL91">
            <v>6.9290709919228082</v>
          </cell>
          <cell r="AM91">
            <v>6.9959265542808291</v>
          </cell>
          <cell r="AN91">
            <v>8.4030912192661127</v>
          </cell>
          <cell r="AO91">
            <v>7.0662717787568612</v>
          </cell>
          <cell r="AP91">
            <v>7.0191241085245428</v>
          </cell>
          <cell r="AQ91">
            <v>7.6610045128108144</v>
          </cell>
          <cell r="AR91">
            <v>8.9591885003967633</v>
          </cell>
          <cell r="AS91">
            <v>8.6904800225043335</v>
          </cell>
          <cell r="AT91">
            <v>10.77255086917396</v>
          </cell>
          <cell r="AU91">
            <v>9.4740731306916857</v>
          </cell>
          <cell r="AV91">
            <v>10.817253449162695</v>
          </cell>
          <cell r="AW91">
            <v>10.29358245662287</v>
          </cell>
          <cell r="AX91">
            <v>9.9475835157412806</v>
          </cell>
          <cell r="AY91">
            <v>10.352806473842284</v>
          </cell>
          <cell r="AZ91">
            <v>9.9584063116040422</v>
          </cell>
          <cell r="BA91">
            <v>9.9219082568807337</v>
          </cell>
          <cell r="BB91">
            <v>9.4117431192660561</v>
          </cell>
          <cell r="BC91">
            <v>9.4437798165137625</v>
          </cell>
          <cell r="BD91">
            <v>7.6220587155963297</v>
          </cell>
          <cell r="BE91">
            <v>10.129716327640198</v>
          </cell>
          <cell r="BF91">
            <v>8.836191145467323</v>
          </cell>
          <cell r="BG91">
            <v>7.6199578355586777</v>
          </cell>
          <cell r="BH91">
            <v>13.690372452565001</v>
          </cell>
          <cell r="BI91">
            <v>7.0331342234715377</v>
          </cell>
          <cell r="BJ91">
            <v>10.469262670904794</v>
          </cell>
          <cell r="BK91">
            <v>8.2850116675641701</v>
          </cell>
          <cell r="BL91">
            <v>10.304322813876315</v>
          </cell>
          <cell r="BM91">
            <v>9.0574192528920303</v>
          </cell>
          <cell r="BN91">
            <v>10.140557939595087</v>
          </cell>
          <cell r="BP91">
            <v>9.559526451308388</v>
          </cell>
          <cell r="BQ91">
            <v>9.5707862394865373</v>
          </cell>
          <cell r="BR91">
            <v>9.0152195452881898</v>
          </cell>
          <cell r="BT91">
            <v>7.779501779359431</v>
          </cell>
          <cell r="BU91">
            <v>9.5179320061593344</v>
          </cell>
          <cell r="BV91">
            <v>9.0648251411741949</v>
          </cell>
          <cell r="BW91">
            <v>7.7574726140038672</v>
          </cell>
          <cell r="BX91">
            <v>8.5078298647084125</v>
          </cell>
          <cell r="BY91">
            <v>8.974016908058303</v>
          </cell>
          <cell r="BZ91">
            <v>8.3582795523241558</v>
          </cell>
          <cell r="CA91">
            <v>8.6289251557466038</v>
          </cell>
          <cell r="CB91">
            <v>8.6493599345651582</v>
          </cell>
          <cell r="CC91">
            <v>10.199266351923539</v>
          </cell>
          <cell r="CD91">
            <v>10.305333526856607</v>
          </cell>
          <cell r="CE91">
            <v>10.502556641301952</v>
          </cell>
          <cell r="CG91">
            <v>9.929602791102262</v>
          </cell>
          <cell r="CH91">
            <v>10.304319741718444</v>
          </cell>
          <cell r="CI91">
            <v>10.878907506921811</v>
          </cell>
          <cell r="CJ91">
            <v>11.857155755412316</v>
          </cell>
          <cell r="CK91">
            <v>12.305856600815234</v>
          </cell>
        </row>
        <row r="92">
          <cell r="B92" t="str">
            <v xml:space="preserve">    Domestic taxes</v>
          </cell>
          <cell r="D92">
            <v>9.7291908945207908</v>
          </cell>
          <cell r="E92">
            <v>10.085113657491462</v>
          </cell>
          <cell r="F92">
            <v>9.6852975857791357</v>
          </cell>
          <cell r="L92">
            <v>10.014967479748547</v>
          </cell>
          <cell r="N92">
            <v>9.6725190145815656</v>
          </cell>
          <cell r="Q92">
            <v>8.9210762961026049</v>
          </cell>
          <cell r="R92">
            <v>9.5708166660213081</v>
          </cell>
          <cell r="S92">
            <v>11.38495075689686</v>
          </cell>
          <cell r="T92">
            <v>9.6994800037808435</v>
          </cell>
          <cell r="V92">
            <v>0</v>
          </cell>
          <cell r="W92">
            <v>0</v>
          </cell>
          <cell r="X92">
            <v>9.004049353494807</v>
          </cell>
          <cell r="Y92">
            <v>10.274045441143537</v>
          </cell>
          <cell r="Z92">
            <v>9.5329554048582139</v>
          </cell>
          <cell r="AA92">
            <v>8.3604619118657002</v>
          </cell>
          <cell r="AB92">
            <v>10.739302228719442</v>
          </cell>
          <cell r="AC92">
            <v>8.8452619726469255</v>
          </cell>
          <cell r="AD92">
            <v>9.837737069706753</v>
          </cell>
          <cell r="AF92">
            <v>9.3879975053066111</v>
          </cell>
          <cell r="AG92">
            <v>8.9592770940223652</v>
          </cell>
          <cell r="AH92">
            <v>10.170202197286198</v>
          </cell>
          <cell r="AI92">
            <v>9.5058255988717271</v>
          </cell>
          <cell r="AJ92">
            <v>6.1936598059845851</v>
          </cell>
          <cell r="AK92">
            <v>6.1936598059845851</v>
          </cell>
          <cell r="AL92">
            <v>6.1936598059845851</v>
          </cell>
          <cell r="AM92">
            <v>6.1936598059845851</v>
          </cell>
          <cell r="AN92">
            <v>7.7168673634249956</v>
          </cell>
          <cell r="AO92">
            <v>6.3868290225900468</v>
          </cell>
          <cell r="AP92">
            <v>6.3621643339610232</v>
          </cell>
          <cell r="AQ92">
            <v>6.9847554144593218</v>
          </cell>
          <cell r="AR92">
            <v>8.7188903459481697</v>
          </cell>
          <cell r="AS92">
            <v>8.3207259607377715</v>
          </cell>
          <cell r="AT92">
            <v>9.9650259121743137</v>
          </cell>
          <cell r="AU92">
            <v>9.0015474062867504</v>
          </cell>
          <cell r="AV92">
            <v>9.7057489463899174</v>
          </cell>
          <cell r="AW92">
            <v>9.315531432035975</v>
          </cell>
          <cell r="AX92">
            <v>9.1542703973365533</v>
          </cell>
          <cell r="AY92">
            <v>9.3918502585874837</v>
          </cell>
          <cell r="AZ92">
            <v>9.2166713952049477</v>
          </cell>
          <cell r="BA92">
            <v>9.1622752293577978</v>
          </cell>
          <cell r="BB92">
            <v>8.6634495412844021</v>
          </cell>
          <cell r="BC92">
            <v>8.7684770642201837</v>
          </cell>
          <cell r="BD92">
            <v>7.084007339449542</v>
          </cell>
          <cell r="BE92">
            <v>9.3612150001724483</v>
          </cell>
          <cell r="BF92">
            <v>8.4264581869290236</v>
          </cell>
          <cell r="BG92">
            <v>7.1341180604356991</v>
          </cell>
          <cell r="BH92">
            <v>13.077512297962052</v>
          </cell>
          <cell r="BI92">
            <v>6.5851018973998583</v>
          </cell>
          <cell r="BJ92">
            <v>9.9454151628777723</v>
          </cell>
          <cell r="BK92">
            <v>7.7001615508885299</v>
          </cell>
          <cell r="BL92">
            <v>9.6616309513142227</v>
          </cell>
          <cell r="BM92">
            <v>8.4001540548363707</v>
          </cell>
          <cell r="BN92">
            <v>9.4509768041781275</v>
          </cell>
          <cell r="BP92">
            <v>9.13060630717262</v>
          </cell>
          <cell r="BQ92">
            <v>9.1413608872745211</v>
          </cell>
          <cell r="BR92">
            <v>8.6785507065261047</v>
          </cell>
          <cell r="BT92">
            <v>7.4090391459074745</v>
          </cell>
          <cell r="BU92">
            <v>9.2071404211635901</v>
          </cell>
          <cell r="BV92">
            <v>8.2541021995458674</v>
          </cell>
          <cell r="BW92">
            <v>7.3044974331659143</v>
          </cell>
          <cell r="BX92">
            <v>8.1073834491928309</v>
          </cell>
          <cell r="BY92">
            <v>8.6125306373223687</v>
          </cell>
          <cell r="BZ92">
            <v>7.9053100236908751</v>
          </cell>
          <cell r="CA92">
            <v>8.2693591542006981</v>
          </cell>
          <cell r="CB92">
            <v>8.0761780922776989</v>
          </cell>
          <cell r="CC92">
            <v>9.5233742255924678</v>
          </cell>
          <cell r="CD92">
            <v>9.6224124666860043</v>
          </cell>
          <cell r="CE92">
            <v>9.8065658616452076</v>
          </cell>
          <cell r="CG92">
            <v>9.2715809184961699</v>
          </cell>
          <cell r="CH92">
            <v>9.8886105303721195</v>
          </cell>
          <cell r="CI92">
            <v>10.445123982038689</v>
          </cell>
          <cell r="CJ92">
            <v>11.35107497638201</v>
          </cell>
          <cell r="CK92">
            <v>11.78170150824813</v>
          </cell>
        </row>
        <row r="93">
          <cell r="B93" t="str">
            <v xml:space="preserve">    International trade taxes</v>
          </cell>
          <cell r="D93">
            <v>1.0492596124562428</v>
          </cell>
          <cell r="E93">
            <v>1.0059907736346065</v>
          </cell>
          <cell r="F93">
            <v>0.68479320310263503</v>
          </cell>
          <cell r="L93">
            <v>0.52286395921588547</v>
          </cell>
          <cell r="N93">
            <v>0.53997213889689888</v>
          </cell>
          <cell r="Q93">
            <v>0.49368179875890483</v>
          </cell>
          <cell r="R93">
            <v>0.56950201584225724</v>
          </cell>
          <cell r="S93">
            <v>0.38233807038388246</v>
          </cell>
          <cell r="T93">
            <v>0.48480092093598731</v>
          </cell>
          <cell r="V93">
            <v>0</v>
          </cell>
          <cell r="W93">
            <v>0</v>
          </cell>
          <cell r="X93">
            <v>0.50069968094548889</v>
          </cell>
          <cell r="Y93">
            <v>0.47957228389222378</v>
          </cell>
          <cell r="Z93">
            <v>0.49336750970199234</v>
          </cell>
          <cell r="AA93">
            <v>0.37987265425577338</v>
          </cell>
          <cell r="AB93">
            <v>0.36127320647665012</v>
          </cell>
          <cell r="AC93">
            <v>0.45203402249329649</v>
          </cell>
          <cell r="AD93">
            <v>0.45358680558125386</v>
          </cell>
          <cell r="AF93">
            <v>0.25873917264500956</v>
          </cell>
          <cell r="AG93">
            <v>0.39812981603268222</v>
          </cell>
          <cell r="AH93">
            <v>0.99293665553413235</v>
          </cell>
          <cell r="AI93">
            <v>0.5499352147372748</v>
          </cell>
          <cell r="AJ93">
            <v>0.8691223106542626</v>
          </cell>
          <cell r="AK93">
            <v>0.80226674829624256</v>
          </cell>
          <cell r="AL93">
            <v>0.73541118593822219</v>
          </cell>
          <cell r="AM93">
            <v>0.80226674829624256</v>
          </cell>
          <cell r="AN93">
            <v>0.68622385584111689</v>
          </cell>
          <cell r="AO93">
            <v>0.67944275616681482</v>
          </cell>
          <cell r="AP93">
            <v>0.65695977456351951</v>
          </cell>
          <cell r="AQ93">
            <v>0.67624909835149127</v>
          </cell>
          <cell r="AR93">
            <v>0.24029815444859479</v>
          </cell>
          <cell r="AS93">
            <v>0.36975406176656228</v>
          </cell>
          <cell r="AT93">
            <v>0.80752495699964577</v>
          </cell>
          <cell r="AU93">
            <v>0.47252572440493423</v>
          </cell>
          <cell r="AV93">
            <v>1.1115045027727781</v>
          </cell>
          <cell r="AW93">
            <v>0.97805102458689475</v>
          </cell>
          <cell r="AX93">
            <v>0.79331311840472762</v>
          </cell>
          <cell r="AY93">
            <v>0.96095621525480024</v>
          </cell>
          <cell r="AZ93">
            <v>0.74173491639909417</v>
          </cell>
          <cell r="BA93">
            <v>0.75963302752293582</v>
          </cell>
          <cell r="BB93">
            <v>0.74829357798165141</v>
          </cell>
          <cell r="BC93">
            <v>0.67530275229357806</v>
          </cell>
          <cell r="BD93">
            <v>0.538051376146789</v>
          </cell>
          <cell r="BE93">
            <v>0.76850132746775113</v>
          </cell>
          <cell r="BF93">
            <v>0.40973295853829933</v>
          </cell>
          <cell r="BG93">
            <v>0.4858397751229796</v>
          </cell>
          <cell r="BH93">
            <v>0.61286015460295151</v>
          </cell>
          <cell r="BI93">
            <v>0.44803232607167948</v>
          </cell>
          <cell r="BJ93">
            <v>0.52384750802702051</v>
          </cell>
          <cell r="BK93">
            <v>0.58485011667564168</v>
          </cell>
          <cell r="BL93">
            <v>0.34255188257644492</v>
          </cell>
          <cell r="BM93">
            <v>0.65726519805566175</v>
          </cell>
          <cell r="BN93">
            <v>0.53153436511123486</v>
          </cell>
          <cell r="BP93">
            <v>0.42892014413576657</v>
          </cell>
          <cell r="BQ93">
            <v>0.42942535221201489</v>
          </cell>
          <cell r="BR93">
            <v>0.33666883876208414</v>
          </cell>
          <cell r="BT93">
            <v>0.37046263345195729</v>
          </cell>
          <cell r="BU93">
            <v>0.31079158499574561</v>
          </cell>
          <cell r="BV93">
            <v>0.81072294162832725</v>
          </cell>
          <cell r="BW93">
            <v>0.4529751808379528</v>
          </cell>
          <cell r="BX93">
            <v>0.40044641551558136</v>
          </cell>
          <cell r="BY93">
            <v>0.36148627073593431</v>
          </cell>
          <cell r="BZ93">
            <v>0.4529695286332816</v>
          </cell>
          <cell r="CA93">
            <v>0.35956600154590479</v>
          </cell>
          <cell r="CB93">
            <v>0.57318184228745772</v>
          </cell>
          <cell r="CC93">
            <v>0.67589212633107043</v>
          </cell>
          <cell r="CD93">
            <v>0.68292106017060306</v>
          </cell>
          <cell r="CE93">
            <v>0.69599077965674616</v>
          </cell>
          <cell r="CG93">
            <v>0.65802187260609257</v>
          </cell>
          <cell r="CH93">
            <v>0.41570921134632444</v>
          </cell>
          <cell r="CI93">
            <v>0.43378352488312111</v>
          </cell>
          <cell r="CJ93">
            <v>0.50608077903030801</v>
          </cell>
          <cell r="CK93">
            <v>0.5241550925671048</v>
          </cell>
        </row>
        <row r="94">
          <cell r="B94" t="str">
            <v>Nontax revenue</v>
          </cell>
          <cell r="D94">
            <v>1.7182423541889837</v>
          </cell>
          <cell r="E94">
            <v>1.5777409255564332</v>
          </cell>
          <cell r="F94">
            <v>1.071387188680017</v>
          </cell>
          <cell r="L94">
            <v>0.88135777719318931</v>
          </cell>
          <cell r="N94">
            <v>0.99024612665576761</v>
          </cell>
          <cell r="Q94">
            <v>1.2161425282371474</v>
          </cell>
          <cell r="R94">
            <v>0.3725291567871441</v>
          </cell>
          <cell r="S94">
            <v>3.0313276210848814</v>
          </cell>
          <cell r="T94">
            <v>1.4590354585865801</v>
          </cell>
          <cell r="V94">
            <v>0</v>
          </cell>
          <cell r="W94">
            <v>0</v>
          </cell>
          <cell r="X94">
            <v>1.2033469537890722</v>
          </cell>
          <cell r="Y94">
            <v>0.61317595813359593</v>
          </cell>
          <cell r="Z94">
            <v>1.2597629243671682</v>
          </cell>
          <cell r="AA94">
            <v>0.63895459308097469</v>
          </cell>
          <cell r="AB94">
            <v>0.74322887533138315</v>
          </cell>
          <cell r="AC94">
            <v>0.95205920079850781</v>
          </cell>
          <cell r="AD94">
            <v>0.92004574760192959</v>
          </cell>
          <cell r="AF94">
            <v>0.54671270725456889</v>
          </cell>
          <cell r="AG94">
            <v>0.4311314926833853</v>
          </cell>
          <cell r="AH94">
            <v>1.5944850760854532</v>
          </cell>
          <cell r="AI94">
            <v>0.85744309200780255</v>
          </cell>
          <cell r="AJ94">
            <v>1.1656285764087375</v>
          </cell>
          <cell r="AK94">
            <v>1.1656285764087375</v>
          </cell>
          <cell r="AL94">
            <v>1.1656285764087375</v>
          </cell>
          <cell r="AM94">
            <v>1.1656285764087377</v>
          </cell>
          <cell r="AN94">
            <v>1.0238994214428123</v>
          </cell>
          <cell r="AO94">
            <v>1.1213994009941672</v>
          </cell>
          <cell r="AP94">
            <v>1.537868757175199</v>
          </cell>
          <cell r="AQ94">
            <v>1.1933411807953678</v>
          </cell>
          <cell r="AR94">
            <v>0.50774706135090386</v>
          </cell>
          <cell r="AS94">
            <v>0.40040362252616757</v>
          </cell>
          <cell r="AT94">
            <v>0.99632065318552487</v>
          </cell>
          <cell r="AU94">
            <v>0.63482377902086562</v>
          </cell>
          <cell r="AV94">
            <v>1.7622469113478383</v>
          </cell>
          <cell r="AW94">
            <v>0.99924858815869144</v>
          </cell>
          <cell r="AX94">
            <v>0.49962429407934555</v>
          </cell>
          <cell r="AY94">
            <v>1.0870399311952919</v>
          </cell>
          <cell r="AZ94">
            <v>0.88407264291090903</v>
          </cell>
          <cell r="BA94">
            <v>0.79343119266055051</v>
          </cell>
          <cell r="BB94">
            <v>0.88106422018348673</v>
          </cell>
          <cell r="BC94">
            <v>0.79574311926605512</v>
          </cell>
          <cell r="BD94">
            <v>0.77142385321100915</v>
          </cell>
          <cell r="BE94">
            <v>0.86952916069393382</v>
          </cell>
          <cell r="BF94">
            <v>1.0745607870695713</v>
          </cell>
          <cell r="BG94">
            <v>0.54160224877020369</v>
          </cell>
          <cell r="BH94">
            <v>2.4632466619817288</v>
          </cell>
          <cell r="BI94">
            <v>0.85298664792691492</v>
          </cell>
          <cell r="BJ94">
            <v>1.4166945185636404</v>
          </cell>
          <cell r="BK94">
            <v>0.83852091186501521</v>
          </cell>
          <cell r="BL94">
            <v>1.1509005328877666</v>
          </cell>
          <cell r="BM94">
            <v>0.85954673665176207</v>
          </cell>
          <cell r="BN94">
            <v>1.0245780372284201</v>
          </cell>
          <cell r="BP94">
            <v>0.91684014385397627</v>
          </cell>
          <cell r="BQ94">
            <v>0.90931532452876762</v>
          </cell>
          <cell r="BR94">
            <v>1.6691690396065235</v>
          </cell>
          <cell r="BT94">
            <v>1.1069750889679715</v>
          </cell>
          <cell r="BU94">
            <v>1.0716143456049276</v>
          </cell>
          <cell r="BV94">
            <v>0.98677135507371205</v>
          </cell>
          <cell r="BW94">
            <v>1.0456131808809257</v>
          </cell>
          <cell r="BX94">
            <v>1.1277500201555435</v>
          </cell>
          <cell r="BY94">
            <v>1.1890782487673501</v>
          </cell>
          <cell r="BZ94">
            <v>1.1027775508536883</v>
          </cell>
          <cell r="CA94">
            <v>1.1890782487673501</v>
          </cell>
          <cell r="CB94">
            <v>1.104149965252383</v>
          </cell>
          <cell r="CC94">
            <v>1.3020061222186079</v>
          </cell>
          <cell r="CD94">
            <v>1.3155463226961885</v>
          </cell>
          <cell r="CE94">
            <v>1.3407232024432725</v>
          </cell>
          <cell r="CG94">
            <v>1.2675817239321214</v>
          </cell>
          <cell r="CH94">
            <v>1.3674399860824527</v>
          </cell>
          <cell r="CI94">
            <v>1.4268938985208202</v>
          </cell>
          <cell r="CJ94">
            <v>1.4268938985208199</v>
          </cell>
          <cell r="CK94">
            <v>1.4268938985208204</v>
          </cell>
        </row>
        <row r="95">
          <cell r="B95" t="str">
            <v>Grants</v>
          </cell>
          <cell r="D95">
            <v>0.12361644009581001</v>
          </cell>
          <cell r="E95">
            <v>0.13063155806283763</v>
          </cell>
          <cell r="F95">
            <v>0.10665308014231771</v>
          </cell>
          <cell r="L95">
            <v>8.6430392147969409E-2</v>
          </cell>
          <cell r="N95">
            <v>0</v>
          </cell>
          <cell r="Q95">
            <v>0</v>
          </cell>
          <cell r="R95">
            <v>0.15944182605534546</v>
          </cell>
          <cell r="S95">
            <v>0.15944182605534546</v>
          </cell>
          <cell r="T95">
            <v>7.972091302767273E-2</v>
          </cell>
          <cell r="V95">
            <v>0</v>
          </cell>
          <cell r="W95">
            <v>0</v>
          </cell>
          <cell r="X95">
            <v>0</v>
          </cell>
          <cell r="Y95">
            <v>0</v>
          </cell>
          <cell r="Z95">
            <v>0</v>
          </cell>
          <cell r="AA95">
            <v>0</v>
          </cell>
          <cell r="AB95">
            <v>0</v>
          </cell>
          <cell r="AC95">
            <v>0</v>
          </cell>
          <cell r="AD95">
            <v>0</v>
          </cell>
          <cell r="AF95">
            <v>0</v>
          </cell>
          <cell r="AG95">
            <v>0</v>
          </cell>
          <cell r="AH95">
            <v>0</v>
          </cell>
          <cell r="AI95">
            <v>0</v>
          </cell>
          <cell r="AJ95">
            <v>0</v>
          </cell>
          <cell r="AK95">
            <v>0</v>
          </cell>
          <cell r="AL95">
            <v>0</v>
          </cell>
          <cell r="AM95">
            <v>0</v>
          </cell>
          <cell r="AN95">
            <v>0</v>
          </cell>
          <cell r="AO95">
            <v>5.922094746163889E-2</v>
          </cell>
          <cell r="AP95">
            <v>5.6435216281189707E-2</v>
          </cell>
          <cell r="AQ95">
            <v>3.1513432013178175E-2</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P95">
            <v>0</v>
          </cell>
          <cell r="BQ95">
            <v>0</v>
          </cell>
          <cell r="BR95">
            <v>0</v>
          </cell>
          <cell r="BT95">
            <v>0</v>
          </cell>
          <cell r="BU95">
            <v>0</v>
          </cell>
          <cell r="BV95">
            <v>0</v>
          </cell>
          <cell r="BW95">
            <v>0</v>
          </cell>
          <cell r="BX95">
            <v>0</v>
          </cell>
          <cell r="BY95">
            <v>0</v>
          </cell>
          <cell r="BZ95">
            <v>0</v>
          </cell>
          <cell r="CA95">
            <v>0</v>
          </cell>
          <cell r="CB95">
            <v>0</v>
          </cell>
          <cell r="CC95">
            <v>0</v>
          </cell>
          <cell r="CD95">
            <v>0</v>
          </cell>
          <cell r="CE95">
            <v>0</v>
          </cell>
          <cell r="CG95">
            <v>0</v>
          </cell>
          <cell r="CH95">
            <v>0</v>
          </cell>
          <cell r="CI95">
            <v>0</v>
          </cell>
          <cell r="CJ95">
            <v>0</v>
          </cell>
          <cell r="CK95">
            <v>0</v>
          </cell>
        </row>
        <row r="97">
          <cell r="B97" t="str">
            <v>Total expenditure and net lending</v>
          </cell>
          <cell r="D97">
            <v>16.833065136073934</v>
          </cell>
          <cell r="E97">
            <v>16.018758742770729</v>
          </cell>
          <cell r="F97">
            <v>14.013440546294166</v>
          </cell>
          <cell r="L97">
            <v>13.931946781288483</v>
          </cell>
          <cell r="N97">
            <v>14.106628128746731</v>
          </cell>
          <cell r="Q97">
            <v>11.145463628018492</v>
          </cell>
          <cell r="R97">
            <v>13.793260605110795</v>
          </cell>
          <cell r="S97">
            <v>21.620241524660791</v>
          </cell>
          <cell r="T97">
            <v>14.426107346452143</v>
          </cell>
          <cell r="V97">
            <v>0</v>
          </cell>
          <cell r="W97">
            <v>0</v>
          </cell>
          <cell r="X97">
            <v>11.12532819721541</v>
          </cell>
          <cell r="Y97">
            <v>15.003479699292043</v>
          </cell>
          <cell r="Z97">
            <v>12.710149032655792</v>
          </cell>
          <cell r="AA97">
            <v>16.86910223789133</v>
          </cell>
          <cell r="AB97">
            <v>26.776209762018613</v>
          </cell>
          <cell r="AC97">
            <v>17.220004164931645</v>
          </cell>
          <cell r="AD97">
            <v>16.783856027433032</v>
          </cell>
          <cell r="AF97">
            <v>10.375870341793185</v>
          </cell>
          <cell r="AG97">
            <v>9.0803067874583991</v>
          </cell>
          <cell r="AH97">
            <v>34.470185414243495</v>
          </cell>
          <cell r="AI97">
            <v>17.975454181165023</v>
          </cell>
          <cell r="AJ97">
            <v>25.823218849072386</v>
          </cell>
          <cell r="AK97">
            <v>25.043739565570341</v>
          </cell>
          <cell r="AL97">
            <v>24.765291997162809</v>
          </cell>
          <cell r="AM97">
            <v>25.210750137268512</v>
          </cell>
          <cell r="AN97">
            <v>21.883363113248727</v>
          </cell>
          <cell r="AO97">
            <v>21.684183296648921</v>
          </cell>
          <cell r="AP97">
            <v>24.806947859475915</v>
          </cell>
          <cell r="AQ97">
            <v>22.646633065829445</v>
          </cell>
          <cell r="AR97">
            <v>7.5012256307057648</v>
          </cell>
          <cell r="AS97">
            <v>7.9600794828948054</v>
          </cell>
          <cell r="AT97">
            <v>19.89424203714837</v>
          </cell>
          <cell r="AU97">
            <v>11.785182383582979</v>
          </cell>
          <cell r="AV97">
            <v>15.607178856597105</v>
          </cell>
          <cell r="AW97">
            <v>8.6062795450959086</v>
          </cell>
          <cell r="AX97">
            <v>31.131023529392898</v>
          </cell>
          <cell r="AY97">
            <v>18.448160643695307</v>
          </cell>
          <cell r="AZ97">
            <v>15.457629184679297</v>
          </cell>
          <cell r="BA97">
            <v>19.265970507514282</v>
          </cell>
          <cell r="BB97">
            <v>13.648641680023502</v>
          </cell>
          <cell r="BC97">
            <v>11.551132910844387</v>
          </cell>
          <cell r="BD97">
            <v>17.339457562046295</v>
          </cell>
          <cell r="BE97">
            <v>15.652035830725794</v>
          </cell>
          <cell r="BF97">
            <v>10.238033682387266</v>
          </cell>
          <cell r="BG97">
            <v>17.374585092596597</v>
          </cell>
          <cell r="BH97">
            <v>30.940632633849638</v>
          </cell>
          <cell r="BI97">
            <v>22.760003768446943</v>
          </cell>
          <cell r="BJ97">
            <v>20.334331792972751</v>
          </cell>
          <cell r="BK97">
            <v>18.877165533901238</v>
          </cell>
          <cell r="BL97">
            <v>18.059834535388653</v>
          </cell>
          <cell r="BM97">
            <v>17.298771684099702</v>
          </cell>
          <cell r="BN97">
            <v>16.82789032540288</v>
          </cell>
          <cell r="BP97">
            <v>10.31216312843652</v>
          </cell>
          <cell r="BQ97">
            <v>10.691340609736745</v>
          </cell>
          <cell r="BR97">
            <v>15.920911923018561</v>
          </cell>
          <cell r="BT97">
            <v>16.219770462633452</v>
          </cell>
          <cell r="BU97">
            <v>21.900623167786808</v>
          </cell>
          <cell r="BV97">
            <v>17.5909189853501</v>
          </cell>
          <cell r="BW97">
            <v>15.221005295418905</v>
          </cell>
          <cell r="BX97">
            <v>16.209322992499509</v>
          </cell>
          <cell r="BY97">
            <v>16.092503506913623</v>
          </cell>
          <cell r="BZ97">
            <v>15.242039559676501</v>
          </cell>
          <cell r="CA97">
            <v>16.689883199567998</v>
          </cell>
          <cell r="CB97">
            <v>15.224291708232167</v>
          </cell>
          <cell r="CC97">
            <v>15.019240654376775</v>
          </cell>
          <cell r="CD97">
            <v>15.998794942024888</v>
          </cell>
          <cell r="CE97">
            <v>16.674196681638524</v>
          </cell>
          <cell r="CG97">
            <v>15.736534853831889</v>
          </cell>
          <cell r="CH97">
            <v>15.369305872275453</v>
          </cell>
          <cell r="CI97">
            <v>15.168987958275116</v>
          </cell>
          <cell r="CJ97">
            <v>11.188407774960387</v>
          </cell>
          <cell r="CK97">
            <v>11.129913651705788</v>
          </cell>
        </row>
        <row r="98">
          <cell r="B98" t="str">
            <v>Current expenditure</v>
          </cell>
          <cell r="D98">
            <v>8.9815717405133615</v>
          </cell>
          <cell r="E98">
            <v>8.5373203610186685</v>
          </cell>
          <cell r="F98">
            <v>8.1574525948443917</v>
          </cell>
          <cell r="L98">
            <v>8.2711200210451832</v>
          </cell>
          <cell r="N98">
            <v>8.2636520584274233</v>
          </cell>
          <cell r="Q98">
            <v>6.7861527962907466</v>
          </cell>
          <cell r="R98">
            <v>7.8158383132330336</v>
          </cell>
          <cell r="S98">
            <v>14.022045647249662</v>
          </cell>
          <cell r="T98">
            <v>8.8525473882660464</v>
          </cell>
          <cell r="V98">
            <v>0</v>
          </cell>
          <cell r="W98">
            <v>0</v>
          </cell>
          <cell r="X98">
            <v>6.8302115035543789</v>
          </cell>
          <cell r="Y98">
            <v>6.8060257700313915</v>
          </cell>
          <cell r="Z98">
            <v>8.3731438800345757</v>
          </cell>
          <cell r="AA98">
            <v>6.8182410495768098</v>
          </cell>
          <cell r="AB98">
            <v>12.944744611116713</v>
          </cell>
          <cell r="AC98">
            <v>10.07432606674384</v>
          </cell>
          <cell r="AD98">
            <v>10.186597363200175</v>
          </cell>
          <cell r="AF98">
            <v>8.2569909457261712</v>
          </cell>
          <cell r="AG98">
            <v>6.9588565413917438</v>
          </cell>
          <cell r="AH98">
            <v>30.436421475560127</v>
          </cell>
          <cell r="AI98">
            <v>15.217422987559347</v>
          </cell>
          <cell r="AJ98">
            <v>16.738215568198818</v>
          </cell>
          <cell r="AK98">
            <v>16.386426701573903</v>
          </cell>
          <cell r="AL98">
            <v>16.535669550043508</v>
          </cell>
          <cell r="AM98">
            <v>16.553437273272081</v>
          </cell>
          <cell r="AN98">
            <v>15.939027493056308</v>
          </cell>
          <cell r="AO98">
            <v>14.582052431803101</v>
          </cell>
          <cell r="AP98">
            <v>15.707174242992929</v>
          </cell>
          <cell r="AQ98">
            <v>15.513248312985068</v>
          </cell>
          <cell r="AR98">
            <v>8.3295331610053598</v>
          </cell>
          <cell r="AS98">
            <v>6.7657519848739511</v>
          </cell>
          <cell r="AT98">
            <v>9.9167899413459768</v>
          </cell>
          <cell r="AU98">
            <v>8.3373583624084304</v>
          </cell>
          <cell r="AV98">
            <v>15.745057890622094</v>
          </cell>
          <cell r="AW98">
            <v>7.7797770684909242</v>
          </cell>
          <cell r="AX98">
            <v>17.180399623458335</v>
          </cell>
          <cell r="AY98">
            <v>13.568411527523784</v>
          </cell>
          <cell r="AZ98">
            <v>11.220568199306319</v>
          </cell>
          <cell r="BA98">
            <v>10.953688073394495</v>
          </cell>
          <cell r="BB98">
            <v>10.659743119266055</v>
          </cell>
          <cell r="BC98">
            <v>7.1628990825688081</v>
          </cell>
          <cell r="BD98">
            <v>12.308324816291472</v>
          </cell>
          <cell r="BE98">
            <v>10.129328802388086</v>
          </cell>
          <cell r="BF98">
            <v>7.9130007027406872</v>
          </cell>
          <cell r="BG98">
            <v>13.562614195361913</v>
          </cell>
          <cell r="BH98">
            <v>19.577540407589602</v>
          </cell>
          <cell r="BI98">
            <v>17.048382194307798</v>
          </cell>
          <cell r="BJ98">
            <v>14.256910778629218</v>
          </cell>
          <cell r="BK98">
            <v>13.401219839346616</v>
          </cell>
          <cell r="BL98">
            <v>12.25187436890411</v>
          </cell>
          <cell r="BM98">
            <v>12.394671937616488</v>
          </cell>
          <cell r="BN98">
            <v>11.76363017095399</v>
          </cell>
          <cell r="BP98">
            <v>8.4235337214995472</v>
          </cell>
          <cell r="BQ98">
            <v>8.2629379507343987</v>
          </cell>
          <cell r="BR98">
            <v>11.570742767368582</v>
          </cell>
          <cell r="BT98">
            <v>12.228444839857652</v>
          </cell>
          <cell r="BU98">
            <v>14.519760171689787</v>
          </cell>
          <cell r="BV98">
            <v>11.502297153129691</v>
          </cell>
          <cell r="BW98">
            <v>10.391738158411073</v>
          </cell>
          <cell r="BX98">
            <v>11.095418839488314</v>
          </cell>
          <cell r="BY98">
            <v>11.67176054771714</v>
          </cell>
          <cell r="BZ98">
            <v>9.9456912221223774</v>
          </cell>
          <cell r="CA98">
            <v>11.002875007153499</v>
          </cell>
          <cell r="CB98">
            <v>11.311905892891073</v>
          </cell>
          <cell r="CC98">
            <v>10.878115042817901</v>
          </cell>
          <cell r="CD98">
            <v>11.703679166734688</v>
          </cell>
          <cell r="CE98">
            <v>12.159772744751212</v>
          </cell>
          <cell r="CG98">
            <v>11.516684866852348</v>
          </cell>
          <cell r="CH98">
            <v>10.366777671484746</v>
          </cell>
          <cell r="CI98">
            <v>9.7713912329935653</v>
          </cell>
          <cell r="CJ98">
            <v>8.9555579263039657</v>
          </cell>
          <cell r="CK98">
            <v>9.0331628016969354</v>
          </cell>
        </row>
        <row r="99">
          <cell r="B99" t="str">
            <v xml:space="preserve">  Personnel</v>
          </cell>
          <cell r="D99">
            <v>3.2762722048650508</v>
          </cell>
          <cell r="E99">
            <v>3.1435027994794105</v>
          </cell>
          <cell r="F99">
            <v>2.7692057336041551</v>
          </cell>
          <cell r="L99">
            <v>2.7973766090040728</v>
          </cell>
          <cell r="N99">
            <v>3.344270265512197</v>
          </cell>
          <cell r="Q99">
            <v>3.0680331894105115</v>
          </cell>
          <cell r="R99">
            <v>2.9860265183645094</v>
          </cell>
          <cell r="S99">
            <v>3.1700746825513244</v>
          </cell>
          <cell r="T99">
            <v>3.0730418949342142</v>
          </cell>
          <cell r="V99">
            <v>0</v>
          </cell>
          <cell r="W99">
            <v>0</v>
          </cell>
          <cell r="X99">
            <v>3.0599166779948344</v>
          </cell>
          <cell r="Y99">
            <v>2.7000805350410149</v>
          </cell>
          <cell r="Z99">
            <v>2.3154893564035075</v>
          </cell>
          <cell r="AA99">
            <v>1.8479288338737936</v>
          </cell>
          <cell r="AB99">
            <v>1.8897228133052333</v>
          </cell>
          <cell r="AC99">
            <v>2.7826743655683845</v>
          </cell>
          <cell r="AD99">
            <v>2.6196756773072942</v>
          </cell>
          <cell r="AF99">
            <v>4.0023951225692809</v>
          </cell>
          <cell r="AG99">
            <v>3.0803071799863955</v>
          </cell>
          <cell r="AH99">
            <v>3.2660960710487323</v>
          </cell>
          <cell r="AI99">
            <v>3.4495994578681364</v>
          </cell>
          <cell r="AJ99">
            <v>2.7809157979060082</v>
          </cell>
          <cell r="AK99">
            <v>2.7809157979060082</v>
          </cell>
          <cell r="AL99">
            <v>2.7809157979060082</v>
          </cell>
          <cell r="AM99">
            <v>2.7809157979060082</v>
          </cell>
          <cell r="AN99">
            <v>3.0884318064882312</v>
          </cell>
          <cell r="AO99">
            <v>2.5670977863776301</v>
          </cell>
          <cell r="AP99">
            <v>2.4463424683137553</v>
          </cell>
          <cell r="AQ99">
            <v>2.7704508530518708</v>
          </cell>
          <cell r="AR99">
            <v>3.7171339441786122</v>
          </cell>
          <cell r="AS99">
            <v>2.860765623228728</v>
          </cell>
          <cell r="AT99">
            <v>2.4402088648606282</v>
          </cell>
          <cell r="AU99">
            <v>3.0060361440893235</v>
          </cell>
          <cell r="AV99">
            <v>1.9799208168431737</v>
          </cell>
          <cell r="AW99">
            <v>2.191992183493404</v>
          </cell>
          <cell r="AX99">
            <v>2.1787516838387191</v>
          </cell>
          <cell r="AY99">
            <v>2.1168882280584329</v>
          </cell>
          <cell r="AZ99">
            <v>2.5159627426080386</v>
          </cell>
          <cell r="BA99">
            <v>2.4357798165137616</v>
          </cell>
          <cell r="BB99">
            <v>2.1143119266055046</v>
          </cell>
          <cell r="BC99">
            <v>1.5330275229357799</v>
          </cell>
          <cell r="BD99">
            <v>2.2870275229357797</v>
          </cell>
          <cell r="BE99">
            <v>2.141270780557238</v>
          </cell>
          <cell r="BF99">
            <v>2.4824314827828529</v>
          </cell>
          <cell r="BG99">
            <v>1.6896345748418833</v>
          </cell>
          <cell r="BH99">
            <v>1.5170765987350667</v>
          </cell>
          <cell r="BI99">
            <v>2.4380885453267744</v>
          </cell>
          <cell r="BJ99">
            <v>1.9757214434469828</v>
          </cell>
          <cell r="BK99">
            <v>2.2373541554478549</v>
          </cell>
          <cell r="BL99">
            <v>2.0561395793974158</v>
          </cell>
          <cell r="BM99">
            <v>2.3659546543358365</v>
          </cell>
          <cell r="BN99">
            <v>2.2738305019759313</v>
          </cell>
          <cell r="BP99">
            <v>3.2352350659917786</v>
          </cell>
          <cell r="BQ99">
            <v>3.2390457214395285</v>
          </cell>
          <cell r="BR99">
            <v>2.8464209520919064</v>
          </cell>
          <cell r="BT99">
            <v>2.5218861209964412</v>
          </cell>
          <cell r="BU99">
            <v>3.1895236159577802</v>
          </cell>
          <cell r="BV99">
            <v>2.8018864034971882</v>
          </cell>
          <cell r="BW99">
            <v>2.5137065162463768</v>
          </cell>
          <cell r="BX99">
            <v>2.8593775791760416</v>
          </cell>
          <cell r="BY99">
            <v>2.9510573592334777</v>
          </cell>
          <cell r="BZ99">
            <v>2.7423494812515319</v>
          </cell>
          <cell r="CA99">
            <v>2.996050472600174</v>
          </cell>
          <cell r="CB99">
            <v>3.2911701636763389</v>
          </cell>
          <cell r="CC99">
            <v>3.1345936338665372</v>
          </cell>
          <cell r="CD99">
            <v>3.1671918110133381</v>
          </cell>
          <cell r="CE99">
            <v>3.1082570688815401</v>
          </cell>
          <cell r="CG99">
            <v>3.1737851887297905</v>
          </cell>
          <cell r="CH99">
            <v>3.2016180485060528</v>
          </cell>
          <cell r="CI99">
            <v>3.196246222992543</v>
          </cell>
          <cell r="CJ99">
            <v>3.6756831564414245</v>
          </cell>
          <cell r="CK99">
            <v>3.835495467591052</v>
          </cell>
        </row>
        <row r="100">
          <cell r="B100" t="str">
            <v xml:space="preserve">  Goods and services</v>
          </cell>
          <cell r="D100">
            <v>0.89131066174525209</v>
          </cell>
          <cell r="E100">
            <v>1.0778650834353425</v>
          </cell>
          <cell r="F100">
            <v>1.1022721076379896</v>
          </cell>
          <cell r="L100">
            <v>1.281760538466423</v>
          </cell>
          <cell r="N100">
            <v>1.4037350351917748</v>
          </cell>
          <cell r="Q100">
            <v>0.70913346556375445</v>
          </cell>
          <cell r="R100">
            <v>1.1186438516043036</v>
          </cell>
          <cell r="S100">
            <v>2.9769442728514832</v>
          </cell>
          <cell r="T100">
            <v>1.3784637638958239</v>
          </cell>
          <cell r="V100">
            <v>0</v>
          </cell>
          <cell r="W100">
            <v>0</v>
          </cell>
          <cell r="X100">
            <v>0.72678346673916694</v>
          </cell>
          <cell r="Y100">
            <v>1.0196575222269031</v>
          </cell>
          <cell r="Z100">
            <v>1.2390264078567683</v>
          </cell>
          <cell r="AA100">
            <v>0.84896648016382237</v>
          </cell>
          <cell r="AB100">
            <v>1.3216071258790432</v>
          </cell>
          <cell r="AC100">
            <v>1.3107085581422211</v>
          </cell>
          <cell r="AD100">
            <v>0.97757128181373187</v>
          </cell>
          <cell r="AF100">
            <v>0.47242126164362552</v>
          </cell>
          <cell r="AG100">
            <v>0.53119137074761724</v>
          </cell>
          <cell r="AH100">
            <v>1.326137989252417</v>
          </cell>
          <cell r="AI100">
            <v>0.7765835405478867</v>
          </cell>
          <cell r="AJ100">
            <v>1.2038327062071528</v>
          </cell>
          <cell r="AK100">
            <v>1.2038327062071528</v>
          </cell>
          <cell r="AL100">
            <v>1.2038327062071528</v>
          </cell>
          <cell r="AM100">
            <v>1.2038327062071528</v>
          </cell>
          <cell r="AN100">
            <v>1.0073482308708421</v>
          </cell>
          <cell r="AO100">
            <v>1.1619176303173551</v>
          </cell>
          <cell r="AP100">
            <v>1.2674292253619492</v>
          </cell>
          <cell r="AQ100">
            <v>1.1210886154463804</v>
          </cell>
          <cell r="AR100">
            <v>0.43875056155873304</v>
          </cell>
          <cell r="AS100">
            <v>0.49571116077863875</v>
          </cell>
          <cell r="AT100">
            <v>0.7921302004537254</v>
          </cell>
          <cell r="AU100">
            <v>0.57553064093036577</v>
          </cell>
          <cell r="AV100">
            <v>0.77222952022847779</v>
          </cell>
          <cell r="AW100">
            <v>0.85464587532641589</v>
          </cell>
          <cell r="AX100">
            <v>0.96495298167664367</v>
          </cell>
          <cell r="AY100">
            <v>0.86394279241051264</v>
          </cell>
          <cell r="AZ100">
            <v>0.73449533235691644</v>
          </cell>
          <cell r="BA100">
            <v>0.92388990825688078</v>
          </cell>
          <cell r="BB100">
            <v>0.81710091743119273</v>
          </cell>
          <cell r="BC100">
            <v>0.81622018348623859</v>
          </cell>
          <cell r="BD100">
            <v>1.3779449541284403</v>
          </cell>
          <cell r="BE100">
            <v>0.90014365561095855</v>
          </cell>
          <cell r="BF100">
            <v>1.0369290231904427</v>
          </cell>
          <cell r="BG100">
            <v>0.90780042164441321</v>
          </cell>
          <cell r="BH100">
            <v>2.2798313422347154</v>
          </cell>
          <cell r="BI100">
            <v>1.8225579761068167</v>
          </cell>
          <cell r="BJ100">
            <v>1.4671024863171838</v>
          </cell>
          <cell r="BK100">
            <v>1.3480165140908273</v>
          </cell>
          <cell r="BL100">
            <v>1.1916935168710143</v>
          </cell>
          <cell r="BM100">
            <v>1.0648266424019024</v>
          </cell>
          <cell r="BN100">
            <v>0.97524531993121022</v>
          </cell>
          <cell r="BP100">
            <v>0.56372160521875736</v>
          </cell>
          <cell r="BQ100">
            <v>0.56438559060532856</v>
          </cell>
          <cell r="BR100">
            <v>0.82215894382604204</v>
          </cell>
          <cell r="BT100">
            <v>0.76494661921708185</v>
          </cell>
          <cell r="BU100">
            <v>1.6051134895673651</v>
          </cell>
          <cell r="BV100">
            <v>1.0398006943954266</v>
          </cell>
          <cell r="BW100">
            <v>1.0576603190140266</v>
          </cell>
          <cell r="BX100">
            <v>1.0972676136682666</v>
          </cell>
          <cell r="BY100">
            <v>0.94357447539434891</v>
          </cell>
          <cell r="BZ100">
            <v>0.90180540805489751</v>
          </cell>
          <cell r="CA100">
            <v>0.88970387775460635</v>
          </cell>
          <cell r="CB100">
            <v>0.95575547623571555</v>
          </cell>
          <cell r="CC100">
            <v>0.94986330586524481</v>
          </cell>
          <cell r="CD100">
            <v>1.0397198504563041</v>
          </cell>
          <cell r="CE100">
            <v>1.0596179727755135</v>
          </cell>
          <cell r="CG100">
            <v>1.0018118387095454</v>
          </cell>
          <cell r="CH100">
            <v>1.0005056401581414</v>
          </cell>
          <cell r="CI100">
            <v>1.0029082947619912</v>
          </cell>
          <cell r="CJ100">
            <v>0.98199766487303441</v>
          </cell>
          <cell r="CK100">
            <v>0.9819976648730343</v>
          </cell>
        </row>
        <row r="101">
          <cell r="B101" t="str">
            <v xml:space="preserve">  Transfers to regions</v>
          </cell>
          <cell r="D101">
            <v>2.0310241959096129</v>
          </cell>
          <cell r="E101">
            <v>1.814826322468583</v>
          </cell>
          <cell r="F101">
            <v>1.7523464018430417</v>
          </cell>
          <cell r="L101">
            <v>1.4611888714520269</v>
          </cell>
          <cell r="N101">
            <v>1.8204432299403357</v>
          </cell>
          <cell r="Q101">
            <v>1.5210750205679955</v>
          </cell>
          <cell r="R101">
            <v>1.4381652710192159</v>
          </cell>
          <cell r="S101">
            <v>2.3764228790704243</v>
          </cell>
          <cell r="T101">
            <v>1.7141845478064079</v>
          </cell>
          <cell r="V101">
            <v>0</v>
          </cell>
          <cell r="W101">
            <v>0</v>
          </cell>
          <cell r="X101">
            <v>1.5283709028682924</v>
          </cell>
          <cell r="Y101">
            <v>1.1325129355347425</v>
          </cell>
          <cell r="Z101">
            <v>0.86881689500515702</v>
          </cell>
          <cell r="AA101">
            <v>0.77937564581415852</v>
          </cell>
          <cell r="AB101">
            <v>0.80891188549018178</v>
          </cell>
          <cell r="AC101">
            <v>1.4326528225170383</v>
          </cell>
          <cell r="AD101">
            <v>1.2148133184672492</v>
          </cell>
          <cell r="AF101">
            <v>0.68640473581713379</v>
          </cell>
          <cell r="AG101">
            <v>0.80575326507447087</v>
          </cell>
          <cell r="AH101">
            <v>1.1781283361088073</v>
          </cell>
          <cell r="AI101">
            <v>0.89009544566680388</v>
          </cell>
          <cell r="AJ101">
            <v>1.4760884354816064</v>
          </cell>
          <cell r="AK101">
            <v>1.4760884354816064</v>
          </cell>
          <cell r="AL101">
            <v>1.4760884354816064</v>
          </cell>
          <cell r="AM101">
            <v>1.4760884354816064</v>
          </cell>
          <cell r="AN101">
            <v>1.2066004308020579</v>
          </cell>
          <cell r="AO101">
            <v>1.3598632390627117</v>
          </cell>
          <cell r="AP101">
            <v>1.4229166019291513</v>
          </cell>
          <cell r="AQ101">
            <v>1.3077740336149439</v>
          </cell>
          <cell r="AR101">
            <v>1.9029318614080042</v>
          </cell>
          <cell r="AS101">
            <v>1.5333177519736778</v>
          </cell>
          <cell r="AT101">
            <v>1.5421347489045227</v>
          </cell>
          <cell r="AU101">
            <v>1.6594614540954016</v>
          </cell>
          <cell r="AV101">
            <v>1.3321415085523429</v>
          </cell>
          <cell r="AW101">
            <v>1.1797788919372523</v>
          </cell>
          <cell r="AX101">
            <v>1.1556934452422867</v>
          </cell>
          <cell r="AY101">
            <v>1.2225379485772938</v>
          </cell>
          <cell r="AZ101">
            <v>1.4186414682687163</v>
          </cell>
          <cell r="BA101">
            <v>1.3813211009174313</v>
          </cell>
          <cell r="BB101">
            <v>1.1736880733944957</v>
          </cell>
          <cell r="BC101">
            <v>1.1425321100917432</v>
          </cell>
          <cell r="BD101">
            <v>1.3232293577981651</v>
          </cell>
          <cell r="BE101">
            <v>1.3015423117508893</v>
          </cell>
          <cell r="BF101">
            <v>1.5081166549543217</v>
          </cell>
          <cell r="BG101">
            <v>1.1954673225579762</v>
          </cell>
          <cell r="BH101">
            <v>0.39592410400562189</v>
          </cell>
          <cell r="BI101">
            <v>1.353829936753338</v>
          </cell>
          <cell r="BJ101">
            <v>1.0763949773603432</v>
          </cell>
          <cell r="BK101">
            <v>1.2944893196912584</v>
          </cell>
          <cell r="BL101">
            <v>1.1857637568549908</v>
          </cell>
          <cell r="BM101">
            <v>1.3517956231609944</v>
          </cell>
          <cell r="BN101">
            <v>1.2960134526111964</v>
          </cell>
          <cell r="BP101">
            <v>1.9503062708921131</v>
          </cell>
          <cell r="BQ101">
            <v>1.9526034595242714</v>
          </cell>
          <cell r="BR101">
            <v>1.5117427048836438</v>
          </cell>
          <cell r="BT101">
            <v>1.6046619217081852</v>
          </cell>
          <cell r="BU101">
            <v>1.5620188018229981</v>
          </cell>
          <cell r="BV101">
            <v>1.5704205398116933</v>
          </cell>
          <cell r="BW101">
            <v>1.4516899667642991</v>
          </cell>
          <cell r="BX101">
            <v>1.565725661471435</v>
          </cell>
          <cell r="BY101">
            <v>1.6572715881639188</v>
          </cell>
          <cell r="BZ101">
            <v>1.5928110448492769</v>
          </cell>
          <cell r="CA101">
            <v>1.8445158036833054</v>
          </cell>
          <cell r="CB101">
            <v>1.928416483446884</v>
          </cell>
          <cell r="CC101">
            <v>1.8366725911563524</v>
          </cell>
          <cell r="CD101">
            <v>1.8557730505716725</v>
          </cell>
          <cell r="CE101">
            <v>1.8212410383928492</v>
          </cell>
          <cell r="CG101">
            <v>1.8596363507468889</v>
          </cell>
          <cell r="CH101">
            <v>1.8833700097386632</v>
          </cell>
          <cell r="CI101">
            <v>1.8793372189025761</v>
          </cell>
          <cell r="CJ101">
            <v>1.8727970888896943</v>
          </cell>
          <cell r="CK101">
            <v>1.8727970888896941</v>
          </cell>
        </row>
        <row r="102">
          <cell r="B102" t="str">
            <v xml:space="preserve">  Subsidies</v>
          </cell>
          <cell r="D102">
            <v>0.42769389240539818</v>
          </cell>
          <cell r="E102">
            <v>0.3748444906968938</v>
          </cell>
          <cell r="F102">
            <v>3.0458920075793722E-2</v>
          </cell>
          <cell r="L102">
            <v>0.30007529095873509</v>
          </cell>
          <cell r="N102">
            <v>2.7534365606198943E-2</v>
          </cell>
          <cell r="Q102">
            <v>0.22321855647748362</v>
          </cell>
          <cell r="R102">
            <v>0</v>
          </cell>
          <cell r="S102">
            <v>2.3182546989540995</v>
          </cell>
          <cell r="T102">
            <v>0.69117295297726666</v>
          </cell>
          <cell r="V102">
            <v>0</v>
          </cell>
          <cell r="W102">
            <v>0</v>
          </cell>
          <cell r="X102">
            <v>0.22373797548317967</v>
          </cell>
          <cell r="Y102">
            <v>0</v>
          </cell>
          <cell r="Z102">
            <v>0</v>
          </cell>
          <cell r="AA102">
            <v>0</v>
          </cell>
          <cell r="AB102">
            <v>4.6631824273876834</v>
          </cell>
          <cell r="AC102">
            <v>2.3819112089606325</v>
          </cell>
          <cell r="AD102">
            <v>3.027433613806592</v>
          </cell>
          <cell r="AF102">
            <v>0</v>
          </cell>
          <cell r="AG102">
            <v>0</v>
          </cell>
          <cell r="AH102">
            <v>17.367718760939617</v>
          </cell>
          <cell r="AI102">
            <v>5.789239586979873</v>
          </cell>
          <cell r="AJ102">
            <v>6.6002210811539861</v>
          </cell>
          <cell r="AK102">
            <v>6.0816329519469896</v>
          </cell>
          <cell r="AL102">
            <v>6.4233364880113042</v>
          </cell>
          <cell r="AM102">
            <v>6.3683968403707611</v>
          </cell>
          <cell r="AN102">
            <v>6.1020524722217075</v>
          </cell>
          <cell r="AO102">
            <v>6.012613311771263</v>
          </cell>
          <cell r="AP102">
            <v>6.4582169189154826</v>
          </cell>
          <cell r="AQ102">
            <v>6.1776968354635304</v>
          </cell>
          <cell r="AR102">
            <v>0</v>
          </cell>
          <cell r="AS102">
            <v>8.8875329062921157E-2</v>
          </cell>
          <cell r="AT102">
            <v>6.0565771298295788E-2</v>
          </cell>
          <cell r="AU102">
            <v>4.9813700120405653E-2</v>
          </cell>
          <cell r="AV102">
            <v>7.948445853900922</v>
          </cell>
          <cell r="AW102">
            <v>0.80261041537347588</v>
          </cell>
          <cell r="AX102">
            <v>9.7152012362966094</v>
          </cell>
          <cell r="AY102">
            <v>6.1554191685236708</v>
          </cell>
          <cell r="AZ102">
            <v>3.4150522459858901</v>
          </cell>
          <cell r="BA102">
            <v>3.6374311926605505</v>
          </cell>
          <cell r="BB102">
            <v>5.1601100917431193</v>
          </cell>
          <cell r="BC102">
            <v>0.42209174311926606</v>
          </cell>
          <cell r="BD102">
            <v>4.1555779816513763</v>
          </cell>
          <cell r="BE102">
            <v>3.24533022383071</v>
          </cell>
          <cell r="BF102">
            <v>0.20228390723822909</v>
          </cell>
          <cell r="BG102">
            <v>7.4801827125790581</v>
          </cell>
          <cell r="BH102">
            <v>10.65252986647927</v>
          </cell>
          <cell r="BI102">
            <v>7.5884750527055518</v>
          </cell>
          <cell r="BJ102">
            <v>6.3673646297137587</v>
          </cell>
          <cell r="BK102">
            <v>5.379877939328666</v>
          </cell>
          <cell r="BL102">
            <v>4.8507884133618759</v>
          </cell>
          <cell r="BM102">
            <v>4.4729512470565043</v>
          </cell>
          <cell r="BN102">
            <v>4.1710776987621019</v>
          </cell>
          <cell r="BP102">
            <v>6.0584926329434061E-2</v>
          </cell>
          <cell r="BQ102">
            <v>1.0579584927618006E-4</v>
          </cell>
          <cell r="BR102">
            <v>4.1900970301802234</v>
          </cell>
          <cell r="BT102">
            <v>4.946868327402135</v>
          </cell>
          <cell r="BU102">
            <v>5.7635465791223295</v>
          </cell>
          <cell r="BV102">
            <v>3.1290684893273433</v>
          </cell>
          <cell r="BW102">
            <v>2.7621275149582214</v>
          </cell>
          <cell r="BX102">
            <v>2.8999245323583489</v>
          </cell>
          <cell r="BY102">
            <v>3.7470668108336658</v>
          </cell>
          <cell r="BZ102">
            <v>2.2890940282656644</v>
          </cell>
          <cell r="CA102">
            <v>2.9973855112715895</v>
          </cell>
          <cell r="CB102">
            <v>2.7555293920722379</v>
          </cell>
          <cell r="CC102">
            <v>2.8724565088598046</v>
          </cell>
          <cell r="CD102">
            <v>3.1529285640431213</v>
          </cell>
          <cell r="CE102">
            <v>3.8320697360438185</v>
          </cell>
          <cell r="CG102">
            <v>3.1594922489021942</v>
          </cell>
          <cell r="CH102">
            <v>1.9009607163004687</v>
          </cell>
          <cell r="CI102">
            <v>1.1979182409657116</v>
          </cell>
          <cell r="CJ102">
            <v>3.0234661761165172E-2</v>
          </cell>
          <cell r="CK102">
            <v>2.7196741851882346E-2</v>
          </cell>
        </row>
        <row r="103">
          <cell r="B103" t="str">
            <v xml:space="preserve">    Petroleum</v>
          </cell>
          <cell r="D103">
            <v>0.37624951054345263</v>
          </cell>
          <cell r="E103">
            <v>0.17145017650383892</v>
          </cell>
          <cell r="F103">
            <v>0</v>
          </cell>
          <cell r="L103">
            <v>0.25689637968414081</v>
          </cell>
          <cell r="N103">
            <v>0</v>
          </cell>
          <cell r="Q103">
            <v>0.22321855647748362</v>
          </cell>
          <cell r="R103">
            <v>0</v>
          </cell>
          <cell r="S103">
            <v>2.131418330707858</v>
          </cell>
          <cell r="T103">
            <v>0.64446386091570629</v>
          </cell>
          <cell r="V103">
            <v>0</v>
          </cell>
          <cell r="W103">
            <v>0</v>
          </cell>
          <cell r="X103">
            <v>0.22373797548317967</v>
          </cell>
          <cell r="Y103">
            <v>0</v>
          </cell>
          <cell r="Z103">
            <v>0</v>
          </cell>
          <cell r="AA103">
            <v>0</v>
          </cell>
          <cell r="AB103">
            <v>4.3990411183027769</v>
          </cell>
          <cell r="AC103">
            <v>2.3024870796111889</v>
          </cell>
          <cell r="AD103">
            <v>1.4242503794522969</v>
          </cell>
          <cell r="AF103">
            <v>0</v>
          </cell>
          <cell r="AG103">
            <v>0</v>
          </cell>
          <cell r="AH103">
            <v>7.8522611494370658</v>
          </cell>
          <cell r="AI103">
            <v>2.6174203831456886</v>
          </cell>
          <cell r="AJ103">
            <v>2.6592057059449576</v>
          </cell>
          <cell r="AK103">
            <v>2.6592057059449576</v>
          </cell>
          <cell r="AL103">
            <v>2.6592057059449576</v>
          </cell>
          <cell r="AM103">
            <v>2.6592057059449576</v>
          </cell>
          <cell r="AN103">
            <v>2.6399893612756724</v>
          </cell>
          <cell r="AO103">
            <v>2.3934867771770847</v>
          </cell>
          <cell r="AP103">
            <v>3.7786060348997723</v>
          </cell>
          <cell r="AQ103">
            <v>2.8923051057176736</v>
          </cell>
          <cell r="AR103">
            <v>0</v>
          </cell>
          <cell r="AS103">
            <v>0</v>
          </cell>
          <cell r="AT103">
            <v>0</v>
          </cell>
          <cell r="AU103">
            <v>0</v>
          </cell>
          <cell r="AV103">
            <v>7.8716172221466678</v>
          </cell>
          <cell r="AW103">
            <v>0</v>
          </cell>
          <cell r="AX103">
            <v>5.9069848631161639</v>
          </cell>
          <cell r="AY103">
            <v>4.5928673617542772</v>
          </cell>
          <cell r="AZ103">
            <v>2.5314597154711143</v>
          </cell>
          <cell r="BA103">
            <v>3.634348623853211</v>
          </cell>
          <cell r="BB103">
            <v>4.3218715596330277</v>
          </cell>
          <cell r="BC103">
            <v>0</v>
          </cell>
          <cell r="BD103">
            <v>1.8292660550458715</v>
          </cell>
          <cell r="BE103">
            <v>2.8006062445044075</v>
          </cell>
          <cell r="BF103">
            <v>0</v>
          </cell>
          <cell r="BG103">
            <v>7.3749824314827821</v>
          </cell>
          <cell r="BH103">
            <v>2.4171820098383696</v>
          </cell>
          <cell r="BI103">
            <v>3.1271960646521433</v>
          </cell>
          <cell r="BJ103">
            <v>3.4006159509552809</v>
          </cell>
          <cell r="BK103">
            <v>2.8947944713695923</v>
          </cell>
          <cell r="BL103">
            <v>3.1091520104333656</v>
          </cell>
          <cell r="BM103">
            <v>2.7270859619221679</v>
          </cell>
          <cell r="BN103">
            <v>2.8356591142105003</v>
          </cell>
          <cell r="BP103">
            <v>0</v>
          </cell>
          <cell r="BQ103">
            <v>0</v>
          </cell>
          <cell r="BR103">
            <v>4.0589500745356029</v>
          </cell>
          <cell r="BT103">
            <v>2.5637010676156584</v>
          </cell>
          <cell r="BU103">
            <v>3.1608971687031286</v>
          </cell>
          <cell r="BV103">
            <v>1.4639786734524398</v>
          </cell>
          <cell r="BW103">
            <v>1.2219584404889892</v>
          </cell>
          <cell r="BX103">
            <v>1.151874994217672</v>
          </cell>
          <cell r="BY103">
            <v>2.4441679530855334</v>
          </cell>
          <cell r="BZ103">
            <v>0.81576668572829003</v>
          </cell>
          <cell r="CA103">
            <v>1.5392651927084495</v>
          </cell>
          <cell r="CB103">
            <v>1.9834672421125004</v>
          </cell>
          <cell r="CC103">
            <v>1.9712392955243163</v>
          </cell>
          <cell r="CD103">
            <v>2.0747283126268634</v>
          </cell>
          <cell r="CE103">
            <v>2.28045664675673</v>
          </cell>
          <cell r="CG103">
            <v>2.0790474281842473</v>
          </cell>
          <cell r="CH103">
            <v>1.4336659373237091</v>
          </cell>
          <cell r="CI103">
            <v>0.92661636431535299</v>
          </cell>
          <cell r="CJ103">
            <v>0</v>
          </cell>
          <cell r="CK103">
            <v>0</v>
          </cell>
        </row>
        <row r="104">
          <cell r="B104" t="str">
            <v xml:space="preserve">    Other</v>
          </cell>
          <cell r="D104">
            <v>5.1444381861945616E-2</v>
          </cell>
          <cell r="E104">
            <v>0.2033943141930549</v>
          </cell>
          <cell r="F104">
            <v>3.0458920075793722E-2</v>
          </cell>
          <cell r="L104">
            <v>4.3178911274594292E-2</v>
          </cell>
          <cell r="N104">
            <v>2.7534365606198943E-2</v>
          </cell>
          <cell r="Q104">
            <v>0</v>
          </cell>
          <cell r="R104">
            <v>0</v>
          </cell>
          <cell r="S104">
            <v>0.18683636824624167</v>
          </cell>
          <cell r="T104">
            <v>4.6709092061560417E-2</v>
          </cell>
          <cell r="V104">
            <v>0</v>
          </cell>
          <cell r="W104">
            <v>0</v>
          </cell>
          <cell r="X104">
            <v>0</v>
          </cell>
          <cell r="Y104">
            <v>0</v>
          </cell>
          <cell r="Z104">
            <v>0</v>
          </cell>
          <cell r="AA104">
            <v>0</v>
          </cell>
          <cell r="AB104">
            <v>0.26414130908490663</v>
          </cell>
          <cell r="AC104">
            <v>7.942412934944354E-2</v>
          </cell>
          <cell r="AD104">
            <v>1.6031832343542953</v>
          </cell>
          <cell r="AF104">
            <v>0</v>
          </cell>
          <cell r="AG104">
            <v>0</v>
          </cell>
          <cell r="AH104">
            <v>9.5154576115025513</v>
          </cell>
          <cell r="AI104">
            <v>3.1718192038341839</v>
          </cell>
          <cell r="AJ104">
            <v>3.9410153752090284</v>
          </cell>
          <cell r="AK104">
            <v>3.4224272460020324</v>
          </cell>
          <cell r="AL104">
            <v>3.7641307820663474</v>
          </cell>
          <cell r="AM104">
            <v>3.7091911344258026</v>
          </cell>
          <cell r="AN104">
            <v>3.4620631109460343</v>
          </cell>
          <cell r="AO104">
            <v>3.6191265345941783</v>
          </cell>
          <cell r="AP104">
            <v>2.6796108840157102</v>
          </cell>
          <cell r="AQ104">
            <v>3.2853917297458568</v>
          </cell>
          <cell r="AR104">
            <v>0</v>
          </cell>
          <cell r="AS104">
            <v>8.8875329062921157E-2</v>
          </cell>
          <cell r="AT104">
            <v>6.0565771298295788E-2</v>
          </cell>
          <cell r="AU104">
            <v>4.9813700120405653E-2</v>
          </cell>
          <cell r="AV104">
            <v>7.6828631754253862E-2</v>
          </cell>
          <cell r="AW104">
            <v>0.80261041537347588</v>
          </cell>
          <cell r="AX104">
            <v>3.8082163731804468</v>
          </cell>
          <cell r="AY104">
            <v>1.5625518067693935</v>
          </cell>
          <cell r="AZ104">
            <v>0.88359253051477582</v>
          </cell>
          <cell r="BA104">
            <v>3.0825688073396499E-3</v>
          </cell>
          <cell r="BB104">
            <v>0.83823853211009147</v>
          </cell>
          <cell r="BC104">
            <v>0.42209174311926606</v>
          </cell>
          <cell r="BD104">
            <v>2.3263119266055052</v>
          </cell>
          <cell r="BE104">
            <v>0.44472397932630292</v>
          </cell>
          <cell r="BF104">
            <v>0.20228390723822909</v>
          </cell>
          <cell r="BG104">
            <v>0.10520028109627566</v>
          </cell>
          <cell r="BH104">
            <v>8.2353478566408995</v>
          </cell>
          <cell r="BI104">
            <v>4.4612789880534081</v>
          </cell>
          <cell r="BJ104">
            <v>2.9667486787584774</v>
          </cell>
          <cell r="BK104">
            <v>2.4850834679590736</v>
          </cell>
          <cell r="BL104">
            <v>1.7416364029285103</v>
          </cell>
          <cell r="BM104">
            <v>1.7458652851343364</v>
          </cell>
          <cell r="BN104">
            <v>1.3354185845516022</v>
          </cell>
          <cell r="BP104">
            <v>6.0584926329434061E-2</v>
          </cell>
          <cell r="BQ104">
            <v>1.0579584927618006E-4</v>
          </cell>
          <cell r="BR104">
            <v>0.13114695564462112</v>
          </cell>
          <cell r="BT104">
            <v>2.3831672597864766</v>
          </cell>
          <cell r="BU104">
            <v>2.6026494104192008</v>
          </cell>
          <cell r="BV104">
            <v>1.6650898158749032</v>
          </cell>
          <cell r="BW104">
            <v>1.5401690744692322</v>
          </cell>
          <cell r="BX104">
            <v>1.7480495381406767</v>
          </cell>
          <cell r="BY104">
            <v>1.3028988577481324</v>
          </cell>
          <cell r="BZ104">
            <v>1.4733273425373743</v>
          </cell>
          <cell r="CA104">
            <v>1.4581203185631399</v>
          </cell>
          <cell r="CB104">
            <v>0.77206214995973765</v>
          </cell>
          <cell r="CC104">
            <v>0.90121721333548854</v>
          </cell>
          <cell r="CD104">
            <v>1.0782002514162579</v>
          </cell>
          <cell r="CE104">
            <v>1.5516130892870883</v>
          </cell>
          <cell r="CG104">
            <v>1.0804448207179469</v>
          </cell>
          <cell r="CH104">
            <v>0.46729477897675969</v>
          </cell>
          <cell r="CI104">
            <v>0.2713018766503586</v>
          </cell>
          <cell r="CJ104">
            <v>3.0234661761165172E-2</v>
          </cell>
          <cell r="CK104">
            <v>2.7196741851882346E-2</v>
          </cell>
        </row>
        <row r="105">
          <cell r="B105" t="str">
            <v xml:space="preserve">  External interest</v>
          </cell>
          <cell r="D105">
            <v>1.809960337851424</v>
          </cell>
          <cell r="E105">
            <v>1.5834808877974642</v>
          </cell>
          <cell r="F105">
            <v>1.4089913028068215</v>
          </cell>
          <cell r="L105">
            <v>1.1937698999446658</v>
          </cell>
          <cell r="N105">
            <v>1.1900312416113379</v>
          </cell>
          <cell r="Q105">
            <v>0.99364145997691278</v>
          </cell>
          <cell r="R105">
            <v>1.2417329413190303</v>
          </cell>
          <cell r="S105">
            <v>2.1159154830768441</v>
          </cell>
          <cell r="T105">
            <v>1.3362328360874252</v>
          </cell>
          <cell r="V105">
            <v>0</v>
          </cell>
          <cell r="W105">
            <v>0</v>
          </cell>
          <cell r="X105">
            <v>1.0351439743476976</v>
          </cell>
          <cell r="Y105">
            <v>1.4847222722817059</v>
          </cell>
          <cell r="Z105">
            <v>2.3578702092715385</v>
          </cell>
          <cell r="AA105">
            <v>1.1039002469598176</v>
          </cell>
          <cell r="AB105">
            <v>2.6611182352098002</v>
          </cell>
          <cell r="AC105">
            <v>1.4880886299562623</v>
          </cell>
          <cell r="AD105">
            <v>1.6344738452554419</v>
          </cell>
          <cell r="AF105">
            <v>2.9256378944694474</v>
          </cell>
          <cell r="AG105">
            <v>2.2656865979693914</v>
          </cell>
          <cell r="AH105">
            <v>6.4945765324056834</v>
          </cell>
          <cell r="AI105">
            <v>3.8953003416148411</v>
          </cell>
          <cell r="AJ105">
            <v>3.8363830393879108</v>
          </cell>
          <cell r="AK105">
            <v>4.0031823019699937</v>
          </cell>
          <cell r="AL105">
            <v>3.8107216143752827</v>
          </cell>
          <cell r="AM105">
            <v>3.8834289852443957</v>
          </cell>
          <cell r="AN105">
            <v>3.8888884159828456</v>
          </cell>
          <cell r="AO105">
            <v>2.8031248465175742</v>
          </cell>
          <cell r="AP105">
            <v>2.6712669039763126</v>
          </cell>
          <cell r="AQ105">
            <v>3.2600429928206722</v>
          </cell>
          <cell r="AR105">
            <v>2.1127204074292294</v>
          </cell>
          <cell r="AS105">
            <v>1.6198082932953037</v>
          </cell>
          <cell r="AT105">
            <v>4.8103016112712007</v>
          </cell>
          <cell r="AU105">
            <v>2.8476101039985777</v>
          </cell>
          <cell r="AV105">
            <v>3.4397035684084885</v>
          </cell>
          <cell r="AW105">
            <v>2.6715768024197128</v>
          </cell>
          <cell r="AX105">
            <v>3.1460147440831068</v>
          </cell>
          <cell r="AY105">
            <v>3.0857650383037694</v>
          </cell>
          <cell r="AZ105">
            <v>2.9788744264248166</v>
          </cell>
          <cell r="BA105">
            <v>2.3350458715596329</v>
          </cell>
          <cell r="BB105">
            <v>1.331559633027523</v>
          </cell>
          <cell r="BC105">
            <v>2.562935779816514</v>
          </cell>
          <cell r="BD105">
            <v>2.3362147245483533</v>
          </cell>
          <cell r="BE105">
            <v>2.1928116390884318</v>
          </cell>
          <cell r="BF105">
            <v>2.3141953619114544</v>
          </cell>
          <cell r="BG105">
            <v>1.8652494729444833</v>
          </cell>
          <cell r="BH105">
            <v>2.4492902319044272</v>
          </cell>
          <cell r="BI105">
            <v>2.5749457923401269</v>
          </cell>
          <cell r="BJ105">
            <v>2.3020224320947569</v>
          </cell>
          <cell r="BK105">
            <v>2.3311426539220967</v>
          </cell>
          <cell r="BL105">
            <v>2.2489716101915067</v>
          </cell>
          <cell r="BM105">
            <v>2.6301234927343429</v>
          </cell>
          <cell r="BN105">
            <v>2.5945244882784788</v>
          </cell>
          <cell r="BP105">
            <v>1.8830739100877423</v>
          </cell>
          <cell r="BQ105">
            <v>1.7753248814204856</v>
          </cell>
          <cell r="BR105">
            <v>1.907465164647808</v>
          </cell>
          <cell r="BT105">
            <v>2.0296548042704625</v>
          </cell>
          <cell r="BU105">
            <v>1.8326437953639623</v>
          </cell>
          <cell r="BV105">
            <v>2.1146799762274724</v>
          </cell>
          <cell r="BW105">
            <v>1.9606625732389165</v>
          </cell>
          <cell r="BX105">
            <v>1.9825124777132557</v>
          </cell>
          <cell r="BY105">
            <v>1.8850102289568667</v>
          </cell>
          <cell r="BZ105">
            <v>1.7180622498161915</v>
          </cell>
          <cell r="CA105">
            <v>1.6784121664027765</v>
          </cell>
          <cell r="CB105">
            <v>1.9380581417442524</v>
          </cell>
          <cell r="CC105">
            <v>1.6626272418807562</v>
          </cell>
          <cell r="CD105">
            <v>1.8673371100191012</v>
          </cell>
          <cell r="CE105">
            <v>1.7294085980158425</v>
          </cell>
          <cell r="CG105">
            <v>1.7973603595865899</v>
          </cell>
          <cell r="CH105">
            <v>1.5590280133883048</v>
          </cell>
          <cell r="CI105">
            <v>1.4514876668048917</v>
          </cell>
          <cell r="CJ105">
            <v>1.3597229165187839</v>
          </cell>
          <cell r="CK105">
            <v>1.2888701861830323</v>
          </cell>
        </row>
        <row r="106">
          <cell r="B106" t="str">
            <v xml:space="preserve">  Domestic debt (clearing of arrears)</v>
          </cell>
          <cell r="D106">
            <v>0</v>
          </cell>
          <cell r="E106">
            <v>0</v>
          </cell>
          <cell r="F106">
            <v>0</v>
          </cell>
          <cell r="L106">
            <v>0</v>
          </cell>
          <cell r="N106">
            <v>5.2739482952726312E-2</v>
          </cell>
          <cell r="Q106">
            <v>0</v>
          </cell>
          <cell r="R106">
            <v>0</v>
          </cell>
          <cell r="S106">
            <v>0</v>
          </cell>
          <cell r="T106">
            <v>0</v>
          </cell>
          <cell r="V106">
            <v>0</v>
          </cell>
          <cell r="W106">
            <v>0</v>
          </cell>
          <cell r="X106">
            <v>0</v>
          </cell>
          <cell r="Y106">
            <v>0</v>
          </cell>
          <cell r="Z106">
            <v>1.1776320139459662</v>
          </cell>
          <cell r="AA106">
            <v>1.1776320139459659</v>
          </cell>
          <cell r="AB106">
            <v>0.7855706354787193</v>
          </cell>
          <cell r="AC106">
            <v>0.23795312423585294</v>
          </cell>
          <cell r="AD106">
            <v>0.23621168525870453</v>
          </cell>
          <cell r="AF106">
            <v>0</v>
          </cell>
          <cell r="AG106">
            <v>0</v>
          </cell>
          <cell r="AH106">
            <v>0</v>
          </cell>
          <cell r="AI106">
            <v>0</v>
          </cell>
          <cell r="AJ106">
            <v>0.41488108889166592</v>
          </cell>
          <cell r="AK106">
            <v>0.41488108889166592</v>
          </cell>
          <cell r="AL106">
            <v>0.41488108889166592</v>
          </cell>
          <cell r="AM106">
            <v>0.41488108889166586</v>
          </cell>
          <cell r="AN106">
            <v>0.22408447738266407</v>
          </cell>
          <cell r="AO106">
            <v>0</v>
          </cell>
          <cell r="AP106">
            <v>0.36496654369045384</v>
          </cell>
          <cell r="AQ106">
            <v>0.20379736482922328</v>
          </cell>
          <cell r="AR106">
            <v>0</v>
          </cell>
          <cell r="AS106">
            <v>0</v>
          </cell>
          <cell r="AT106">
            <v>0</v>
          </cell>
          <cell r="AU106">
            <v>0</v>
          </cell>
          <cell r="AV106">
            <v>0</v>
          </cell>
          <cell r="AW106">
            <v>0</v>
          </cell>
          <cell r="AX106">
            <v>0</v>
          </cell>
          <cell r="AY106">
            <v>0</v>
          </cell>
          <cell r="AZ106">
            <v>0</v>
          </cell>
          <cell r="BA106">
            <v>0</v>
          </cell>
          <cell r="BB106">
            <v>0</v>
          </cell>
          <cell r="BC106">
            <v>1.1009174311926606E-4</v>
          </cell>
          <cell r="BD106">
            <v>0.31928440366972477</v>
          </cell>
          <cell r="BE106">
            <v>3.8752525211424086E-5</v>
          </cell>
          <cell r="BF106">
            <v>0</v>
          </cell>
          <cell r="BG106">
            <v>0</v>
          </cell>
          <cell r="BH106">
            <v>5.7659873506676035E-2</v>
          </cell>
          <cell r="BI106">
            <v>0.61138439915671117</v>
          </cell>
          <cell r="BJ106">
            <v>2.0024080146106234E-2</v>
          </cell>
          <cell r="BK106">
            <v>0.31234966792317359</v>
          </cell>
          <cell r="BL106">
            <v>1.031589996438379E-2</v>
          </cell>
          <cell r="BM106">
            <v>0.16817491892550135</v>
          </cell>
          <cell r="BN106">
            <v>5.4321142829614104E-3</v>
          </cell>
          <cell r="BP106">
            <v>8.1014727068429264E-3</v>
          </cell>
          <cell r="BQ106">
            <v>8.1110151111738055E-3</v>
          </cell>
          <cell r="BR106">
            <v>1.7995661760111435E-2</v>
          </cell>
          <cell r="BT106">
            <v>0</v>
          </cell>
          <cell r="BU106">
            <v>0.10596263749134487</v>
          </cell>
          <cell r="BV106">
            <v>0.19894364269403406</v>
          </cell>
          <cell r="BW106">
            <v>8.0068557834644255E-2</v>
          </cell>
          <cell r="BX106">
            <v>8.6358243529189416E-2</v>
          </cell>
          <cell r="BY106">
            <v>3.3560667954186607E-2</v>
          </cell>
          <cell r="BZ106">
            <v>0.19443672902540643</v>
          </cell>
          <cell r="CA106">
            <v>3.348139078579089E-2</v>
          </cell>
          <cell r="CB106">
            <v>3.8874826959094486E-2</v>
          </cell>
          <cell r="CC106">
            <v>3.7025367587655518E-2</v>
          </cell>
          <cell r="CD106">
            <v>3.7410412551221982E-2</v>
          </cell>
          <cell r="CE106">
            <v>3.6714283883206439E-2</v>
          </cell>
          <cell r="CG106">
            <v>3.7488292577187193E-2</v>
          </cell>
          <cell r="CH106">
            <v>3.7753599072100068E-2</v>
          </cell>
          <cell r="CI106">
            <v>3.7753599072100068E-2</v>
          </cell>
          <cell r="CJ106">
            <v>3.7753599072100068E-2</v>
          </cell>
          <cell r="CK106">
            <v>3.7753599072100068E-2</v>
          </cell>
        </row>
        <row r="107">
          <cell r="B107" t="str">
            <v xml:space="preserve">  Other current expenditure</v>
          </cell>
          <cell r="D107">
            <v>0.54531044773662407</v>
          </cell>
          <cell r="E107">
            <v>0.54280077714097474</v>
          </cell>
          <cell r="F107">
            <v>1.0941781288765899</v>
          </cell>
          <cell r="L107">
            <v>1.2369488112192599</v>
          </cell>
          <cell r="N107">
            <v>0.4248984376128529</v>
          </cell>
          <cell r="Q107">
            <v>0.27105110429408724</v>
          </cell>
          <cell r="R107">
            <v>1.0312697309259744</v>
          </cell>
          <cell r="S107">
            <v>1.0644336307454845</v>
          </cell>
          <cell r="T107">
            <v>0.6594513925649077</v>
          </cell>
          <cell r="V107">
            <v>0</v>
          </cell>
          <cell r="W107">
            <v>0</v>
          </cell>
          <cell r="X107">
            <v>0.25625850612120837</v>
          </cell>
          <cell r="Y107">
            <v>0.46905250494702583</v>
          </cell>
          <cell r="Z107">
            <v>0.41430899755163836</v>
          </cell>
          <cell r="AA107">
            <v>1.0604378288192513</v>
          </cell>
          <cell r="AB107">
            <v>0.81463148836605082</v>
          </cell>
          <cell r="AC107">
            <v>0.44033735736344876</v>
          </cell>
          <cell r="AD107">
            <v>0.47641794129115989</v>
          </cell>
          <cell r="AF107">
            <v>0.17013193122668344</v>
          </cell>
          <cell r="AG107">
            <v>0.27591812761386958</v>
          </cell>
          <cell r="AH107">
            <v>0.80376378580487251</v>
          </cell>
          <cell r="AI107">
            <v>0.4166046148818065</v>
          </cell>
          <cell r="AJ107">
            <v>0.42589341917048729</v>
          </cell>
          <cell r="AK107">
            <v>0.42589341917048612</v>
          </cell>
          <cell r="AL107">
            <v>0.42589341917048729</v>
          </cell>
          <cell r="AM107">
            <v>0.42589341917049356</v>
          </cell>
          <cell r="AN107">
            <v>0.4216216593079587</v>
          </cell>
          <cell r="AO107">
            <v>0.67743561775656791</v>
          </cell>
          <cell r="AP107">
            <v>1.0760355808058248</v>
          </cell>
          <cell r="AQ107">
            <v>0.67239761775844753</v>
          </cell>
          <cell r="AR107">
            <v>0.15799638643078073</v>
          </cell>
          <cell r="AS107">
            <v>0.16727382653468248</v>
          </cell>
          <cell r="AT107">
            <v>0.27144874455760504</v>
          </cell>
          <cell r="AU107">
            <v>0.19890631917435608</v>
          </cell>
          <cell r="AV107">
            <v>0.27261662268869097</v>
          </cell>
          <cell r="AW107">
            <v>7.9172899940663052E-2</v>
          </cell>
          <cell r="AX107">
            <v>1.9785532320966956E-2</v>
          </cell>
          <cell r="AY107">
            <v>0.12385835165010477</v>
          </cell>
          <cell r="AZ107">
            <v>0.15754198366194153</v>
          </cell>
          <cell r="BA107">
            <v>0.24022018348623936</v>
          </cell>
          <cell r="BB107">
            <v>6.2972477064220989E-2</v>
          </cell>
          <cell r="BC107">
            <v>0.68598165137614708</v>
          </cell>
          <cell r="BD107">
            <v>0.50904587155963033</v>
          </cell>
          <cell r="BE107">
            <v>0.34819143902464555</v>
          </cell>
          <cell r="BF107">
            <v>0.36904427266338657</v>
          </cell>
          <cell r="BG107">
            <v>0.42427969079409789</v>
          </cell>
          <cell r="BH107">
            <v>2.2252283907238235</v>
          </cell>
          <cell r="BI107">
            <v>0.65910049191848019</v>
          </cell>
          <cell r="BJ107">
            <v>1.048280729550086</v>
          </cell>
          <cell r="BK107">
            <v>0.49798958894273815</v>
          </cell>
          <cell r="BL107">
            <v>0.7082015922629239</v>
          </cell>
          <cell r="BM107">
            <v>0.34084535900140683</v>
          </cell>
          <cell r="BN107">
            <v>0.44750659511210916</v>
          </cell>
          <cell r="BP107">
            <v>0.72251047027287829</v>
          </cell>
          <cell r="BQ107">
            <v>0.72336148678433532</v>
          </cell>
          <cell r="BR107">
            <v>0.27486230997884659</v>
          </cell>
          <cell r="BT107">
            <v>0.36042704626334621</v>
          </cell>
          <cell r="BU107">
            <v>0.46095125236400614</v>
          </cell>
          <cell r="BV107">
            <v>0.64749740717653215</v>
          </cell>
          <cell r="BW107">
            <v>0.56582271035458731</v>
          </cell>
          <cell r="BX107">
            <v>0.6042527315717755</v>
          </cell>
          <cell r="BY107">
            <v>0.45421941718067577</v>
          </cell>
          <cell r="BZ107">
            <v>0.50713228085940809</v>
          </cell>
          <cell r="CA107">
            <v>0.56332578465525684</v>
          </cell>
          <cell r="CB107">
            <v>0.40410140875654865</v>
          </cell>
          <cell r="CC107">
            <v>0.38487639360155135</v>
          </cell>
          <cell r="CD107">
            <v>0.58331836807992987</v>
          </cell>
          <cell r="CE107">
            <v>0.57246404675844054</v>
          </cell>
          <cell r="CG107">
            <v>0.48711058760015119</v>
          </cell>
          <cell r="CH107">
            <v>0.78354164432101381</v>
          </cell>
          <cell r="CI107">
            <v>1.0057399894937527</v>
          </cell>
          <cell r="CJ107">
            <v>0.99736883874776383</v>
          </cell>
          <cell r="CK107">
            <v>0.98905205323614009</v>
          </cell>
        </row>
        <row r="108">
          <cell r="B108" t="str">
            <v>Development expenditure and net lending</v>
          </cell>
          <cell r="D108">
            <v>7.8514933955605688</v>
          </cell>
          <cell r="E108">
            <v>7.4814383817520609</v>
          </cell>
          <cell r="F108">
            <v>5.8559879514497748</v>
          </cell>
          <cell r="L108">
            <v>5.6608267602432987</v>
          </cell>
          <cell r="N108">
            <v>5.8429760703193097</v>
          </cell>
          <cell r="Q108">
            <v>4.3593108317277469</v>
          </cell>
          <cell r="R108">
            <v>5.97742229187776</v>
          </cell>
          <cell r="S108">
            <v>7.5981958774111309</v>
          </cell>
          <cell r="T108">
            <v>5.5735599581860988</v>
          </cell>
          <cell r="V108">
            <v>0</v>
          </cell>
          <cell r="W108">
            <v>0</v>
          </cell>
          <cell r="X108">
            <v>4.295116693661031</v>
          </cell>
          <cell r="Y108">
            <v>8.1974539292606519</v>
          </cell>
          <cell r="Z108">
            <v>4.3370051526212157</v>
          </cell>
          <cell r="AA108">
            <v>10.050861188314522</v>
          </cell>
          <cell r="AB108">
            <v>13.831465150901899</v>
          </cell>
          <cell r="AC108">
            <v>7.1456780981878056</v>
          </cell>
          <cell r="AD108">
            <v>6.5972586642328581</v>
          </cell>
          <cell r="AF108">
            <v>2.1188793960670136</v>
          </cell>
          <cell r="AG108">
            <v>2.121450246066654</v>
          </cell>
          <cell r="AH108">
            <v>4.0337639386833652</v>
          </cell>
          <cell r="AI108">
            <v>2.7580311936056781</v>
          </cell>
          <cell r="AJ108">
            <v>9.0850032808735701</v>
          </cell>
          <cell r="AK108">
            <v>8.6573128639964345</v>
          </cell>
          <cell r="AL108">
            <v>8.2296224471192989</v>
          </cell>
          <cell r="AM108">
            <v>8.6573128639964327</v>
          </cell>
          <cell r="AN108">
            <v>5.9443356201924189</v>
          </cell>
          <cell r="AO108">
            <v>7.1021308648458188</v>
          </cell>
          <cell r="AP108">
            <v>9.0997736164829863</v>
          </cell>
          <cell r="AQ108">
            <v>7.1333847528443757</v>
          </cell>
          <cell r="AR108">
            <v>-0.8283075302995937</v>
          </cell>
          <cell r="AS108">
            <v>1.1943274980208547</v>
          </cell>
          <cell r="AT108">
            <v>9.9774520958023931</v>
          </cell>
          <cell r="AU108">
            <v>3.4478240211745494</v>
          </cell>
          <cell r="AV108">
            <v>-0.13787903402498886</v>
          </cell>
          <cell r="AW108">
            <v>0.82650247660498399</v>
          </cell>
          <cell r="AX108">
            <v>13.950623905934563</v>
          </cell>
          <cell r="AY108">
            <v>4.8797491161715234</v>
          </cell>
          <cell r="AZ108">
            <v>4.2370609853729775</v>
          </cell>
          <cell r="BA108">
            <v>8.3122824341197852</v>
          </cell>
          <cell r="BB108">
            <v>2.9888985607574461</v>
          </cell>
          <cell r="BC108">
            <v>4.3882338282755775</v>
          </cell>
          <cell r="BD108">
            <v>5.0311327457548254</v>
          </cell>
          <cell r="BE108">
            <v>5.5227070283377078</v>
          </cell>
          <cell r="BF108">
            <v>2.3250329796465787</v>
          </cell>
          <cell r="BG108">
            <v>3.811970897234684</v>
          </cell>
          <cell r="BH108">
            <v>11.36309222626004</v>
          </cell>
          <cell r="BI108">
            <v>5.7116215741391434</v>
          </cell>
          <cell r="BJ108">
            <v>6.0774210143435328</v>
          </cell>
          <cell r="BK108">
            <v>5.475945694554623</v>
          </cell>
          <cell r="BL108">
            <v>5.8079601664845422</v>
          </cell>
          <cell r="BM108">
            <v>4.9040997464832108</v>
          </cell>
          <cell r="BN108">
            <v>5.064260154448891</v>
          </cell>
          <cell r="BP108">
            <v>1.8886294069369745</v>
          </cell>
          <cell r="BQ108">
            <v>2.4284026590023453</v>
          </cell>
          <cell r="BR108">
            <v>4.3501691556499793</v>
          </cell>
          <cell r="BT108">
            <v>3.9913256227758005</v>
          </cell>
          <cell r="BU108">
            <v>7.3808629960970187</v>
          </cell>
          <cell r="BV108">
            <v>6.0886218322204098</v>
          </cell>
          <cell r="BW108">
            <v>4.8292671370078333</v>
          </cell>
          <cell r="BX108">
            <v>5.1139041530111937</v>
          </cell>
          <cell r="BY108">
            <v>4.420742959196482</v>
          </cell>
          <cell r="BZ108">
            <v>5.2963483375541216</v>
          </cell>
          <cell r="CA108">
            <v>5.6870081924144964</v>
          </cell>
          <cell r="CB108">
            <v>3.9123858153410942</v>
          </cell>
          <cell r="CC108">
            <v>4.1411256115588726</v>
          </cell>
          <cell r="CD108">
            <v>4.2951157752902018</v>
          </cell>
          <cell r="CE108">
            <v>4.5144239368873107</v>
          </cell>
          <cell r="CG108">
            <v>4.2198499869795416</v>
          </cell>
          <cell r="CH108">
            <v>5.0025282007907075</v>
          </cell>
          <cell r="CI108">
            <v>5.3975967252815495</v>
          </cell>
          <cell r="CJ108">
            <v>2.2328498486564206</v>
          </cell>
          <cell r="CK108">
            <v>2.0967508500088528</v>
          </cell>
        </row>
        <row r="109">
          <cell r="B109" t="str">
            <v xml:space="preserve">  Investment projects</v>
          </cell>
          <cell r="D109">
            <v>5.7006196798029318</v>
          </cell>
          <cell r="E109">
            <v>4.5310728248590655</v>
          </cell>
          <cell r="F109">
            <v>4.1094998012879058</v>
          </cell>
          <cell r="L109">
            <v>3.3894010705411386</v>
          </cell>
          <cell r="N109">
            <v>3.0067550549018751</v>
          </cell>
          <cell r="Q109">
            <v>2.7561359347044019</v>
          </cell>
          <cell r="R109">
            <v>5.8429296871358902</v>
          </cell>
          <cell r="S109">
            <v>3.6176908800747265</v>
          </cell>
          <cell r="T109">
            <v>3.7432231091548553</v>
          </cell>
          <cell r="V109">
            <v>0</v>
          </cell>
          <cell r="W109">
            <v>0</v>
          </cell>
          <cell r="X109">
            <v>2.2630359940482525</v>
          </cell>
          <cell r="Y109">
            <v>2.5276003752999276</v>
          </cell>
          <cell r="Z109">
            <v>3.1992858914519537</v>
          </cell>
          <cell r="AA109">
            <v>3.1167545869256288</v>
          </cell>
          <cell r="AB109">
            <v>3.4506019666422874</v>
          </cell>
          <cell r="AC109">
            <v>4.5262305031170884</v>
          </cell>
          <cell r="AD109">
            <v>2.6851013164173518</v>
          </cell>
          <cell r="AF109">
            <v>2.0228972938768832</v>
          </cell>
          <cell r="AG109">
            <v>1.7165769367457573</v>
          </cell>
          <cell r="AH109">
            <v>3.4981216150056715</v>
          </cell>
          <cell r="AI109">
            <v>2.412531948542771</v>
          </cell>
          <cell r="AJ109">
            <v>5.9073365523173065</v>
          </cell>
          <cell r="AK109">
            <v>5.4796461354401709</v>
          </cell>
          <cell r="AL109">
            <v>5.0519557185630353</v>
          </cell>
          <cell r="AM109">
            <v>5.4796461354401709</v>
          </cell>
          <cell r="AN109">
            <v>4.0691335581266799</v>
          </cell>
          <cell r="AO109">
            <v>4.104298407102184</v>
          </cell>
          <cell r="AP109">
            <v>5.5631405540926613</v>
          </cell>
          <cell r="AQ109">
            <v>4.4956165989830712</v>
          </cell>
          <cell r="AR109">
            <v>1.8787201079312383</v>
          </cell>
          <cell r="AS109">
            <v>1.5942320045792402</v>
          </cell>
          <cell r="AT109">
            <v>3.7815120170070071</v>
          </cell>
          <cell r="AU109">
            <v>2.4181547098391616</v>
          </cell>
          <cell r="AV109">
            <v>4.3403720894187687</v>
          </cell>
          <cell r="AW109">
            <v>2.5867295654347515</v>
          </cell>
          <cell r="AX109">
            <v>5.1966795802122645</v>
          </cell>
          <cell r="AY109">
            <v>4.0412604116885946</v>
          </cell>
          <cell r="AZ109">
            <v>3.3127650642330924</v>
          </cell>
          <cell r="BA109">
            <v>2.6896788990825691</v>
          </cell>
          <cell r="BB109">
            <v>1.6257798165137616</v>
          </cell>
          <cell r="BC109">
            <v>3.7438073394495417</v>
          </cell>
          <cell r="BD109">
            <v>2.6842889908256882</v>
          </cell>
          <cell r="BE109">
            <v>2.8368786081023005</v>
          </cell>
          <cell r="BF109">
            <v>2.259486999297259</v>
          </cell>
          <cell r="BG109">
            <v>1.2446416022487701</v>
          </cell>
          <cell r="BH109">
            <v>4.7445537596626846</v>
          </cell>
          <cell r="BI109">
            <v>2.5681219255094869</v>
          </cell>
          <cell r="BJ109">
            <v>2.8645965843385341</v>
          </cell>
          <cell r="BK109">
            <v>2.6259872554299051</v>
          </cell>
          <cell r="BL109">
            <v>2.851132151196456</v>
          </cell>
          <cell r="BM109">
            <v>2.9429910123403338</v>
          </cell>
          <cell r="BN109">
            <v>3.0696798512076491</v>
          </cell>
          <cell r="BP109">
            <v>1.6381706170152062</v>
          </cell>
          <cell r="BQ109">
            <v>1.6401001534039814</v>
          </cell>
          <cell r="BR109">
            <v>2.3274299945548842</v>
          </cell>
          <cell r="BT109">
            <v>1.8560943060498221</v>
          </cell>
          <cell r="BU109">
            <v>2.1879768921530469</v>
          </cell>
          <cell r="BV109">
            <v>3.3482432956934982</v>
          </cell>
          <cell r="BW109">
            <v>3.1043824076282847</v>
          </cell>
          <cell r="BX109">
            <v>2.9671603416441723</v>
          </cell>
          <cell r="BY109">
            <v>2.0027394665967853</v>
          </cell>
          <cell r="BZ109">
            <v>2.958867739563761</v>
          </cell>
          <cell r="CA109">
            <v>3.1904215563429443</v>
          </cell>
          <cell r="CB109">
            <v>2.1443136916556478</v>
          </cell>
          <cell r="CC109">
            <v>2.0140225746139468</v>
          </cell>
          <cell r="CD109">
            <v>1.9667899648063887</v>
          </cell>
          <cell r="CE109">
            <v>1.7900001556417386</v>
          </cell>
          <cell r="CG109">
            <v>1.9764145458922215</v>
          </cell>
          <cell r="CH109">
            <v>2.3672856222028464</v>
          </cell>
          <cell r="CI109">
            <v>2.3769384603234256</v>
          </cell>
          <cell r="CJ109">
            <v>2.2328498486564206</v>
          </cell>
          <cell r="CK109">
            <v>2.0966944939245118</v>
          </cell>
        </row>
        <row r="110">
          <cell r="B110" t="str">
            <v xml:space="preserve">  Forestry Fund expenditure (reforestation)</v>
          </cell>
          <cell r="D110">
            <v>0</v>
          </cell>
          <cell r="E110">
            <v>0</v>
          </cell>
          <cell r="F110">
            <v>0</v>
          </cell>
          <cell r="L110">
            <v>0</v>
          </cell>
          <cell r="N110">
            <v>0</v>
          </cell>
          <cell r="Q110">
            <v>0</v>
          </cell>
          <cell r="R110">
            <v>0</v>
          </cell>
          <cell r="S110">
            <v>0</v>
          </cell>
          <cell r="T110">
            <v>0</v>
          </cell>
          <cell r="V110">
            <v>0</v>
          </cell>
          <cell r="W110">
            <v>0</v>
          </cell>
          <cell r="X110">
            <v>0</v>
          </cell>
          <cell r="Y110">
            <v>0</v>
          </cell>
          <cell r="Z110">
            <v>0</v>
          </cell>
          <cell r="AA110">
            <v>0</v>
          </cell>
          <cell r="AB110">
            <v>0</v>
          </cell>
          <cell r="AC110">
            <v>0</v>
          </cell>
          <cell r="AD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P110">
            <v>0</v>
          </cell>
          <cell r="BQ110">
            <v>0</v>
          </cell>
          <cell r="BR110">
            <v>0</v>
          </cell>
          <cell r="BT110">
            <v>0</v>
          </cell>
          <cell r="BU110">
            <v>0</v>
          </cell>
          <cell r="BV110">
            <v>8.8111665676144688E-2</v>
          </cell>
          <cell r="BW110">
            <v>8.1694273884954857E-2</v>
          </cell>
          <cell r="BX110">
            <v>8.8111665676144688E-2</v>
          </cell>
          <cell r="BY110">
            <v>0</v>
          </cell>
          <cell r="BZ110">
            <v>8.1692672167306593E-2</v>
          </cell>
          <cell r="CA110">
            <v>8.8085742661907107E-2</v>
          </cell>
          <cell r="CB110">
            <v>0</v>
          </cell>
          <cell r="CC110">
            <v>0</v>
          </cell>
          <cell r="CD110">
            <v>0</v>
          </cell>
          <cell r="CE110">
            <v>0</v>
          </cell>
          <cell r="CG110">
            <v>8.1798587338396664E-2</v>
          </cell>
          <cell r="CH110">
            <v>0</v>
          </cell>
          <cell r="CI110">
            <v>0</v>
          </cell>
          <cell r="CJ110">
            <v>0</v>
          </cell>
          <cell r="CK110">
            <v>0</v>
          </cell>
        </row>
        <row r="111">
          <cell r="B111" t="str">
            <v xml:space="preserve">  Investment Fund net lending</v>
          </cell>
          <cell r="D111">
            <v>0</v>
          </cell>
          <cell r="E111">
            <v>0</v>
          </cell>
          <cell r="F111">
            <v>0</v>
          </cell>
          <cell r="L111">
            <v>0</v>
          </cell>
          <cell r="N111">
            <v>0</v>
          </cell>
          <cell r="Q111">
            <v>0</v>
          </cell>
          <cell r="R111">
            <v>0</v>
          </cell>
          <cell r="S111">
            <v>0</v>
          </cell>
          <cell r="T111">
            <v>0</v>
          </cell>
          <cell r="V111">
            <v>0</v>
          </cell>
          <cell r="W111">
            <v>0</v>
          </cell>
          <cell r="X111">
            <v>0</v>
          </cell>
          <cell r="Y111">
            <v>0</v>
          </cell>
          <cell r="Z111">
            <v>0</v>
          </cell>
          <cell r="AA111">
            <v>0</v>
          </cell>
          <cell r="AB111">
            <v>0</v>
          </cell>
          <cell r="AC111">
            <v>0</v>
          </cell>
          <cell r="AD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P111">
            <v>0</v>
          </cell>
          <cell r="BQ111">
            <v>0</v>
          </cell>
          <cell r="BR111">
            <v>0</v>
          </cell>
          <cell r="BT111">
            <v>0</v>
          </cell>
          <cell r="BU111">
            <v>0</v>
          </cell>
          <cell r="BV111">
            <v>6.1951312136897335E-2</v>
          </cell>
          <cell r="BW111">
            <v>-8.4643437172201713E-2</v>
          </cell>
          <cell r="BX111">
            <v>-9.1292496807053508E-2</v>
          </cell>
          <cell r="BY111">
            <v>0</v>
          </cell>
          <cell r="BZ111">
            <v>0</v>
          </cell>
          <cell r="CA111">
            <v>0</v>
          </cell>
          <cell r="CB111">
            <v>0</v>
          </cell>
          <cell r="CC111">
            <v>0</v>
          </cell>
          <cell r="CD111">
            <v>0</v>
          </cell>
          <cell r="CE111">
            <v>0</v>
          </cell>
          <cell r="CG111">
            <v>-8.1798587338396664E-2</v>
          </cell>
          <cell r="CH111">
            <v>0</v>
          </cell>
          <cell r="CI111">
            <v>0</v>
          </cell>
          <cell r="CJ111">
            <v>0</v>
          </cell>
          <cell r="CK111">
            <v>0</v>
          </cell>
        </row>
        <row r="112">
          <cell r="B112" t="str">
            <v xml:space="preserve">  Other</v>
          </cell>
          <cell r="D112">
            <v>2.3188539295231405</v>
          </cell>
          <cell r="E112">
            <v>2.6061210074267245</v>
          </cell>
          <cell r="F112">
            <v>1.6508570835356278</v>
          </cell>
          <cell r="L112">
            <v>2.2548808986349242</v>
          </cell>
          <cell r="N112">
            <v>2.8362210154174328</v>
          </cell>
          <cell r="Q112">
            <v>1.5236015602731807</v>
          </cell>
          <cell r="R112">
            <v>0.67122555818130336</v>
          </cell>
          <cell r="S112">
            <v>3.6029187173973081</v>
          </cell>
          <cell r="T112">
            <v>1.8303368490312433</v>
          </cell>
          <cell r="V112">
            <v>0</v>
          </cell>
          <cell r="W112">
            <v>0</v>
          </cell>
          <cell r="X112">
            <v>1.3882497396571778</v>
          </cell>
          <cell r="Y112">
            <v>3.95260295352116</v>
          </cell>
          <cell r="Z112">
            <v>2.2311997704481361</v>
          </cell>
          <cell r="AA112">
            <v>1.1460387472346014</v>
          </cell>
          <cell r="AB112">
            <v>2.5081450778756311</v>
          </cell>
          <cell r="AC112">
            <v>1.9055711910998685</v>
          </cell>
          <cell r="AD112">
            <v>2.3548079662215309</v>
          </cell>
          <cell r="AF112">
            <v>0.15069258744613254</v>
          </cell>
          <cell r="AG112">
            <v>0.40487330932089655</v>
          </cell>
          <cell r="AH112">
            <v>0.53564232367769393</v>
          </cell>
          <cell r="AI112">
            <v>0.36373607348157444</v>
          </cell>
          <cell r="AJ112">
            <v>3.1776667285562623</v>
          </cell>
          <cell r="AK112">
            <v>3.1776667285562632</v>
          </cell>
          <cell r="AL112">
            <v>3.1776667285562628</v>
          </cell>
          <cell r="AM112">
            <v>3.1776667285562628</v>
          </cell>
          <cell r="AN112">
            <v>1.8835888629108881</v>
          </cell>
          <cell r="AO112">
            <v>2.9978324577436348</v>
          </cell>
          <cell r="AP112">
            <v>3.5366330623903255</v>
          </cell>
          <cell r="AQ112">
            <v>2.6415819118055239</v>
          </cell>
          <cell r="AR112">
            <v>0.13995233223564052</v>
          </cell>
          <cell r="AS112">
            <v>0.37587697630187161</v>
          </cell>
          <cell r="AT112">
            <v>0.46702093267033223</v>
          </cell>
          <cell r="AU112">
            <v>0.3276167470692814</v>
          </cell>
          <cell r="AV112">
            <v>0.17368326281407923</v>
          </cell>
          <cell r="AW112">
            <v>0.7081239852331237</v>
          </cell>
          <cell r="AX112">
            <v>1.4950265501383146</v>
          </cell>
          <cell r="AY112">
            <v>0.79227793272850655</v>
          </cell>
          <cell r="AZ112">
            <v>0.58372496448361755</v>
          </cell>
          <cell r="BA112">
            <v>2.1575504587155963</v>
          </cell>
          <cell r="BB112">
            <v>2.0641651376146792</v>
          </cell>
          <cell r="BC112">
            <v>2.3702477064220187</v>
          </cell>
          <cell r="BD112">
            <v>2.2655559633027522</v>
          </cell>
          <cell r="BE112">
            <v>2.3203849520844404</v>
          </cell>
          <cell r="BF112">
            <v>2.6592059030217854</v>
          </cell>
          <cell r="BG112">
            <v>3.6393710470836251</v>
          </cell>
          <cell r="BH112">
            <v>8.646556570625437</v>
          </cell>
          <cell r="BI112">
            <v>3.3191848208011248</v>
          </cell>
          <cell r="BJ112">
            <v>5.1901354132995774</v>
          </cell>
          <cell r="BK112">
            <v>2.7704361873990311</v>
          </cell>
          <cell r="BL112">
            <v>3.7961100021309488</v>
          </cell>
          <cell r="BM112">
            <v>1.7610912958534217</v>
          </cell>
          <cell r="BN112">
            <v>2.2752926130283715</v>
          </cell>
          <cell r="BP112">
            <v>1.4933655983289835</v>
          </cell>
          <cell r="BQ112">
            <v>0.48957029252552348</v>
          </cell>
          <cell r="BR112">
            <v>1.5392807091147667</v>
          </cell>
          <cell r="BT112">
            <v>2.1352313167259784</v>
          </cell>
          <cell r="BU112">
            <v>5.1928861039439722</v>
          </cell>
          <cell r="BV112">
            <v>2.5903155587138693</v>
          </cell>
          <cell r="BW112">
            <v>1.7278338926667951</v>
          </cell>
          <cell r="BX112">
            <v>2.1499246424979304</v>
          </cell>
          <cell r="BY112">
            <v>2.4180034925996972</v>
          </cell>
          <cell r="BZ112">
            <v>2.2557879258230535</v>
          </cell>
          <cell r="CA112">
            <v>2.1362014371188915</v>
          </cell>
          <cell r="CB112">
            <v>1.7680721236854466</v>
          </cell>
          <cell r="CC112">
            <v>2.1271030369449266</v>
          </cell>
          <cell r="CD112">
            <v>2.3283258104838129</v>
          </cell>
          <cell r="CE112">
            <v>2.7244237812455725</v>
          </cell>
          <cell r="CG112">
            <v>2.2434354410873203</v>
          </cell>
          <cell r="CH112">
            <v>2.6352425785878584</v>
          </cell>
          <cell r="CI112">
            <v>3.0206582649581279</v>
          </cell>
          <cell r="CJ112">
            <v>0</v>
          </cell>
          <cell r="CK112">
            <v>0</v>
          </cell>
        </row>
        <row r="113">
          <cell r="B113" t="str">
            <v xml:space="preserve">  Off-budget operations and statistical discrepancy 1/</v>
          </cell>
          <cell r="D113">
            <v>-0.16798021376550346</v>
          </cell>
          <cell r="E113">
            <v>0.34424454946626998</v>
          </cell>
          <cell r="F113">
            <v>9.5631066626239908E-2</v>
          </cell>
          <cell r="L113">
            <v>1.6544791067235609E-2</v>
          </cell>
          <cell r="N113">
            <v>1.7223080904757002E-15</v>
          </cell>
          <cell r="Q113">
            <v>7.9573336750164134E-2</v>
          </cell>
          <cell r="R113">
            <v>-0.53673295343943284</v>
          </cell>
          <cell r="S113">
            <v>0.37758627993909699</v>
          </cell>
          <cell r="T113">
            <v>0</v>
          </cell>
          <cell r="V113">
            <v>0</v>
          </cell>
          <cell r="W113">
            <v>0</v>
          </cell>
          <cell r="X113">
            <v>0.64383095995560102</v>
          </cell>
          <cell r="Y113">
            <v>1.7172506004395653</v>
          </cell>
          <cell r="Z113">
            <v>-1.0934805092788742</v>
          </cell>
          <cell r="AA113">
            <v>5.788067854154292</v>
          </cell>
          <cell r="AB113">
            <v>7.8727181063839815</v>
          </cell>
          <cell r="AC113">
            <v>0.71387640397084928</v>
          </cell>
          <cell r="AD113">
            <v>1.5573493815939754</v>
          </cell>
          <cell r="AF113">
            <v>-5.4710485256002153E-2</v>
          </cell>
          <cell r="AG113">
            <v>0</v>
          </cell>
          <cell r="AH113">
            <v>0</v>
          </cell>
          <cell r="AI113">
            <v>-1.8236828418667386E-2</v>
          </cell>
          <cell r="AJ113">
            <v>0</v>
          </cell>
          <cell r="AK113">
            <v>0</v>
          </cell>
          <cell r="AL113">
            <v>0</v>
          </cell>
          <cell r="AM113">
            <v>0</v>
          </cell>
          <cell r="AN113">
            <v>-8.3868008451486228E-3</v>
          </cell>
          <cell r="AO113">
            <v>0</v>
          </cell>
          <cell r="AP113">
            <v>0</v>
          </cell>
          <cell r="AQ113">
            <v>-3.8137579442194375E-3</v>
          </cell>
          <cell r="AR113">
            <v>-2.8469799704664727</v>
          </cell>
          <cell r="AS113">
            <v>-0.77578148286025683</v>
          </cell>
          <cell r="AT113">
            <v>5.7289191461250528</v>
          </cell>
          <cell r="AU113">
            <v>0.70205256426610618</v>
          </cell>
          <cell r="AV113">
            <v>-4.6519343862578371</v>
          </cell>
          <cell r="AW113">
            <v>-2.4683510740628907</v>
          </cell>
          <cell r="AX113">
            <v>7.2589177755839849</v>
          </cell>
          <cell r="AY113">
            <v>4.6210771754421731E-2</v>
          </cell>
          <cell r="AZ113">
            <v>0.34057095665626758</v>
          </cell>
          <cell r="BA113">
            <v>3.4650530763216207</v>
          </cell>
          <cell r="BB113">
            <v>-0.7010463933709945</v>
          </cell>
          <cell r="BC113">
            <v>-1.7258212175959819</v>
          </cell>
          <cell r="BD113">
            <v>8.128779162638565E-2</v>
          </cell>
          <cell r="BE113">
            <v>0.36544346815096657</v>
          </cell>
          <cell r="BF113">
            <v>-2.5936599226724661</v>
          </cell>
          <cell r="BG113">
            <v>-1.0720417520977117</v>
          </cell>
          <cell r="BH113">
            <v>-2.028018104028082</v>
          </cell>
          <cell r="BI113">
            <v>-0.17568517217146873</v>
          </cell>
          <cell r="BJ113">
            <v>-1.9773109832945786</v>
          </cell>
          <cell r="BK113">
            <v>7.9522251725686902E-2</v>
          </cell>
          <cell r="BL113">
            <v>-0.8392819868428627</v>
          </cell>
          <cell r="BM113">
            <v>0.2000174382894552</v>
          </cell>
          <cell r="BN113">
            <v>-0.28071230978712974</v>
          </cell>
          <cell r="BP113">
            <v>-1.2429068084072152</v>
          </cell>
          <cell r="BQ113">
            <v>0.29873221307284042</v>
          </cell>
          <cell r="BR113">
            <v>0.483458451980329</v>
          </cell>
          <cell r="BT113">
            <v>0</v>
          </cell>
          <cell r="BU113">
            <v>0</v>
          </cell>
          <cell r="BV113">
            <v>0</v>
          </cell>
          <cell r="BW113">
            <v>0</v>
          </cell>
          <cell r="BX113">
            <v>0</v>
          </cell>
          <cell r="BY113">
            <v>0</v>
          </cell>
          <cell r="BZ113">
            <v>0</v>
          </cell>
          <cell r="CA113">
            <v>0.27229945629075342</v>
          </cell>
          <cell r="CB113">
            <v>0</v>
          </cell>
          <cell r="CC113">
            <v>0</v>
          </cell>
          <cell r="CD113">
            <v>0</v>
          </cell>
          <cell r="CE113">
            <v>0</v>
          </cell>
          <cell r="CG113">
            <v>0</v>
          </cell>
          <cell r="CH113">
            <v>2.2398881940129513E-15</v>
          </cell>
          <cell r="CI113">
            <v>-4.0539545797784582E-15</v>
          </cell>
          <cell r="CJ113">
            <v>0</v>
          </cell>
          <cell r="CK113">
            <v>5.6356084340937853E-5</v>
          </cell>
        </row>
        <row r="115">
          <cell r="B115" t="str">
            <v>Current balance</v>
          </cell>
          <cell r="D115">
            <v>7.1920715682481742</v>
          </cell>
          <cell r="E115">
            <v>7.5098671198741203</v>
          </cell>
          <cell r="F115">
            <v>6.7037314094087819</v>
          </cell>
          <cell r="L115">
            <v>6.8014223641361049</v>
          </cell>
          <cell r="N115">
            <v>5.2858659665849901</v>
          </cell>
          <cell r="Q115">
            <v>6.7848812477279532</v>
          </cell>
          <cell r="R115">
            <v>6.2223778511367076</v>
          </cell>
          <cell r="S115">
            <v>5.3565348478275228</v>
          </cell>
          <cell r="T115">
            <v>6.2871687986050357</v>
          </cell>
          <cell r="V115">
            <v>0</v>
          </cell>
          <cell r="W115">
            <v>0</v>
          </cell>
          <cell r="X115">
            <v>6.8366153034216399</v>
          </cell>
          <cell r="Y115">
            <v>8.0316331950903752</v>
          </cell>
          <cell r="Z115">
            <v>9.0844663385130371</v>
          </cell>
          <cell r="AA115">
            <v>6.6137455797474596</v>
          </cell>
          <cell r="AB115">
            <v>6.348177627670311</v>
          </cell>
          <cell r="AC115">
            <v>5.3060339554478944</v>
          </cell>
          <cell r="AD115">
            <v>5.4594917349129313</v>
          </cell>
          <cell r="AF115">
            <v>6.1330963072673628</v>
          </cell>
          <cell r="AG115">
            <v>5.696759030096807</v>
          </cell>
          <cell r="AH115">
            <v>-4.7501923842656701</v>
          </cell>
          <cell r="AI115">
            <v>2.3598876510328362</v>
          </cell>
          <cell r="AJ115">
            <v>-2.0842745885660938</v>
          </cell>
          <cell r="AK115">
            <v>-2.2015472261001454</v>
          </cell>
          <cell r="AL115">
            <v>-2.880824646868279</v>
          </cell>
          <cell r="AM115">
            <v>-2.3888821538448428</v>
          </cell>
          <cell r="AN115">
            <v>-0.20500534705331214</v>
          </cell>
          <cell r="AO115">
            <v>-1.9101145356808706</v>
          </cell>
          <cell r="AP115">
            <v>-2.9926416231362576</v>
          </cell>
          <cell r="AQ115">
            <v>-1.4369861747989372</v>
          </cell>
          <cell r="AR115">
            <v>5.0349349011726598</v>
          </cell>
          <cell r="AS115">
            <v>4.9878647332718478</v>
          </cell>
          <cell r="AT115">
            <v>4.8518198701522257</v>
          </cell>
          <cell r="AU115">
            <v>4.958206501532243</v>
          </cell>
          <cell r="AV115">
            <v>2.1129776954525461</v>
          </cell>
          <cell r="AW115">
            <v>4.0005979384419685</v>
          </cell>
          <cell r="AX115">
            <v>4.7876839876339963</v>
          </cell>
          <cell r="AY115">
            <v>3.6337532071761722</v>
          </cell>
          <cell r="AZ115">
            <v>4.2282049805641373</v>
          </cell>
          <cell r="BA115">
            <v>2.7890642201834859</v>
          </cell>
          <cell r="BB115">
            <v>2.5831926605504605</v>
          </cell>
          <cell r="BC115">
            <v>5.0930642201834866</v>
          </cell>
          <cell r="BD115">
            <v>-0.98442573372266495</v>
          </cell>
          <cell r="BE115">
            <v>3.683815046597974</v>
          </cell>
          <cell r="BF115">
            <v>2.151862262825019</v>
          </cell>
          <cell r="BG115">
            <v>2.4978215038650702</v>
          </cell>
          <cell r="BH115">
            <v>1.132579058327472</v>
          </cell>
          <cell r="BI115">
            <v>-5.4784594957835573</v>
          </cell>
          <cell r="BJ115">
            <v>2.0080601498474775</v>
          </cell>
          <cell r="BK115">
            <v>-1.0923883907736514</v>
          </cell>
          <cell r="BL115">
            <v>2.8220838569719295</v>
          </cell>
          <cell r="BM115">
            <v>1.3634977285609831</v>
          </cell>
          <cell r="BN115">
            <v>3.4877741247580198</v>
          </cell>
          <cell r="BP115">
            <v>3.5583682929492539</v>
          </cell>
          <cell r="BQ115">
            <v>5.9932990336881247</v>
          </cell>
          <cell r="BR115">
            <v>5.3322895373436774</v>
          </cell>
          <cell r="BT115">
            <v>1.7262672597864774</v>
          </cell>
          <cell r="BU115">
            <v>0.62889214615678679</v>
          </cell>
          <cell r="BV115">
            <v>2.0682968790754868</v>
          </cell>
          <cell r="BW115">
            <v>0.82127969951555913</v>
          </cell>
          <cell r="BX115">
            <v>0.79378871279111196</v>
          </cell>
          <cell r="BY115">
            <v>2.8222476662783613</v>
          </cell>
          <cell r="BZ115">
            <v>1.2280527530430498</v>
          </cell>
          <cell r="CA115">
            <v>1.7275433714187831</v>
          </cell>
          <cell r="CB115">
            <v>3.0040184434621304</v>
          </cell>
          <cell r="CC115">
            <v>4.6581334640705139</v>
          </cell>
          <cell r="CD115">
            <v>3.6805278165597515</v>
          </cell>
          <cell r="CE115">
            <v>3.069031708370809</v>
          </cell>
          <cell r="CG115">
            <v>3.6087929091215192</v>
          </cell>
          <cell r="CH115">
            <v>5.1332223285152558</v>
          </cell>
          <cell r="CI115">
            <v>6.1955026655272576</v>
          </cell>
          <cell r="CJ115">
            <v>7.4672696097428322</v>
          </cell>
          <cell r="CK115">
            <v>7.5978727006518954</v>
          </cell>
        </row>
        <row r="117">
          <cell r="B117" t="str">
            <v>Overall balance before privatization</v>
          </cell>
        </row>
        <row r="118">
          <cell r="B118" t="str">
            <v xml:space="preserve">  proceeds and bank restructuring costs</v>
          </cell>
          <cell r="D118">
            <v>-0.53580538721658377</v>
          </cell>
          <cell r="E118">
            <v>0.15906029618489817</v>
          </cell>
          <cell r="F118">
            <v>0.95439653810132496</v>
          </cell>
          <cell r="L118">
            <v>1.2270259960407743</v>
          </cell>
          <cell r="N118">
            <v>-0.55711010373431802</v>
          </cell>
          <cell r="Q118">
            <v>2.4255704160002063</v>
          </cell>
          <cell r="R118">
            <v>0.40439738531429309</v>
          </cell>
          <cell r="S118">
            <v>-2.0822192035282625</v>
          </cell>
          <cell r="T118">
            <v>0.79332975344661016</v>
          </cell>
          <cell r="V118">
            <v>0</v>
          </cell>
          <cell r="W118">
            <v>0</v>
          </cell>
          <cell r="X118">
            <v>2.5414986097606089</v>
          </cell>
          <cell r="Y118">
            <v>-0.16582073417027629</v>
          </cell>
          <cell r="Z118">
            <v>4.7474611858918205</v>
          </cell>
          <cell r="AA118">
            <v>-3.4371156085670629</v>
          </cell>
          <cell r="AB118">
            <v>-7.4832875232315867</v>
          </cell>
          <cell r="AC118">
            <v>-1.8396441427399113</v>
          </cell>
          <cell r="AD118">
            <v>-1.1377669293199268</v>
          </cell>
          <cell r="AF118">
            <v>4.0142169112003492</v>
          </cell>
          <cell r="AG118">
            <v>3.575308784030153</v>
          </cell>
          <cell r="AH118">
            <v>-8.7839563229490398</v>
          </cell>
          <cell r="AI118">
            <v>-0.39814354257284096</v>
          </cell>
          <cell r="AJ118">
            <v>-11.169277869439663</v>
          </cell>
          <cell r="AK118">
            <v>-10.858860090096583</v>
          </cell>
          <cell r="AL118">
            <v>-11.110447093987577</v>
          </cell>
          <cell r="AM118">
            <v>-11.046195017841276</v>
          </cell>
          <cell r="AN118">
            <v>-6.1493409672457311</v>
          </cell>
          <cell r="AO118">
            <v>-8.9530244530650513</v>
          </cell>
          <cell r="AP118">
            <v>-12.035980023338055</v>
          </cell>
          <cell r="AQ118">
            <v>-8.5388574956301362</v>
          </cell>
          <cell r="AR118">
            <v>5.863242431472254</v>
          </cell>
          <cell r="AS118">
            <v>3.793537235250994</v>
          </cell>
          <cell r="AT118">
            <v>-5.1256322256501674</v>
          </cell>
          <cell r="AU118">
            <v>1.5103824803576951</v>
          </cell>
          <cell r="AV118">
            <v>2.2508567294775355</v>
          </cell>
          <cell r="AW118">
            <v>3.1740954618369841</v>
          </cell>
          <cell r="AX118">
            <v>-9.1629399183005695</v>
          </cell>
          <cell r="AY118">
            <v>-1.2459959089953523</v>
          </cell>
          <cell r="AZ118">
            <v>-8.8560048088402715E-3</v>
          </cell>
          <cell r="BA118">
            <v>-5.5232182139363006</v>
          </cell>
          <cell r="BB118">
            <v>-0.40570590020698555</v>
          </cell>
          <cell r="BC118">
            <v>0.70483039190790864</v>
          </cell>
          <cell r="BD118">
            <v>-6.0155584794774919</v>
          </cell>
          <cell r="BE118">
            <v>-1.8388919817397336</v>
          </cell>
          <cell r="BF118">
            <v>-0.17317071682155979</v>
          </cell>
          <cell r="BG118">
            <v>-1.3141493933696138</v>
          </cell>
          <cell r="BH118">
            <v>-10.230513167932568</v>
          </cell>
          <cell r="BI118">
            <v>-11.190081069922702</v>
          </cell>
          <cell r="BJ118">
            <v>-4.0693608644960539</v>
          </cell>
          <cell r="BK118">
            <v>-6.5683340853282735</v>
          </cell>
          <cell r="BL118">
            <v>-2.9858763095126113</v>
          </cell>
          <cell r="BM118">
            <v>-3.540602017922228</v>
          </cell>
          <cell r="BN118">
            <v>-1.5764860296908723</v>
          </cell>
          <cell r="BP118">
            <v>1.6697388860122802</v>
          </cell>
          <cell r="BQ118">
            <v>3.5648963746857785</v>
          </cell>
          <cell r="BR118">
            <v>0.98212038169369842</v>
          </cell>
          <cell r="BT118">
            <v>-2.2650583629893237</v>
          </cell>
          <cell r="BU118">
            <v>-6.7519708499402329</v>
          </cell>
          <cell r="BV118">
            <v>-4.0203249531449243</v>
          </cell>
          <cell r="BW118">
            <v>-4.0079874374922735</v>
          </cell>
          <cell r="BX118">
            <v>-4.320115440220083</v>
          </cell>
          <cell r="BY118">
            <v>-1.5984952929181229</v>
          </cell>
          <cell r="BZ118">
            <v>-4.0682955845110724</v>
          </cell>
          <cell r="CA118">
            <v>-3.9594648209957133</v>
          </cell>
          <cell r="CB118">
            <v>-0.90836737187896421</v>
          </cell>
          <cell r="CC118">
            <v>0.5170078525116415</v>
          </cell>
          <cell r="CD118">
            <v>-0.61458795873044914</v>
          </cell>
          <cell r="CE118">
            <v>-1.4453922285165026</v>
          </cell>
          <cell r="CG118">
            <v>-0.6110570778580231</v>
          </cell>
          <cell r="CH118">
            <v>0.13069412772454841</v>
          </cell>
          <cell r="CI118">
            <v>0.79790594024570838</v>
          </cell>
          <cell r="CJ118">
            <v>5.2344197610864116</v>
          </cell>
          <cell r="CK118">
            <v>5.5011218506430408</v>
          </cell>
        </row>
        <row r="120">
          <cell r="B120" t="str">
            <v>Interest cost of bank restructuring</v>
          </cell>
          <cell r="AF120">
            <v>0</v>
          </cell>
          <cell r="AG120">
            <v>0</v>
          </cell>
          <cell r="AH120">
            <v>0</v>
          </cell>
          <cell r="AI120">
            <v>0</v>
          </cell>
          <cell r="AJ120">
            <v>0</v>
          </cell>
          <cell r="AK120">
            <v>1.9246068759471124</v>
          </cell>
          <cell r="AL120">
            <v>1.9246068759471124</v>
          </cell>
          <cell r="AM120">
            <v>1.2830712506314084</v>
          </cell>
          <cell r="AN120">
            <v>0.69300905329415208</v>
          </cell>
          <cell r="AO120">
            <v>2.3688378984655558</v>
          </cell>
          <cell r="AP120">
            <v>2.2574086512475882</v>
          </cell>
          <cell r="AQ120">
            <v>1.5756716006589089</v>
          </cell>
          <cell r="AR120">
            <v>0</v>
          </cell>
          <cell r="AS120">
            <v>0</v>
          </cell>
          <cell r="AT120">
            <v>0</v>
          </cell>
          <cell r="AU120">
            <v>0</v>
          </cell>
          <cell r="AV120">
            <v>0</v>
          </cell>
          <cell r="AW120">
            <v>0</v>
          </cell>
          <cell r="AX120">
            <v>0</v>
          </cell>
          <cell r="AY120">
            <v>0</v>
          </cell>
          <cell r="AZ120">
            <v>0</v>
          </cell>
          <cell r="BA120">
            <v>3.0825688073394497</v>
          </cell>
          <cell r="BB120">
            <v>0</v>
          </cell>
          <cell r="BC120">
            <v>0</v>
          </cell>
          <cell r="BD120">
            <v>1.834862385321101</v>
          </cell>
          <cell r="BE120">
            <v>1.0850707059198745</v>
          </cell>
          <cell r="BF120">
            <v>2.1082220660576245E-2</v>
          </cell>
          <cell r="BG120">
            <v>0</v>
          </cell>
          <cell r="BH120">
            <v>3.3360505973295851</v>
          </cell>
          <cell r="BI120">
            <v>1.1243851018973998</v>
          </cell>
          <cell r="BJ120">
            <v>1.1658627138815199</v>
          </cell>
          <cell r="BK120">
            <v>1.0770059235325795</v>
          </cell>
          <cell r="BL120">
            <v>1.1266167537745275</v>
          </cell>
          <cell r="BM120">
            <v>0.57988018708867772</v>
          </cell>
          <cell r="BN120">
            <v>0.59325032045013593</v>
          </cell>
          <cell r="BP120">
            <v>0.73688177837893054</v>
          </cell>
          <cell r="BQ120">
            <v>0</v>
          </cell>
          <cell r="BR120">
            <v>1.7427941478393603</v>
          </cell>
          <cell r="BT120">
            <v>3.1067615658362988</v>
          </cell>
          <cell r="BU120">
            <v>3.0596883816584048</v>
          </cell>
          <cell r="BV120">
            <v>3.5244666270457876</v>
          </cell>
          <cell r="BW120">
            <v>2.9409938598583749</v>
          </cell>
          <cell r="BX120">
            <v>2.9957966329889194</v>
          </cell>
          <cell r="BY120">
            <v>1.9813126096942764</v>
          </cell>
          <cell r="BZ120">
            <v>2.0084143452332324</v>
          </cell>
          <cell r="CA120">
            <v>2.1655879833429861</v>
          </cell>
          <cell r="CB120">
            <v>5.1545832089248389</v>
          </cell>
          <cell r="CC120">
            <v>3.7796089836807241</v>
          </cell>
          <cell r="CD120">
            <v>5.0534667689745811</v>
          </cell>
          <cell r="CE120">
            <v>3.4328616473121589</v>
          </cell>
          <cell r="CG120">
            <v>4.3417054187474182</v>
          </cell>
          <cell r="CH120">
            <v>3.8303204003869649</v>
          </cell>
          <cell r="CI120">
            <v>3.428971318354991</v>
          </cell>
          <cell r="CJ120">
            <v>2.8015714662605706</v>
          </cell>
          <cell r="CK120">
            <v>2.4635498708797572</v>
          </cell>
        </row>
        <row r="121">
          <cell r="B121" t="str">
            <v>Privatization proceeds</v>
          </cell>
          <cell r="AF121">
            <v>0</v>
          </cell>
          <cell r="AG121">
            <v>0</v>
          </cell>
          <cell r="AH121">
            <v>0</v>
          </cell>
          <cell r="AI121">
            <v>0</v>
          </cell>
          <cell r="AJ121">
            <v>0</v>
          </cell>
          <cell r="AK121">
            <v>0</v>
          </cell>
          <cell r="AL121">
            <v>0</v>
          </cell>
          <cell r="AM121">
            <v>0</v>
          </cell>
          <cell r="AN121">
            <v>0</v>
          </cell>
          <cell r="AO121">
            <v>2.9610473730819447</v>
          </cell>
          <cell r="AP121">
            <v>2.8217608140594854</v>
          </cell>
          <cell r="AQ121">
            <v>1.5756716006589089</v>
          </cell>
          <cell r="AR121">
            <v>0</v>
          </cell>
          <cell r="AS121">
            <v>0</v>
          </cell>
          <cell r="AT121">
            <v>0</v>
          </cell>
          <cell r="AU121">
            <v>0</v>
          </cell>
          <cell r="AV121">
            <v>0</v>
          </cell>
          <cell r="AW121">
            <v>0</v>
          </cell>
          <cell r="AX121">
            <v>0</v>
          </cell>
          <cell r="AY121">
            <v>0</v>
          </cell>
          <cell r="AZ121">
            <v>0</v>
          </cell>
          <cell r="BA121">
            <v>0</v>
          </cell>
          <cell r="BB121">
            <v>0</v>
          </cell>
          <cell r="BC121">
            <v>0</v>
          </cell>
          <cell r="BD121">
            <v>1.1009174311926606</v>
          </cell>
          <cell r="BE121">
            <v>0</v>
          </cell>
          <cell r="BF121">
            <v>0</v>
          </cell>
          <cell r="BG121">
            <v>0</v>
          </cell>
          <cell r="BH121">
            <v>1.7213633169360505</v>
          </cell>
          <cell r="BI121">
            <v>1.7568517217146873</v>
          </cell>
          <cell r="BJ121">
            <v>0.59779383690295207</v>
          </cell>
          <cell r="BK121">
            <v>0.89750493627714956</v>
          </cell>
          <cell r="BL121">
            <v>0.30740628908464834</v>
          </cell>
          <cell r="BM121">
            <v>0.48323348924056475</v>
          </cell>
          <cell r="BN121">
            <v>0.16187304058532814</v>
          </cell>
          <cell r="BP121">
            <v>0</v>
          </cell>
          <cell r="BQ121">
            <v>0.32070248443919391</v>
          </cell>
          <cell r="BR121">
            <v>1.2854044114365286</v>
          </cell>
          <cell r="BT121">
            <v>0.80427046263345192</v>
          </cell>
          <cell r="BU121">
            <v>0.94388045099572493</v>
          </cell>
          <cell r="BV121" t="e">
            <v>#REF!</v>
          </cell>
          <cell r="BW121" t="e">
            <v>#REF!</v>
          </cell>
          <cell r="BX121">
            <v>1.1454516537898809</v>
          </cell>
          <cell r="BY121">
            <v>0.75753738689240102</v>
          </cell>
          <cell r="BZ121">
            <v>0.77684829670778532</v>
          </cell>
          <cell r="CA121">
            <v>1.1274975060724108</v>
          </cell>
          <cell r="CB121">
            <v>0.64466219700876737</v>
          </cell>
          <cell r="CC121">
            <v>0.64630796574567784</v>
          </cell>
          <cell r="CD121">
            <v>0.65302923938419344</v>
          </cell>
          <cell r="CE121">
            <v>1.4003178753620902E-2</v>
          </cell>
          <cell r="CG121">
            <v>0.48618626356322825</v>
          </cell>
          <cell r="CH121">
            <v>0.81009306249232793</v>
          </cell>
          <cell r="CI121">
            <v>0.85897205486961181</v>
          </cell>
          <cell r="CJ121">
            <v>0</v>
          </cell>
          <cell r="CK121">
            <v>0</v>
          </cell>
        </row>
        <row r="123">
          <cell r="B123" t="str">
            <v>Overall balance</v>
          </cell>
          <cell r="AF123">
            <v>4.0142169112003492</v>
          </cell>
          <cell r="AG123">
            <v>3.575308784030153</v>
          </cell>
          <cell r="AH123">
            <v>-8.7839563229490398</v>
          </cell>
          <cell r="AI123">
            <v>-0.39814354257284096</v>
          </cell>
          <cell r="AJ123">
            <v>-11.169277869439663</v>
          </cell>
          <cell r="AK123">
            <v>-12.783466966043694</v>
          </cell>
          <cell r="AL123">
            <v>-13.03505396993469</v>
          </cell>
          <cell r="AM123">
            <v>-12.329266268472685</v>
          </cell>
          <cell r="AN123">
            <v>-6.8423500205398833</v>
          </cell>
          <cell r="AO123">
            <v>-8.3608149784486621</v>
          </cell>
          <cell r="AP123">
            <v>-11.471627860526159</v>
          </cell>
          <cell r="AQ123">
            <v>-8.5388574956301362</v>
          </cell>
          <cell r="AR123">
            <v>5.863242431472254</v>
          </cell>
          <cell r="AS123">
            <v>3.793537235250994</v>
          </cell>
          <cell r="AT123">
            <v>-5.1256322256501674</v>
          </cell>
          <cell r="AU123">
            <v>1.5103824803576951</v>
          </cell>
          <cell r="AV123">
            <v>2.2508567294775355</v>
          </cell>
          <cell r="AW123">
            <v>3.1740954618369841</v>
          </cell>
          <cell r="AX123">
            <v>-9.1629399183005695</v>
          </cell>
          <cell r="AY123">
            <v>-1.2459959089953523</v>
          </cell>
          <cell r="AZ123">
            <v>-8.8560048088402715E-3</v>
          </cell>
          <cell r="BA123">
            <v>-8.6057870212757503</v>
          </cell>
          <cell r="BB123">
            <v>-0.40570590020698555</v>
          </cell>
          <cell r="BC123">
            <v>0.70483039190790864</v>
          </cell>
          <cell r="BD123">
            <v>-6.7495034336059323</v>
          </cell>
          <cell r="BE123">
            <v>-2.9239626876596083</v>
          </cell>
          <cell r="BF123">
            <v>-0.19425293748213607</v>
          </cell>
          <cell r="BG123">
            <v>-1.3141493933696138</v>
          </cell>
          <cell r="BH123">
            <v>-11.845200448326102</v>
          </cell>
          <cell r="BI123">
            <v>-10.557614450105413</v>
          </cell>
          <cell r="BJ123">
            <v>-4.6374297414746213</v>
          </cell>
          <cell r="BK123">
            <v>-6.7478350725837037</v>
          </cell>
          <cell r="BL123">
            <v>-3.8050867742024903</v>
          </cell>
          <cell r="BM123">
            <v>-3.6372487157703408</v>
          </cell>
          <cell r="BN123">
            <v>-2.0078633095556802</v>
          </cell>
          <cell r="BP123">
            <v>0.9328571076333495</v>
          </cell>
          <cell r="BQ123">
            <v>3.8855988591249724</v>
          </cell>
          <cell r="BR123">
            <v>0.52473064529086688</v>
          </cell>
          <cell r="BT123">
            <v>-4.5675494661921707</v>
          </cell>
          <cell r="BU123">
            <v>-8.8677787806029134</v>
          </cell>
          <cell r="BV123" t="e">
            <v>#REF!</v>
          </cell>
          <cell r="BW123" t="e">
            <v>#REF!</v>
          </cell>
          <cell r="BX123">
            <v>-6.170460419419121</v>
          </cell>
          <cell r="BY123">
            <v>-2.8222705157199983</v>
          </cell>
          <cell r="BZ123">
            <v>-5.29986163303652</v>
          </cell>
          <cell r="CA123">
            <v>-5.8268825654281438</v>
          </cell>
          <cell r="CB123">
            <v>-5.4182883837950362</v>
          </cell>
          <cell r="CC123">
            <v>-2.6162931654234045</v>
          </cell>
          <cell r="CD123">
            <v>-5.0150254883208367</v>
          </cell>
          <cell r="CE123">
            <v>-4.8642506970750405</v>
          </cell>
          <cell r="CG123">
            <v>-4.466576233042213</v>
          </cell>
          <cell r="CH123">
            <v>-2.8895332101700886</v>
          </cell>
          <cell r="CI123">
            <v>-1.7720933232396705</v>
          </cell>
          <cell r="CJ123">
            <v>2.432848294825841</v>
          </cell>
          <cell r="CK123">
            <v>3.0375719797632841</v>
          </cell>
        </row>
        <row r="125">
          <cell r="B125" t="str">
            <v>Financing</v>
          </cell>
          <cell r="D125">
            <v>0.53580538721658344</v>
          </cell>
          <cell r="E125">
            <v>-0.15906029618489886</v>
          </cell>
          <cell r="F125">
            <v>-0.95439653810132563</v>
          </cell>
          <cell r="L125">
            <v>-1.2270259960407752</v>
          </cell>
          <cell r="N125">
            <v>0.55711010373431979</v>
          </cell>
          <cell r="Q125">
            <v>-2.4255704160002067</v>
          </cell>
          <cell r="R125">
            <v>-0.40439738531429253</v>
          </cell>
          <cell r="S125">
            <v>2.0822192035282647</v>
          </cell>
          <cell r="T125">
            <v>-0.79332975344661016</v>
          </cell>
          <cell r="V125">
            <v>0</v>
          </cell>
          <cell r="W125">
            <v>0</v>
          </cell>
          <cell r="X125">
            <v>-2.5414986097606098</v>
          </cell>
          <cell r="Y125">
            <v>0.16582073417027685</v>
          </cell>
          <cell r="Z125">
            <v>-4.7474611858918205</v>
          </cell>
          <cell r="AA125">
            <v>3.4371156085670629</v>
          </cell>
          <cell r="AB125">
            <v>7.4832875232315867</v>
          </cell>
          <cell r="AC125">
            <v>1.8396441427399102</v>
          </cell>
          <cell r="AD125">
            <v>1.1377669293199262</v>
          </cell>
          <cell r="AF125">
            <v>-4.0142169112003492</v>
          </cell>
          <cell r="AG125">
            <v>-3.575308784030153</v>
          </cell>
          <cell r="AH125">
            <v>8.7839563229490398</v>
          </cell>
          <cell r="AI125">
            <v>0.39814354257284096</v>
          </cell>
          <cell r="AJ125">
            <v>11.169277869439663</v>
          </cell>
          <cell r="AK125">
            <v>12.783466966043694</v>
          </cell>
          <cell r="AL125">
            <v>13.03505396993469</v>
          </cell>
          <cell r="AM125">
            <v>12.329266268472685</v>
          </cell>
          <cell r="AN125">
            <v>6.8423500205398833</v>
          </cell>
          <cell r="AO125">
            <v>8.3608149784486621</v>
          </cell>
          <cell r="AP125">
            <v>11.471627860526159</v>
          </cell>
          <cell r="AQ125">
            <v>8.5388574956301362</v>
          </cell>
          <cell r="AR125">
            <v>-5.863242431472254</v>
          </cell>
          <cell r="AS125">
            <v>-3.793537235250994</v>
          </cell>
          <cell r="AT125">
            <v>5.1256322256501665</v>
          </cell>
          <cell r="AU125">
            <v>-1.5103824803576926</v>
          </cell>
          <cell r="AV125">
            <v>-2.2508567294775355</v>
          </cell>
          <cell r="AW125">
            <v>-3.1740954618369841</v>
          </cell>
          <cell r="AX125">
            <v>9.1629399183005678</v>
          </cell>
          <cell r="AY125">
            <v>1.2459959089953501</v>
          </cell>
          <cell r="AZ125">
            <v>8.8560048088417945E-3</v>
          </cell>
          <cell r="BA125">
            <v>8.6057870212757503</v>
          </cell>
          <cell r="BB125">
            <v>0.40570590020698644</v>
          </cell>
          <cell r="BC125">
            <v>-0.70483039190790908</v>
          </cell>
          <cell r="BD125">
            <v>6.7495034336059323</v>
          </cell>
          <cell r="BE125">
            <v>2.923962687659607</v>
          </cell>
          <cell r="BF125">
            <v>0.19425293748213607</v>
          </cell>
          <cell r="BG125">
            <v>1.3141493933696133</v>
          </cell>
          <cell r="BH125">
            <v>11.845200448326107</v>
          </cell>
          <cell r="BI125">
            <v>10.557614450105413</v>
          </cell>
          <cell r="BJ125">
            <v>4.6374297414746213</v>
          </cell>
          <cell r="BK125">
            <v>6.7478350725837037</v>
          </cell>
          <cell r="BL125">
            <v>3.8050867742024903</v>
          </cell>
          <cell r="BM125">
            <v>3.6372487157703408</v>
          </cell>
          <cell r="BN125">
            <v>2.0078633095556802</v>
          </cell>
          <cell r="BP125">
            <v>2.0899686155992097</v>
          </cell>
          <cell r="BQ125">
            <v>-3.8855988591249724</v>
          </cell>
          <cell r="BR125">
            <v>-0.52473064529086733</v>
          </cell>
          <cell r="BT125">
            <v>4.5675494661921707</v>
          </cell>
          <cell r="BU125">
            <v>8.8677787806029134</v>
          </cell>
          <cell r="BV125" t="e">
            <v>#REF!</v>
          </cell>
          <cell r="BW125" t="e">
            <v>#REF!</v>
          </cell>
          <cell r="BX125">
            <v>6.170460419419121</v>
          </cell>
          <cell r="BY125">
            <v>2.8222705157199983</v>
          </cell>
          <cell r="BZ125">
            <v>5.29986163303652</v>
          </cell>
          <cell r="CA125">
            <v>5.8268825654281438</v>
          </cell>
          <cell r="CB125">
            <v>5.4182883837950362</v>
          </cell>
          <cell r="CC125">
            <v>2.6162931654234045</v>
          </cell>
          <cell r="CD125">
            <v>5.0150254883208367</v>
          </cell>
          <cell r="CE125">
            <v>4.8642506970750405</v>
          </cell>
          <cell r="CG125">
            <v>4.466576233042213</v>
          </cell>
          <cell r="CH125">
            <v>2.8895332101700886</v>
          </cell>
          <cell r="CI125">
            <v>1.7720933232396705</v>
          </cell>
          <cell r="CJ125">
            <v>-2.432848294825841</v>
          </cell>
          <cell r="CK125">
            <v>-3.0375719797632841</v>
          </cell>
        </row>
        <row r="126">
          <cell r="B126" t="str">
            <v>Domestic</v>
          </cell>
          <cell r="D126">
            <v>2.4004482031632669E-3</v>
          </cell>
          <cell r="E126">
            <v>-0.51408070424630159</v>
          </cell>
          <cell r="F126">
            <v>-1.1210890487001777</v>
          </cell>
          <cell r="L126">
            <v>-1.0315162399653393</v>
          </cell>
          <cell r="N126">
            <v>0.34717792488329707</v>
          </cell>
          <cell r="Q126">
            <v>-2.5839471706575021</v>
          </cell>
          <cell r="R126">
            <v>-1.148671829340645</v>
          </cell>
          <cell r="S126">
            <v>3.2554431810278341</v>
          </cell>
          <cell r="T126">
            <v>-0.76528074740695384</v>
          </cell>
          <cell r="V126">
            <v>0</v>
          </cell>
          <cell r="W126">
            <v>0</v>
          </cell>
          <cell r="X126">
            <v>-2.674717861781688</v>
          </cell>
          <cell r="Y126">
            <v>-0.71267889151608799</v>
          </cell>
          <cell r="Z126">
            <v>-5.1544830107303703</v>
          </cell>
          <cell r="AA126">
            <v>3.6364884841069403</v>
          </cell>
          <cell r="AB126">
            <v>3.4333704625408603</v>
          </cell>
          <cell r="AC126">
            <v>0.96692199934198786</v>
          </cell>
          <cell r="AD126">
            <v>-0.3562013791028486</v>
          </cell>
          <cell r="AF126">
            <v>-10.984549194773807</v>
          </cell>
          <cell r="AG126">
            <v>-4.8652396871407264</v>
          </cell>
          <cell r="AH126">
            <v>2.6871726031532011</v>
          </cell>
          <cell r="AI126">
            <v>-4.3875387595871178</v>
          </cell>
          <cell r="AJ126">
            <v>2.6625154777534257</v>
          </cell>
          <cell r="AK126">
            <v>1.0048728852473663</v>
          </cell>
          <cell r="AL126">
            <v>-0.34481303164963439</v>
          </cell>
          <cell r="AM126">
            <v>1.1075251104503874</v>
          </cell>
          <cell r="AN126">
            <v>-1.4195593831560858</v>
          </cell>
          <cell r="AO126">
            <v>-0.75921093064372924</v>
          </cell>
          <cell r="AP126">
            <v>-1.09461363141875</v>
          </cell>
          <cell r="AQ126">
            <v>-1.153137842333755</v>
          </cell>
          <cell r="AR126">
            <v>-13.17421231512988</v>
          </cell>
          <cell r="AS126">
            <v>-5.1458966216439883</v>
          </cell>
          <cell r="AT126">
            <v>-3.7750561998720991</v>
          </cell>
          <cell r="AU126">
            <v>-7.3650550455486554</v>
          </cell>
          <cell r="AV126">
            <v>-10.431064891071349</v>
          </cell>
          <cell r="AW126">
            <v>-0.45830008594491978</v>
          </cell>
          <cell r="AX126">
            <v>9.4570846042081396</v>
          </cell>
          <cell r="AY126">
            <v>-0.47742679093604301</v>
          </cell>
          <cell r="AZ126">
            <v>-3.5687874661964951</v>
          </cell>
          <cell r="BA126">
            <v>4.0934567460463915</v>
          </cell>
          <cell r="BB126">
            <v>0.55532057910606902</v>
          </cell>
          <cell r="BC126">
            <v>-2.3218579148436889</v>
          </cell>
          <cell r="BD126">
            <v>6.7495034336059323</v>
          </cell>
          <cell r="BE126">
            <v>0.8190805282758965</v>
          </cell>
          <cell r="BF126">
            <v>-10.864109676713227</v>
          </cell>
          <cell r="BG126">
            <v>-0.54625116882293756</v>
          </cell>
          <cell r="BH126">
            <v>0.93831358957698707</v>
          </cell>
          <cell r="BI126">
            <v>4.7345814212930453</v>
          </cell>
          <cell r="BJ126">
            <v>-3.6367251746200902</v>
          </cell>
          <cell r="BK126">
            <v>2.7981039650626127</v>
          </cell>
          <cell r="BL126">
            <v>-1.4722490429786776</v>
          </cell>
          <cell r="BM126">
            <v>-0.14073371675939172</v>
          </cell>
          <cell r="BN126">
            <v>-2.4647988318690186</v>
          </cell>
          <cell r="BP126">
            <v>0</v>
          </cell>
          <cell r="BQ126">
            <v>-6.7327364036033117</v>
          </cell>
          <cell r="BR126">
            <v>0.56329277763396324</v>
          </cell>
          <cell r="BT126">
            <v>3.7757487544483981</v>
          </cell>
          <cell r="BU126">
            <v>10.476992146230645</v>
          </cell>
          <cell r="BV126" t="e">
            <v>#REF!</v>
          </cell>
          <cell r="BW126" t="e">
            <v>#REF!</v>
          </cell>
          <cell r="BX126">
            <v>1.4595508294775961</v>
          </cell>
          <cell r="BY126">
            <v>1.4284103184708625</v>
          </cell>
          <cell r="BZ126">
            <v>0.8884573360019633</v>
          </cell>
          <cell r="CA126">
            <v>4.4330223681790084</v>
          </cell>
          <cell r="CB126">
            <v>2.4019478935803296</v>
          </cell>
          <cell r="CC126">
            <v>0.51256073692122317</v>
          </cell>
          <cell r="CD126">
            <v>2.4734356886375561</v>
          </cell>
          <cell r="CE126">
            <v>3.3613923823271614</v>
          </cell>
          <cell r="CG126">
            <v>2.1865224095717446</v>
          </cell>
          <cell r="CH126">
            <v>1.7031403947241279</v>
          </cell>
          <cell r="CI126">
            <v>1.7220937480827683</v>
          </cell>
          <cell r="CJ126">
            <v>-2.7288423991020383</v>
          </cell>
          <cell r="CK126">
            <v>-3.5724616652642105</v>
          </cell>
        </row>
        <row r="127">
          <cell r="B127" t="str">
            <v xml:space="preserve">  of which: Receipts from asset recoveries</v>
          </cell>
          <cell r="D127">
            <v>0</v>
          </cell>
          <cell r="E127">
            <v>0.42850065947174876</v>
          </cell>
          <cell r="F127">
            <v>0.37466601687637174</v>
          </cell>
          <cell r="L127">
            <v>0.24528524387920791</v>
          </cell>
          <cell r="N127">
            <v>0</v>
          </cell>
          <cell r="Z127">
            <v>0</v>
          </cell>
          <cell r="AA127">
            <v>0</v>
          </cell>
          <cell r="AB127">
            <v>0</v>
          </cell>
          <cell r="AC127">
            <v>0</v>
          </cell>
          <cell r="AD127">
            <v>0</v>
          </cell>
          <cell r="AF127">
            <v>0</v>
          </cell>
          <cell r="AG127">
            <v>0</v>
          </cell>
          <cell r="AH127">
            <v>0</v>
          </cell>
          <cell r="AI127">
            <v>0</v>
          </cell>
          <cell r="AJ127">
            <v>0</v>
          </cell>
          <cell r="AK127">
            <v>0</v>
          </cell>
          <cell r="AL127">
            <v>0</v>
          </cell>
          <cell r="AM127">
            <v>0</v>
          </cell>
          <cell r="AN127">
            <v>0</v>
          </cell>
          <cell r="AO127">
            <v>2.9610473730819447</v>
          </cell>
          <cell r="AP127">
            <v>2.8217608140594854</v>
          </cell>
          <cell r="AQ127">
            <v>1.5756716006589089</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P127">
            <v>0</v>
          </cell>
          <cell r="BQ127">
            <v>0</v>
          </cell>
          <cell r="BR127">
            <v>0</v>
          </cell>
          <cell r="BT127">
            <v>2.4911032028469751</v>
          </cell>
          <cell r="BU127">
            <v>3.4448191642179742</v>
          </cell>
          <cell r="BV127">
            <v>0</v>
          </cell>
          <cell r="BW127">
            <v>0</v>
          </cell>
          <cell r="BX127">
            <v>0</v>
          </cell>
          <cell r="BY127">
            <v>0</v>
          </cell>
          <cell r="BZ127">
            <v>0</v>
          </cell>
          <cell r="CA127">
            <v>1.4974576252524208</v>
          </cell>
          <cell r="CB127">
            <v>1.7304090551287967</v>
          </cell>
          <cell r="CC127">
            <v>1.6804007109387624</v>
          </cell>
          <cell r="CD127">
            <v>1.9396927497428595</v>
          </cell>
          <cell r="CE127">
            <v>1.3019431413263607</v>
          </cell>
          <cell r="CG127">
            <v>1.6608057978838682</v>
          </cell>
          <cell r="CH127">
            <v>1.6980119952930057</v>
          </cell>
          <cell r="CI127">
            <v>1.7120480348499489</v>
          </cell>
          <cell r="CJ127">
            <v>1.2526470893936053</v>
          </cell>
          <cell r="CK127">
            <v>1.0369519518732564</v>
          </cell>
        </row>
        <row r="128">
          <cell r="B128" t="str">
            <v>Net foreign financing</v>
          </cell>
          <cell r="D128">
            <v>0.53340493901342023</v>
          </cell>
          <cell r="E128">
            <v>-7.3480251410346031E-2</v>
          </cell>
          <cell r="F128">
            <v>-0.20797350627751965</v>
          </cell>
          <cell r="L128">
            <v>-0.44079499995464388</v>
          </cell>
          <cell r="N128">
            <v>0.20993217885102269</v>
          </cell>
          <cell r="Q128">
            <v>0.1583767546572957</v>
          </cell>
          <cell r="R128">
            <v>0.74427444402635257</v>
          </cell>
          <cell r="S128">
            <v>-1.1732239774995694</v>
          </cell>
          <cell r="T128">
            <v>-2.8049006039656384E-2</v>
          </cell>
          <cell r="V128">
            <v>0</v>
          </cell>
          <cell r="W128">
            <v>0</v>
          </cell>
          <cell r="X128">
            <v>0.1332192520210784</v>
          </cell>
          <cell r="Y128">
            <v>0.87849962568636486</v>
          </cell>
          <cell r="Z128">
            <v>0.40702182483854948</v>
          </cell>
          <cell r="AA128">
            <v>-0.19937287553987745</v>
          </cell>
          <cell r="AB128">
            <v>4.049917060690726</v>
          </cell>
          <cell r="AC128">
            <v>0.87272214339792209</v>
          </cell>
          <cell r="AD128">
            <v>1.4939683084227748</v>
          </cell>
          <cell r="AF128">
            <v>6.9703322835734598</v>
          </cell>
          <cell r="AG128">
            <v>1.2899309031105737</v>
          </cell>
          <cell r="AH128">
            <v>6.0967837197958383</v>
          </cell>
          <cell r="AI128">
            <v>4.7856823021599588</v>
          </cell>
          <cell r="AJ128">
            <v>8.5067623916862374</v>
          </cell>
          <cell r="AK128">
            <v>11.778594080796328</v>
          </cell>
          <cell r="AL128">
            <v>13.379867001584326</v>
          </cell>
          <cell r="AM128">
            <v>11.221741158022297</v>
          </cell>
          <cell r="AN128">
            <v>8.2619094036959666</v>
          </cell>
          <cell r="AO128">
            <v>9.1200259090923907</v>
          </cell>
          <cell r="AP128">
            <v>12.566241491944908</v>
          </cell>
          <cell r="AQ128">
            <v>9.6919953379638901</v>
          </cell>
          <cell r="AR128">
            <v>7.3109698836576245</v>
          </cell>
          <cell r="AS128">
            <v>1.3523593863929946</v>
          </cell>
          <cell r="AT128">
            <v>8.9006884255222651</v>
          </cell>
          <cell r="AU128">
            <v>5.8546725651909632</v>
          </cell>
          <cell r="AV128">
            <v>8.1802081615938125</v>
          </cell>
          <cell r="AW128">
            <v>-2.7157953758920641</v>
          </cell>
          <cell r="AX128">
            <v>-0.29414468590757092</v>
          </cell>
          <cell r="AY128">
            <v>1.7234226999313931</v>
          </cell>
          <cell r="AZ128">
            <v>3.5776434710053371</v>
          </cell>
          <cell r="BA128">
            <v>4.5123302752293579</v>
          </cell>
          <cell r="BB128">
            <v>-0.14961467889908256</v>
          </cell>
          <cell r="BC128">
            <v>1.6170275229357796</v>
          </cell>
          <cell r="BD128">
            <v>0</v>
          </cell>
          <cell r="BE128">
            <v>2.1048821593837101</v>
          </cell>
          <cell r="BF128">
            <v>11.058362614195362</v>
          </cell>
          <cell r="BG128">
            <v>1.8604005621925508</v>
          </cell>
          <cell r="BH128">
            <v>10.906886858749122</v>
          </cell>
          <cell r="BI128">
            <v>5.8230330288123682</v>
          </cell>
          <cell r="BJ128">
            <v>8.2741549160947123</v>
          </cell>
          <cell r="BK128">
            <v>3.9497311075210901</v>
          </cell>
          <cell r="BL128">
            <v>5.277335817181168</v>
          </cell>
          <cell r="BM128">
            <v>3.7779824325297322</v>
          </cell>
          <cell r="BN128">
            <v>4.4726621414246983</v>
          </cell>
          <cell r="BP128">
            <v>2.0899686155992097</v>
          </cell>
          <cell r="BQ128">
            <v>2.847137544478338</v>
          </cell>
          <cell r="BR128">
            <v>-1.0880234229248307</v>
          </cell>
          <cell r="BT128">
            <v>0.79180071174377209</v>
          </cell>
          <cell r="BU128">
            <v>3.6903460420011651</v>
          </cell>
          <cell r="BV128">
            <v>1.582836905464166</v>
          </cell>
          <cell r="BW128">
            <v>4.7055901757733993</v>
          </cell>
          <cell r="BX128">
            <v>4.7109095899415259</v>
          </cell>
          <cell r="BY128">
            <v>1.3938601972491356</v>
          </cell>
          <cell r="BZ128">
            <v>4.4114042970345562</v>
          </cell>
          <cell r="CA128">
            <v>1.3938601972491356</v>
          </cell>
          <cell r="CB128">
            <v>3.0163404902147066</v>
          </cell>
          <cell r="CC128">
            <v>2.1037324285021812</v>
          </cell>
          <cell r="CD128">
            <v>2.541589799683281</v>
          </cell>
          <cell r="CE128">
            <v>1.5028583147478787</v>
          </cell>
          <cell r="CG128">
            <v>2.2800538234704688</v>
          </cell>
          <cell r="CH128">
            <v>1.1863928154459604</v>
          </cell>
          <cell r="CI128">
            <v>4.9999575156902593E-2</v>
          </cell>
          <cell r="CJ128">
            <v>0.2959941042761976</v>
          </cell>
          <cell r="CK128">
            <v>0.53488968550092642</v>
          </cell>
        </row>
        <row r="129">
          <cell r="B129" t="str">
            <v xml:space="preserve">  Gross drawings</v>
          </cell>
          <cell r="D129">
            <v>3.7054027918719052</v>
          </cell>
          <cell r="E129">
            <v>2.9451973361583925</v>
          </cell>
          <cell r="F129">
            <v>2.671174870837139</v>
          </cell>
          <cell r="L129">
            <v>2.2031106958517399</v>
          </cell>
          <cell r="N129">
            <v>2.0556089316044672</v>
          </cell>
          <cell r="Q129">
            <v>1.8713463905559418</v>
          </cell>
          <cell r="R129">
            <v>3.7979042966383285</v>
          </cell>
          <cell r="S129">
            <v>2.6318424459651646</v>
          </cell>
          <cell r="T129">
            <v>2.5431098809288444</v>
          </cell>
          <cell r="V129">
            <v>0</v>
          </cell>
          <cell r="W129">
            <v>0</v>
          </cell>
          <cell r="X129">
            <v>1.868396011418793</v>
          </cell>
          <cell r="Y129">
            <v>3.0774075870744508</v>
          </cell>
          <cell r="Z129">
            <v>4.853144092390095</v>
          </cell>
          <cell r="AA129">
            <v>5.4541584760981801</v>
          </cell>
          <cell r="AB129">
            <v>8.9037773703340317</v>
          </cell>
          <cell r="AC129">
            <v>3.4563210098952921</v>
          </cell>
          <cell r="AD129">
            <v>4.2807907816347273</v>
          </cell>
          <cell r="AF129">
            <v>10.627379651660268</v>
          </cell>
          <cell r="AG129">
            <v>4.0087548206738433</v>
          </cell>
          <cell r="AH129">
            <v>12.7943157688392</v>
          </cell>
          <cell r="AI129">
            <v>9.1434834137244394</v>
          </cell>
          <cell r="AJ129">
            <v>15.17873289496956</v>
          </cell>
          <cell r="AK129">
            <v>12.856373931326711</v>
          </cell>
          <cell r="AL129">
            <v>16.343761590542879</v>
          </cell>
          <cell r="AM129">
            <v>14.792956138946384</v>
          </cell>
          <cell r="AN129">
            <v>12.19486169298253</v>
          </cell>
          <cell r="AO129">
            <v>10.107041700119705</v>
          </cell>
          <cell r="AP129">
            <v>14.522662323026152</v>
          </cell>
          <cell r="AQ129">
            <v>12.289284616028988</v>
          </cell>
          <cell r="AR129">
            <v>9.9578883432302945</v>
          </cell>
          <cell r="AS129">
            <v>3.4943298312594728</v>
          </cell>
          <cell r="AT129">
            <v>14.165135354898119</v>
          </cell>
          <cell r="AU129">
            <v>9.205784509795965</v>
          </cell>
          <cell r="AV129">
            <v>14.35371363839084</v>
          </cell>
          <cell r="AW129">
            <v>3.0927929043625193</v>
          </cell>
          <cell r="AX129">
            <v>2.2746353297284814</v>
          </cell>
          <cell r="AY129">
            <v>6.5737139574939469</v>
          </cell>
          <cell r="AZ129">
            <v>7.7550610190820075</v>
          </cell>
          <cell r="BA129">
            <v>6.5894311926605509</v>
          </cell>
          <cell r="BB129">
            <v>0.61321100917431193</v>
          </cell>
          <cell r="BC129">
            <v>2.7470091743119265</v>
          </cell>
          <cell r="BD129">
            <v>0</v>
          </cell>
          <cell r="BE129">
            <v>3.5022982185076628</v>
          </cell>
          <cell r="BF129">
            <v>13.074349964862964</v>
          </cell>
          <cell r="BG129">
            <v>5.0470836261419532</v>
          </cell>
          <cell r="BH129">
            <v>13.266830639494026</v>
          </cell>
          <cell r="BI129">
            <v>5.2096187631763877</v>
          </cell>
          <cell r="BJ129">
            <v>10.900494232369384</v>
          </cell>
          <cell r="BK129">
            <v>4.2836429725363478</v>
          </cell>
          <cell r="BL129">
            <v>7.3067067656491069</v>
          </cell>
          <cell r="BM129">
            <v>5.8859844408481132</v>
          </cell>
          <cell r="BN129">
            <v>7.518968041027926</v>
          </cell>
          <cell r="BP129">
            <v>3.3359398941172747</v>
          </cell>
          <cell r="BQ129">
            <v>2.847137544478338</v>
          </cell>
          <cell r="BR129">
            <v>1.0373570657073741</v>
          </cell>
          <cell r="BT129">
            <v>1.6339359430604981</v>
          </cell>
          <cell r="BU129">
            <v>4.8702310539374647</v>
          </cell>
          <cell r="BV129">
            <v>2.6176203071648092</v>
          </cell>
          <cell r="BW129">
            <v>5.8819877197167498</v>
          </cell>
          <cell r="BX129">
            <v>5.8886369874269064</v>
          </cell>
          <cell r="BY129">
            <v>2.7399248565885364</v>
          </cell>
          <cell r="BZ129">
            <v>5.5142553712931948</v>
          </cell>
          <cell r="CA129">
            <v>2.7399248565885364</v>
          </cell>
          <cell r="CB129">
            <v>3.8001140034201026</v>
          </cell>
          <cell r="CC129">
            <v>3.3931168201648085</v>
          </cell>
          <cell r="CD129">
            <v>3.291267366496335</v>
          </cell>
          <cell r="CE129">
            <v>2.7141172549924377</v>
          </cell>
          <cell r="CG129">
            <v>3.2923931403704656</v>
          </cell>
          <cell r="CH129">
            <v>2.2918952116569682</v>
          </cell>
          <cell r="CI129">
            <v>2.0299827513702584</v>
          </cell>
          <cell r="CJ129">
            <v>2.377202649968214</v>
          </cell>
          <cell r="CK129">
            <v>2.520400198080365</v>
          </cell>
        </row>
        <row r="130">
          <cell r="B130" t="str">
            <v xml:space="preserve">  Amortization</v>
          </cell>
          <cell r="D130">
            <v>-3.1719978528584853</v>
          </cell>
          <cell r="E130">
            <v>-3.0186775875687388</v>
          </cell>
          <cell r="F130">
            <v>-2.8791483771146589</v>
          </cell>
          <cell r="L130">
            <v>-2.6439056958063842</v>
          </cell>
          <cell r="N130">
            <v>-1.8456767527534443</v>
          </cell>
          <cell r="Q130">
            <v>-1.7129696358986459</v>
          </cell>
          <cell r="R130">
            <v>-3.0536298526119761</v>
          </cell>
          <cell r="S130">
            <v>-3.8050664234647344</v>
          </cell>
          <cell r="T130">
            <v>-2.5711588869685005</v>
          </cell>
          <cell r="V130">
            <v>0</v>
          </cell>
          <cell r="W130">
            <v>0</v>
          </cell>
          <cell r="X130">
            <v>-1.7351767593977145</v>
          </cell>
          <cell r="Y130">
            <v>-2.1989079613880862</v>
          </cell>
          <cell r="Z130">
            <v>-4.4461222675515462</v>
          </cell>
          <cell r="AA130">
            <v>-5.6535313516380574</v>
          </cell>
          <cell r="AB130">
            <v>-4.8538603096433048</v>
          </cell>
          <cell r="AC130">
            <v>-2.5835988664973697</v>
          </cell>
          <cell r="AD130">
            <v>-2.7868224732119518</v>
          </cell>
          <cell r="AF130">
            <v>-3.6570473680868094</v>
          </cell>
          <cell r="AG130">
            <v>-2.7188239175632694</v>
          </cell>
          <cell r="AH130">
            <v>-6.6975320490433612</v>
          </cell>
          <cell r="AI130">
            <v>-4.3578011115644797</v>
          </cell>
          <cell r="AJ130">
            <v>-6.6719705032833234</v>
          </cell>
          <cell r="AK130">
            <v>-1.0777798505303831</v>
          </cell>
          <cell r="AL130">
            <v>-2.9638945889585533</v>
          </cell>
          <cell r="AM130">
            <v>-3.5712149809240863</v>
          </cell>
          <cell r="AN130">
            <v>-3.9329522892865612</v>
          </cell>
          <cell r="AO130">
            <v>-0.98701579102731485</v>
          </cell>
          <cell r="AP130">
            <v>-1.9564208310812432</v>
          </cell>
          <cell r="AQ130">
            <v>-2.5972892780650989</v>
          </cell>
          <cell r="AR130">
            <v>-2.6469184595726691</v>
          </cell>
          <cell r="AS130">
            <v>-2.141970444866478</v>
          </cell>
          <cell r="AT130">
            <v>-5.264446929375854</v>
          </cell>
          <cell r="AU130">
            <v>-3.3511119446050008</v>
          </cell>
          <cell r="AV130">
            <v>-6.1735054767970254</v>
          </cell>
          <cell r="AW130">
            <v>-5.8085882802545834</v>
          </cell>
          <cell r="AX130">
            <v>-2.5687800156360523</v>
          </cell>
          <cell r="AY130">
            <v>-4.8502912575625539</v>
          </cell>
          <cell r="AZ130">
            <v>-4.1774175480766713</v>
          </cell>
          <cell r="BA130">
            <v>-2.077100917431193</v>
          </cell>
          <cell r="BB130">
            <v>-0.76282568807339457</v>
          </cell>
          <cell r="BC130">
            <v>-1.1299816513761469</v>
          </cell>
          <cell r="BD130">
            <v>0</v>
          </cell>
          <cell r="BE130">
            <v>-1.3974160591239526</v>
          </cell>
          <cell r="BF130">
            <v>-2.0159873506676034</v>
          </cell>
          <cell r="BG130">
            <v>-3.1866830639494026</v>
          </cell>
          <cell r="BH130">
            <v>-2.3599437807449055</v>
          </cell>
          <cell r="BI130">
            <v>0.61341426563598023</v>
          </cell>
          <cell r="BJ130">
            <v>-2.626339316274672</v>
          </cell>
          <cell r="BK130">
            <v>-0.3339118650152576</v>
          </cell>
          <cell r="BL130">
            <v>-2.0293709484679385</v>
          </cell>
          <cell r="BM130">
            <v>-2.108002008318381</v>
          </cell>
          <cell r="BN130">
            <v>-3.0463058996032277</v>
          </cell>
          <cell r="BP130">
            <v>-1.2459712785180646</v>
          </cell>
          <cell r="BQ130">
            <v>0</v>
          </cell>
          <cell r="BR130">
            <v>-2.1253804886322047</v>
          </cell>
          <cell r="BT130">
            <v>-0.84213523131672596</v>
          </cell>
          <cell r="BU130">
            <v>-1.1798850119362987</v>
          </cell>
          <cell r="BV130">
            <v>-1.0347834017006432</v>
          </cell>
          <cell r="BW130">
            <v>-1.1763975439433498</v>
          </cell>
          <cell r="BX130">
            <v>-1.1777273974853812</v>
          </cell>
          <cell r="BY130">
            <v>-1.346064659339401</v>
          </cell>
          <cell r="BZ130">
            <v>-1.102851074258639</v>
          </cell>
          <cell r="CA130">
            <v>-1.346064659339401</v>
          </cell>
          <cell r="CB130">
            <v>-0.78377351320539601</v>
          </cell>
          <cell r="CC130">
            <v>-1.2893843916626275</v>
          </cell>
          <cell r="CD130">
            <v>-0.7496775668130542</v>
          </cell>
          <cell r="CE130">
            <v>-1.211258940244559</v>
          </cell>
          <cell r="CG130">
            <v>-1.0123393168999972</v>
          </cell>
          <cell r="CH130">
            <v>-1.105502396211008</v>
          </cell>
          <cell r="CI130">
            <v>-1.9799831762133555</v>
          </cell>
          <cell r="CJ130">
            <v>-2.0812085456920162</v>
          </cell>
          <cell r="CK130">
            <v>-1.9855105125794386</v>
          </cell>
        </row>
        <row r="132">
          <cell r="B132" t="str">
            <v>Memorandum items</v>
          </cell>
        </row>
        <row r="133">
          <cell r="B133" t="str">
            <v>GDP (current prices, fiscal year)</v>
          </cell>
          <cell r="D133">
            <v>340173.2</v>
          </cell>
          <cell r="E133">
            <v>400699.5</v>
          </cell>
          <cell r="F133">
            <v>469484.79999999999</v>
          </cell>
          <cell r="L133">
            <v>551195</v>
          </cell>
          <cell r="N133">
            <v>633680.84268016869</v>
          </cell>
          <cell r="Q133">
            <v>313594</v>
          </cell>
          <cell r="R133">
            <v>156797</v>
          </cell>
          <cell r="S133">
            <v>156797</v>
          </cell>
          <cell r="T133">
            <v>627188</v>
          </cell>
          <cell r="V133">
            <v>149405.79999999999</v>
          </cell>
          <cell r="W133">
            <v>163236.70000000001</v>
          </cell>
          <cell r="X133">
            <v>312642.5</v>
          </cell>
          <cell r="Y133">
            <v>169243.1</v>
          </cell>
          <cell r="Z133">
            <v>69066.566666666666</v>
          </cell>
          <cell r="AA133">
            <v>69066.566666666666</v>
          </cell>
          <cell r="AB133">
            <v>207199.7</v>
          </cell>
          <cell r="AC133">
            <v>689085.3</v>
          </cell>
          <cell r="AD133">
            <v>689085.3</v>
          </cell>
          <cell r="AF133">
            <v>66360.264758043646</v>
          </cell>
          <cell r="AG133">
            <v>66360.264758043646</v>
          </cell>
          <cell r="AH133">
            <v>66360.264758043646</v>
          </cell>
          <cell r="AI133">
            <v>199080.79427413092</v>
          </cell>
          <cell r="AJ133">
            <v>77937.994441687712</v>
          </cell>
          <cell r="AK133">
            <v>77937.994441687712</v>
          </cell>
          <cell r="AL133">
            <v>77937.994441687712</v>
          </cell>
          <cell r="AM133">
            <v>233813.98332506313</v>
          </cell>
          <cell r="AN133">
            <v>432894.77759919409</v>
          </cell>
          <cell r="AO133">
            <v>253288.75411384524</v>
          </cell>
          <cell r="AP133">
            <v>265791.48603351088</v>
          </cell>
          <cell r="AQ133">
            <v>951975.01774655026</v>
          </cell>
          <cell r="AR133">
            <v>71452.900000000009</v>
          </cell>
          <cell r="AS133">
            <v>71452.900000000009</v>
          </cell>
          <cell r="AT133">
            <v>71452.900000000009</v>
          </cell>
          <cell r="AU133">
            <v>214358.7</v>
          </cell>
          <cell r="AV133">
            <v>87745.933333333334</v>
          </cell>
          <cell r="AW133">
            <v>87745.933333333334</v>
          </cell>
          <cell r="AX133">
            <v>87745.933333333334</v>
          </cell>
          <cell r="AY133">
            <v>263237.8</v>
          </cell>
          <cell r="AZ133">
            <v>477596.5</v>
          </cell>
          <cell r="BA133">
            <v>90833.333333333328</v>
          </cell>
          <cell r="BB133">
            <v>90833.333333333328</v>
          </cell>
          <cell r="BC133">
            <v>90833.333333333328</v>
          </cell>
          <cell r="BD133">
            <v>272500</v>
          </cell>
          <cell r="BE133">
            <v>258047.7</v>
          </cell>
          <cell r="BF133">
            <v>94866.666666666672</v>
          </cell>
          <cell r="BG133">
            <v>94866.666666666672</v>
          </cell>
          <cell r="BH133">
            <v>94866.666666666672</v>
          </cell>
          <cell r="BI133">
            <v>284600</v>
          </cell>
          <cell r="BJ133">
            <v>273171.09999999998</v>
          </cell>
          <cell r="BK133">
            <v>557100</v>
          </cell>
          <cell r="BL133">
            <v>531218.80000000005</v>
          </cell>
          <cell r="BM133">
            <v>1034696.5</v>
          </cell>
          <cell r="BN133">
            <v>1008815.3</v>
          </cell>
          <cell r="BP133">
            <v>283899</v>
          </cell>
          <cell r="BQ133">
            <v>283565</v>
          </cell>
          <cell r="BR133">
            <v>280067.5</v>
          </cell>
          <cell r="BT133">
            <v>281000</v>
          </cell>
          <cell r="BU133">
            <v>290291</v>
          </cell>
          <cell r="BV133">
            <v>1134923.5</v>
          </cell>
          <cell r="BW133">
            <v>1224076</v>
          </cell>
          <cell r="BX133">
            <v>1134923.5</v>
          </cell>
          <cell r="BY133">
            <v>1135257.5</v>
          </cell>
          <cell r="BZ133">
            <v>1224100</v>
          </cell>
          <cell r="CA133">
            <v>1135257.5</v>
          </cell>
          <cell r="CB133">
            <v>294728</v>
          </cell>
          <cell r="CC133">
            <v>309450</v>
          </cell>
          <cell r="CD133">
            <v>306265</v>
          </cell>
          <cell r="CE133">
            <v>312072</v>
          </cell>
          <cell r="CG133">
            <v>1222515</v>
          </cell>
          <cell r="CH133">
            <v>1299343</v>
          </cell>
          <cell r="CI133">
            <v>1435824.2</v>
          </cell>
          <cell r="CJ133">
            <v>1596139.9</v>
          </cell>
          <cell r="CK133">
            <v>1774431.3</v>
          </cell>
        </row>
        <row r="134">
          <cell r="B134" t="str">
            <v>Cumulative financing (since beginning of program)</v>
          </cell>
          <cell r="Q134">
            <v>-2.4255704160002067</v>
          </cell>
          <cell r="R134">
            <v>-1.7518460724382352</v>
          </cell>
          <cell r="S134">
            <v>-0.79332975344661016</v>
          </cell>
          <cell r="T134">
            <v>-0.79332975344661016</v>
          </cell>
          <cell r="X134">
            <v>-2.5414986097606098</v>
          </cell>
          <cell r="Y134">
            <v>-1.5906606547421791</v>
          </cell>
          <cell r="Z134">
            <v>-1.9863926030474597</v>
          </cell>
          <cell r="AA134">
            <v>-1.3822445808564818</v>
          </cell>
          <cell r="AB134">
            <v>1.1377669293199262</v>
          </cell>
          <cell r="AC134">
            <v>1.8396441427399102</v>
          </cell>
          <cell r="AD134">
            <v>1.1377669293199262</v>
          </cell>
          <cell r="AF134">
            <v>-4.0142169112003492</v>
          </cell>
          <cell r="AG134">
            <v>-3.7947628476152513</v>
          </cell>
          <cell r="AH134">
            <v>0.39814354257284545</v>
          </cell>
          <cell r="AI134">
            <v>0.39814354257284096</v>
          </cell>
          <cell r="AJ134">
            <v>3.4285539027856426</v>
          </cell>
          <cell r="AK134">
            <v>5.4826156841691818</v>
          </cell>
          <cell r="AL134">
            <v>6.8423500205398815</v>
          </cell>
          <cell r="AM134">
            <v>6.8423500205398815</v>
          </cell>
          <cell r="AN134">
            <v>6.8423500205398815</v>
          </cell>
          <cell r="AO134">
            <v>7.4028561819076391</v>
          </cell>
          <cell r="AP134">
            <v>8.5388574956301362</v>
          </cell>
          <cell r="AQ134">
            <v>8.5388574956301362</v>
          </cell>
          <cell r="AR134">
            <v>-5.863242431472254</v>
          </cell>
          <cell r="AS134">
            <v>-4.8283898333616246</v>
          </cell>
          <cell r="AT134">
            <v>-1.5103824803576933</v>
          </cell>
          <cell r="AU134">
            <v>-1.5103824803576926</v>
          </cell>
          <cell r="AV134">
            <v>-1.7254523499635308</v>
          </cell>
          <cell r="AW134">
            <v>-2.0515068764583599</v>
          </cell>
          <cell r="AX134">
            <v>8.856004808841033E-3</v>
          </cell>
          <cell r="AY134">
            <v>8.8560048088417945E-3</v>
          </cell>
          <cell r="AZ134">
            <v>8.8560048088417945E-3</v>
          </cell>
          <cell r="BA134">
            <v>1.3826190532456217</v>
          </cell>
          <cell r="BB134">
            <v>1.2480198786605465</v>
          </cell>
          <cell r="BC134">
            <v>1.0115384398368288</v>
          </cell>
          <cell r="BD134" t="e">
            <v>#DIV/0!</v>
          </cell>
          <cell r="BE134" t="e">
            <v>#DIV/0!</v>
          </cell>
          <cell r="BF134" t="e">
            <v>#DIV/0!</v>
          </cell>
          <cell r="BG134" t="e">
            <v>#DIV/0!</v>
          </cell>
          <cell r="BH134" t="e">
            <v>#DIV/0!</v>
          </cell>
          <cell r="BI134" t="e">
            <v>#DIV/0!</v>
          </cell>
          <cell r="BJ134" t="e">
            <v>#DIV/0!</v>
          </cell>
          <cell r="BK134">
            <v>2.8601989091762907</v>
          </cell>
          <cell r="BL134" t="e">
            <v>#DIV/0!</v>
          </cell>
          <cell r="BM134">
            <v>6.4974476249466315</v>
          </cell>
          <cell r="BN134" t="e">
            <v>#DIV/0!</v>
          </cell>
          <cell r="BP134" t="e">
            <v>#DIV/0!</v>
          </cell>
          <cell r="BQ134" t="e">
            <v>#DIV/0!</v>
          </cell>
          <cell r="BR134" t="e">
            <v>#DIV/0!</v>
          </cell>
          <cell r="BT134" t="e">
            <v>#DIV/0!</v>
          </cell>
          <cell r="BU134" t="e">
            <v>#DIV/0!</v>
          </cell>
          <cell r="BV134" t="e">
            <v>#DIV/0!</v>
          </cell>
          <cell r="BW134">
            <v>0</v>
          </cell>
          <cell r="BX134" t="e">
            <v>#DIV/0!</v>
          </cell>
          <cell r="BY134" t="e">
            <v>#DIV/0!</v>
          </cell>
          <cell r="BZ134" t="e">
            <v>#DIV/0!</v>
          </cell>
          <cell r="CA134">
            <v>0</v>
          </cell>
          <cell r="CB134" t="e">
            <v>#DIV/0!</v>
          </cell>
          <cell r="CC134" t="e">
            <v>#DIV/0!</v>
          </cell>
          <cell r="CD134" t="e">
            <v>#DIV/0!</v>
          </cell>
          <cell r="CE134" t="e">
            <v>#DIV/0!</v>
          </cell>
          <cell r="CG134">
            <v>4.466576233042213</v>
          </cell>
          <cell r="CH134">
            <v>2.8895332101700886</v>
          </cell>
          <cell r="CI134">
            <v>1.7720933232396705</v>
          </cell>
          <cell r="CJ134">
            <v>-2.432848294825841</v>
          </cell>
          <cell r="CK134">
            <v>-3.0375719797632841</v>
          </cell>
        </row>
        <row r="135">
          <cell r="B135" t="str">
            <v xml:space="preserve">  Domestic</v>
          </cell>
          <cell r="Q135">
            <v>-2.5839471706575021</v>
          </cell>
          <cell r="R135">
            <v>-2.1055220568852167</v>
          </cell>
          <cell r="S135">
            <v>-0.76528074740695384</v>
          </cell>
          <cell r="T135">
            <v>-0.76528074740695384</v>
          </cell>
          <cell r="X135">
            <v>-2.674717861781688</v>
          </cell>
          <cell r="Y135">
            <v>-1.985629917156329</v>
          </cell>
          <cell r="Z135">
            <v>-2.382872757253224</v>
          </cell>
          <cell r="AA135" t="e">
            <v>#REF!</v>
          </cell>
          <cell r="AB135" t="e">
            <v>#REF!</v>
          </cell>
          <cell r="AC135">
            <v>0.96692199934198786</v>
          </cell>
          <cell r="AD135">
            <v>0.6107206202391392</v>
          </cell>
          <cell r="AF135">
            <v>-10.984549194773807</v>
          </cell>
          <cell r="AG135">
            <v>-7.9248944409572672</v>
          </cell>
          <cell r="AH135">
            <v>-4.3875387595871107</v>
          </cell>
          <cell r="AI135">
            <v>-4.3875387595871178</v>
          </cell>
          <cell r="AJ135">
            <v>-2.4040376024612073</v>
          </cell>
          <cell r="AK135">
            <v>-1.6555418439639007</v>
          </cell>
          <cell r="AL135">
            <v>-1.4195593831560867</v>
          </cell>
          <cell r="AM135">
            <v>-1.4195593831560858</v>
          </cell>
          <cell r="AN135">
            <v>-1.4195593831560858</v>
          </cell>
          <cell r="AO135">
            <v>-1.1758070500152669</v>
          </cell>
          <cell r="AP135">
            <v>-1.153137842333753</v>
          </cell>
          <cell r="AQ135">
            <v>-1.153137842333755</v>
          </cell>
          <cell r="AR135">
            <v>-13.17421231512988</v>
          </cell>
          <cell r="AS135">
            <v>-9.1600544683869334</v>
          </cell>
          <cell r="AT135">
            <v>-7.3650550455486554</v>
          </cell>
          <cell r="AU135">
            <v>-7.3650550455486554</v>
          </cell>
          <cell r="AV135">
            <v>-8.2555739778013031</v>
          </cell>
          <cell r="AW135">
            <v>-6.5005962155615391</v>
          </cell>
          <cell r="AX135">
            <v>-3.5687874661964956</v>
          </cell>
          <cell r="AY135">
            <v>-3.5687874661964951</v>
          </cell>
          <cell r="AZ135">
            <v>-3.5687874661964951</v>
          </cell>
          <cell r="BA135">
            <v>-2.344384484863304</v>
          </cell>
          <cell r="BB135">
            <v>-1.9448628826242111</v>
          </cell>
          <cell r="BC135">
            <v>-1.9905152959158376</v>
          </cell>
          <cell r="BD135" t="e">
            <v>#DIV/0!</v>
          </cell>
          <cell r="BE135" t="e">
            <v>#DIV/0!</v>
          </cell>
          <cell r="BF135" t="e">
            <v>#DIV/0!</v>
          </cell>
          <cell r="BG135" t="e">
            <v>#DIV/0!</v>
          </cell>
          <cell r="BH135" t="e">
            <v>#DIV/0!</v>
          </cell>
          <cell r="BI135" t="e">
            <v>#DIV/0!</v>
          </cell>
          <cell r="BJ135" t="e">
            <v>#DIV/0!</v>
          </cell>
          <cell r="BK135">
            <v>-0.94272803606803901</v>
          </cell>
          <cell r="BL135" t="e">
            <v>#DIV/0!</v>
          </cell>
          <cell r="BM135">
            <v>-1.0834617528274306</v>
          </cell>
          <cell r="BN135" t="e">
            <v>#DIV/0!</v>
          </cell>
          <cell r="BP135" t="e">
            <v>#DIV/0!</v>
          </cell>
          <cell r="BQ135" t="e">
            <v>#DIV/0!</v>
          </cell>
          <cell r="BR135" t="e">
            <v>#DIV/0!</v>
          </cell>
          <cell r="BT135" t="e">
            <v>#DIV/0!</v>
          </cell>
          <cell r="BU135" t="e">
            <v>#DIV/0!</v>
          </cell>
          <cell r="BV135" t="e">
            <v>#DIV/0!</v>
          </cell>
          <cell r="BW135">
            <v>0</v>
          </cell>
          <cell r="BX135" t="e">
            <v>#DIV/0!</v>
          </cell>
          <cell r="BY135" t="e">
            <v>#DIV/0!</v>
          </cell>
          <cell r="BZ135" t="e">
            <v>#DIV/0!</v>
          </cell>
          <cell r="CA135">
            <v>0</v>
          </cell>
          <cell r="CB135" t="e">
            <v>#DIV/0!</v>
          </cell>
          <cell r="CC135" t="e">
            <v>#DIV/0!</v>
          </cell>
          <cell r="CD135" t="e">
            <v>#DIV/0!</v>
          </cell>
          <cell r="CE135" t="e">
            <v>#DIV/0!</v>
          </cell>
          <cell r="CG135">
            <v>2.1865224095717446</v>
          </cell>
          <cell r="CH135">
            <v>1.7031403947241279</v>
          </cell>
          <cell r="CI135">
            <v>1.7220937480827683</v>
          </cell>
          <cell r="CJ135">
            <v>-2.7288423991020383</v>
          </cell>
          <cell r="CK135">
            <v>-3.5724616652642105</v>
          </cell>
        </row>
        <row r="136">
          <cell r="B136" t="str">
            <v xml:space="preserve">  Sale of government assets</v>
          </cell>
          <cell r="Q136">
            <v>0</v>
          </cell>
          <cell r="R136">
            <v>0</v>
          </cell>
          <cell r="S136">
            <v>0</v>
          </cell>
          <cell r="T136">
            <v>0</v>
          </cell>
          <cell r="X136">
            <v>0</v>
          </cell>
          <cell r="Y136">
            <v>0</v>
          </cell>
          <cell r="Z136">
            <v>0</v>
          </cell>
          <cell r="AA136" t="e">
            <v>#REF!</v>
          </cell>
          <cell r="AB136" t="e">
            <v>#REF!</v>
          </cell>
          <cell r="AC136">
            <v>0</v>
          </cell>
          <cell r="AD136">
            <v>0</v>
          </cell>
          <cell r="AF136">
            <v>0</v>
          </cell>
          <cell r="AG136">
            <v>0</v>
          </cell>
          <cell r="AH136">
            <v>0</v>
          </cell>
          <cell r="AI136">
            <v>0</v>
          </cell>
          <cell r="AJ136">
            <v>0</v>
          </cell>
          <cell r="AK136">
            <v>0</v>
          </cell>
          <cell r="AL136">
            <v>0</v>
          </cell>
          <cell r="AM136">
            <v>0</v>
          </cell>
          <cell r="AN136">
            <v>0</v>
          </cell>
          <cell r="AO136">
            <v>1.0930020400338731</v>
          </cell>
          <cell r="AP136">
            <v>1.5756716006589089</v>
          </cell>
          <cell r="AQ136">
            <v>1.5756716006589089</v>
          </cell>
          <cell r="AR136">
            <v>0</v>
          </cell>
          <cell r="AS136">
            <v>0</v>
          </cell>
          <cell r="AT136">
            <v>0</v>
          </cell>
          <cell r="AU136">
            <v>0</v>
          </cell>
          <cell r="AV136">
            <v>0</v>
          </cell>
          <cell r="AW136">
            <v>0</v>
          </cell>
          <cell r="AX136">
            <v>0</v>
          </cell>
          <cell r="AY136">
            <v>0</v>
          </cell>
          <cell r="AZ136">
            <v>0</v>
          </cell>
          <cell r="BA136">
            <v>0</v>
          </cell>
          <cell r="BB136">
            <v>0</v>
          </cell>
          <cell r="BC136">
            <v>0</v>
          </cell>
          <cell r="BD136" t="e">
            <v>#DIV/0!</v>
          </cell>
          <cell r="BE136" t="e">
            <v>#DIV/0!</v>
          </cell>
          <cell r="BF136" t="e">
            <v>#DIV/0!</v>
          </cell>
          <cell r="BG136" t="e">
            <v>#DIV/0!</v>
          </cell>
          <cell r="BH136" t="e">
            <v>#DIV/0!</v>
          </cell>
          <cell r="BI136" t="e">
            <v>#DIV/0!</v>
          </cell>
          <cell r="BJ136" t="e">
            <v>#DIV/0!</v>
          </cell>
          <cell r="BK136">
            <v>0</v>
          </cell>
          <cell r="BL136" t="e">
            <v>#DIV/0!</v>
          </cell>
          <cell r="BM136">
            <v>0</v>
          </cell>
          <cell r="BN136" t="e">
            <v>#DIV/0!</v>
          </cell>
          <cell r="BP136" t="e">
            <v>#DIV/0!</v>
          </cell>
          <cell r="BQ136" t="e">
            <v>#DIV/0!</v>
          </cell>
          <cell r="BR136" t="e">
            <v>#DIV/0!</v>
          </cell>
          <cell r="BT136" t="e">
            <v>#DIV/0!</v>
          </cell>
          <cell r="BU136" t="e">
            <v>#DIV/0!</v>
          </cell>
          <cell r="BV136" t="e">
            <v>#DIV/0!</v>
          </cell>
          <cell r="BW136">
            <v>0</v>
          </cell>
          <cell r="BX136" t="e">
            <v>#DIV/0!</v>
          </cell>
          <cell r="BY136" t="e">
            <v>#DIV/0!</v>
          </cell>
          <cell r="BZ136" t="e">
            <v>#DIV/0!</v>
          </cell>
          <cell r="CA136">
            <v>0</v>
          </cell>
          <cell r="CB136" t="e">
            <v>#DIV/0!</v>
          </cell>
          <cell r="CC136" t="e">
            <v>#DIV/0!</v>
          </cell>
          <cell r="CD136" t="e">
            <v>#DIV/0!</v>
          </cell>
          <cell r="CE136" t="e">
            <v>#DIV/0!</v>
          </cell>
          <cell r="CG136">
            <v>1.6608057978838682</v>
          </cell>
          <cell r="CH136">
            <v>1.6980119952930057</v>
          </cell>
          <cell r="CI136">
            <v>1.7120480348499489</v>
          </cell>
          <cell r="CJ136">
            <v>1.2526470893936053</v>
          </cell>
          <cell r="CK136">
            <v>1.0369519518732564</v>
          </cell>
        </row>
        <row r="137">
          <cell r="B137" t="str">
            <v xml:space="preserve">  Foreign</v>
          </cell>
          <cell r="Q137">
            <v>0.1583767546572957</v>
          </cell>
          <cell r="R137">
            <v>0.35367598444698134</v>
          </cell>
          <cell r="S137">
            <v>-2.8049006039656384E-2</v>
          </cell>
          <cell r="T137">
            <v>-2.8049006039656384E-2</v>
          </cell>
          <cell r="X137">
            <v>0.1332192520210784</v>
          </cell>
          <cell r="Y137">
            <v>0.39496926241414981</v>
          </cell>
          <cell r="Z137">
            <v>0.39648015420576443</v>
          </cell>
          <cell r="AA137" t="e">
            <v>#REF!</v>
          </cell>
          <cell r="AB137" t="e">
            <v>#REF!</v>
          </cell>
          <cell r="AC137">
            <v>0.87272214339792209</v>
          </cell>
          <cell r="AD137">
            <v>2.366690451820697</v>
          </cell>
          <cell r="AF137">
            <v>6.9703322835734598</v>
          </cell>
          <cell r="AG137">
            <v>4.1301315933420168</v>
          </cell>
          <cell r="AH137">
            <v>4.785682302159957</v>
          </cell>
          <cell r="AI137">
            <v>4.7856823021599588</v>
          </cell>
          <cell r="AJ137">
            <v>5.8325915052468496</v>
          </cell>
          <cell r="AK137">
            <v>7.1381575281330818</v>
          </cell>
          <cell r="AL137">
            <v>8.2619094036959666</v>
          </cell>
          <cell r="AM137">
            <v>8.2619094036959666</v>
          </cell>
          <cell r="AN137">
            <v>8.2619094036959666</v>
          </cell>
          <cell r="AO137">
            <v>8.5786632319229046</v>
          </cell>
          <cell r="AP137">
            <v>9.6919953379638883</v>
          </cell>
          <cell r="AQ137">
            <v>9.6919953379638901</v>
          </cell>
          <cell r="AR137">
            <v>7.3109698836576245</v>
          </cell>
          <cell r="AS137">
            <v>4.3316646350253096</v>
          </cell>
          <cell r="AT137">
            <v>5.8546725651909624</v>
          </cell>
          <cell r="AU137">
            <v>5.8546725651909632</v>
          </cell>
          <cell r="AV137">
            <v>6.5301216278377723</v>
          </cell>
          <cell r="AW137">
            <v>4.4490893391031792</v>
          </cell>
          <cell r="AX137">
            <v>3.5776434710053366</v>
          </cell>
          <cell r="AY137">
            <v>3.5776434710053371</v>
          </cell>
          <cell r="AZ137">
            <v>3.5776434710053371</v>
          </cell>
          <cell r="BA137">
            <v>3.7270035381089257</v>
          </cell>
          <cell r="BB137">
            <v>3.1928827612847579</v>
          </cell>
          <cell r="BC137">
            <v>3.0020537357526664</v>
          </cell>
          <cell r="BD137" t="e">
            <v>#DIV/0!</v>
          </cell>
          <cell r="BE137" t="e">
            <v>#DIV/0!</v>
          </cell>
          <cell r="BF137" t="e">
            <v>#DIV/0!</v>
          </cell>
          <cell r="BG137" t="e">
            <v>#DIV/0!</v>
          </cell>
          <cell r="BH137" t="e">
            <v>#DIV/0!</v>
          </cell>
          <cell r="BI137" t="e">
            <v>#DIV/0!</v>
          </cell>
          <cell r="BJ137" t="e">
            <v>#DIV/0!</v>
          </cell>
          <cell r="BK137">
            <v>3.8029269452443293</v>
          </cell>
          <cell r="BL137" t="e">
            <v>#DIV/0!</v>
          </cell>
          <cell r="BM137">
            <v>7.5809093777740619</v>
          </cell>
          <cell r="BN137" t="e">
            <v>#DIV/0!</v>
          </cell>
          <cell r="BP137" t="e">
            <v>#DIV/0!</v>
          </cell>
          <cell r="BQ137" t="e">
            <v>#DIV/0!</v>
          </cell>
          <cell r="BR137" t="e">
            <v>#DIV/0!</v>
          </cell>
          <cell r="BT137" t="e">
            <v>#DIV/0!</v>
          </cell>
          <cell r="BU137" t="e">
            <v>#DIV/0!</v>
          </cell>
          <cell r="BV137" t="e">
            <v>#DIV/0!</v>
          </cell>
          <cell r="BW137">
            <v>0</v>
          </cell>
          <cell r="BX137" t="e">
            <v>#DIV/0!</v>
          </cell>
          <cell r="BY137" t="e">
            <v>#DIV/0!</v>
          </cell>
          <cell r="BZ137" t="e">
            <v>#DIV/0!</v>
          </cell>
          <cell r="CA137">
            <v>0</v>
          </cell>
          <cell r="CB137" t="e">
            <v>#DIV/0!</v>
          </cell>
          <cell r="CC137" t="e">
            <v>#DIV/0!</v>
          </cell>
          <cell r="CD137" t="e">
            <v>#DIV/0!</v>
          </cell>
          <cell r="CE137" t="e">
            <v>#DIV/0!</v>
          </cell>
          <cell r="CG137">
            <v>2.2800538234704688</v>
          </cell>
          <cell r="CH137">
            <v>1.1863928154459604</v>
          </cell>
          <cell r="CI137">
            <v>4.9999575156902593E-2</v>
          </cell>
          <cell r="CJ137">
            <v>0.2959941042761976</v>
          </cell>
          <cell r="CK137">
            <v>0.53488968550092642</v>
          </cell>
        </row>
        <row r="138">
          <cell r="B138" t="str">
            <v>Program target: cumulative financing (since beginning of program)</v>
          </cell>
          <cell r="Q138">
            <v>-2.4251101743018042</v>
          </cell>
          <cell r="R138">
            <v>-1.6156771706941673</v>
          </cell>
          <cell r="S138">
            <v>-0.55804639119370902</v>
          </cell>
          <cell r="T138">
            <v>-0.55804639119370902</v>
          </cell>
          <cell r="X138">
            <v>-2.4324907842024035</v>
          </cell>
          <cell r="Y138">
            <v>-1.5771378103018643</v>
          </cell>
          <cell r="AB138">
            <v>-0.50791970166828404</v>
          </cell>
          <cell r="AC138">
            <v>-0.50791970166828404</v>
          </cell>
          <cell r="AF138">
            <v>-4.0686998610455785</v>
          </cell>
          <cell r="AG138">
            <v>0</v>
          </cell>
          <cell r="AH138">
            <v>0.50230862482044181</v>
          </cell>
          <cell r="AI138">
            <v>0.50230862482044181</v>
          </cell>
          <cell r="AJ138">
            <v>3.6098634487419399</v>
          </cell>
          <cell r="AK138">
            <v>5.6344887459511712</v>
          </cell>
          <cell r="AL138">
            <v>6.930090532941521</v>
          </cell>
          <cell r="AM138">
            <v>6.930090532941521</v>
          </cell>
          <cell r="AN138">
            <v>6.930090532941521</v>
          </cell>
          <cell r="AO138">
            <v>7.4324138722303381</v>
          </cell>
          <cell r="AP138">
            <v>8.5401400755712853</v>
          </cell>
          <cell r="AQ138">
            <v>8.5401400755712853</v>
          </cell>
          <cell r="AR138">
            <v>-3.7787129703622941</v>
          </cell>
          <cell r="AT138">
            <v>0.46650777411880179</v>
          </cell>
          <cell r="AU138">
            <v>0.46650777411880179</v>
          </cell>
          <cell r="AV138">
            <v>3.310111430487825</v>
          </cell>
          <cell r="AW138">
            <v>5.1301708167325986</v>
          </cell>
          <cell r="AX138">
            <v>6.2814530675999505</v>
          </cell>
          <cell r="AY138">
            <v>6.2814530675999514</v>
          </cell>
          <cell r="AZ138">
            <v>6.2814530675999514</v>
          </cell>
          <cell r="BA138">
            <v>8.9720836256834975</v>
          </cell>
          <cell r="BB138">
            <v>12.331949380861815</v>
          </cell>
          <cell r="BC138">
            <v>10.838605432767649</v>
          </cell>
          <cell r="BF138" t="e">
            <v>#DIV/0!</v>
          </cell>
          <cell r="BG138" t="e">
            <v>#DIV/0!</v>
          </cell>
          <cell r="BH138" t="e">
            <v>#DIV/0!</v>
          </cell>
          <cell r="BK138">
            <v>4.9289815902537608</v>
          </cell>
          <cell r="BL138" t="e">
            <v>#DIV/0!</v>
          </cell>
          <cell r="BM138">
            <v>7.857376535051583</v>
          </cell>
          <cell r="BN138" t="e">
            <v>#DIV/0!</v>
          </cell>
          <cell r="CA138">
            <v>0</v>
          </cell>
          <cell r="CB138" t="e">
            <v>#DIV/0!</v>
          </cell>
          <cell r="CC138" t="e">
            <v>#DIV/0!</v>
          </cell>
          <cell r="CD138" t="e">
            <v>#DIV/0!</v>
          </cell>
          <cell r="CE138" t="e">
            <v>#DIV/0!</v>
          </cell>
          <cell r="CG138">
            <v>0</v>
          </cell>
          <cell r="CH138">
            <v>0</v>
          </cell>
          <cell r="CI138">
            <v>0</v>
          </cell>
          <cell r="CJ138">
            <v>0</v>
          </cell>
          <cell r="CK138">
            <v>0</v>
          </cell>
        </row>
        <row r="139">
          <cell r="B139" t="str">
            <v>Oil price (in US$ per bbl)</v>
          </cell>
          <cell r="D139">
            <v>16.010000000000002</v>
          </cell>
          <cell r="E139">
            <v>16.399999999999999</v>
          </cell>
          <cell r="F139">
            <v>17.399999999999999</v>
          </cell>
          <cell r="L139">
            <v>20.7</v>
          </cell>
          <cell r="N139">
            <v>16.5</v>
          </cell>
          <cell r="Q139">
            <v>18.170000000000002</v>
          </cell>
          <cell r="R139">
            <v>18.829999999999998</v>
          </cell>
          <cell r="S139">
            <v>18.829999999999998</v>
          </cell>
          <cell r="T139">
            <v>18.5</v>
          </cell>
          <cell r="V139">
            <v>0</v>
          </cell>
          <cell r="W139">
            <v>0</v>
          </cell>
          <cell r="X139">
            <v>18.313333333333333</v>
          </cell>
          <cell r="Y139">
            <v>18.823333333333334</v>
          </cell>
          <cell r="Z139">
            <v>16.451666666666668</v>
          </cell>
          <cell r="AA139">
            <v>16.451666666666668</v>
          </cell>
          <cell r="AB139">
            <v>14.08</v>
          </cell>
          <cell r="AC139">
            <v>0</v>
          </cell>
          <cell r="AD139">
            <v>18.600000000000001</v>
          </cell>
          <cell r="AF139">
            <v>13.2</v>
          </cell>
          <cell r="AG139">
            <v>12.92</v>
          </cell>
          <cell r="AH139">
            <v>12.714287525756856</v>
          </cell>
          <cell r="AI139">
            <v>12.944762508585617</v>
          </cell>
          <cell r="AJ139">
            <v>12.691751466159456</v>
          </cell>
          <cell r="AK139">
            <v>12.888754160722778</v>
          </cell>
          <cell r="AL139">
            <v>12.979243937232525</v>
          </cell>
          <cell r="AM139">
            <v>12.85324985470492</v>
          </cell>
          <cell r="AN139">
            <v>12.899006181645269</v>
          </cell>
          <cell r="AO139">
            <v>13.011808527500396</v>
          </cell>
          <cell r="AP139">
            <v>13.17209647593385</v>
          </cell>
          <cell r="AQ139">
            <v>12.995479341681195</v>
          </cell>
          <cell r="AR139">
            <v>13.2</v>
          </cell>
          <cell r="AS139">
            <v>12.92</v>
          </cell>
          <cell r="AT139">
            <v>12.09</v>
          </cell>
          <cell r="AU139">
            <v>12.736666666666665</v>
          </cell>
          <cell r="AV139">
            <v>12.51</v>
          </cell>
          <cell r="AW139">
            <v>12.07</v>
          </cell>
          <cell r="AX139">
            <v>12.09</v>
          </cell>
          <cell r="AY139">
            <v>12.223333333333334</v>
          </cell>
          <cell r="AZ139">
            <v>12.48</v>
          </cell>
          <cell r="BA139">
            <v>12.94</v>
          </cell>
          <cell r="BB139">
            <v>11.82</v>
          </cell>
          <cell r="BC139">
            <v>9.99</v>
          </cell>
          <cell r="BD139">
            <v>12.7</v>
          </cell>
          <cell r="BE139">
            <v>11.583333333333334</v>
          </cell>
          <cell r="BF139">
            <v>11.04</v>
          </cell>
          <cell r="BG139">
            <v>10.56</v>
          </cell>
          <cell r="BH139">
            <v>12.07</v>
          </cell>
          <cell r="BI139">
            <v>12.7</v>
          </cell>
          <cell r="BJ139">
            <v>11.223333333333334</v>
          </cell>
          <cell r="BK139">
            <v>12.747590000000001</v>
          </cell>
          <cell r="BL139">
            <v>11.403333333333334</v>
          </cell>
          <cell r="BM139">
            <v>12.613795</v>
          </cell>
          <cell r="BN139">
            <v>11.941666666666666</v>
          </cell>
          <cell r="BP139">
            <v>15.67</v>
          </cell>
          <cell r="BQ139">
            <v>15.700243473895581</v>
          </cell>
          <cell r="BR139">
            <v>19.86</v>
          </cell>
          <cell r="BT139">
            <v>21.45</v>
          </cell>
          <cell r="BU139">
            <v>20.76</v>
          </cell>
          <cell r="BV139">
            <v>13.5</v>
          </cell>
          <cell r="BW139">
            <v>12</v>
          </cell>
          <cell r="BX139">
            <v>12</v>
          </cell>
          <cell r="BY139">
            <v>19.435000000000002</v>
          </cell>
          <cell r="BZ139">
            <v>19.435000000000002</v>
          </cell>
          <cell r="CA139">
            <v>13.810196511551188</v>
          </cell>
          <cell r="CB139">
            <v>19.59</v>
          </cell>
          <cell r="CC139">
            <v>18.690000000000001</v>
          </cell>
          <cell r="CD139">
            <v>18.079999999999998</v>
          </cell>
          <cell r="CE139">
            <v>17.670000000000002</v>
          </cell>
          <cell r="CG139">
            <v>18.510000000000002</v>
          </cell>
          <cell r="CH139">
            <v>17.18</v>
          </cell>
          <cell r="CI139">
            <v>17.02</v>
          </cell>
          <cell r="CJ139">
            <v>16.483000619962805</v>
          </cell>
          <cell r="CK139">
            <v>16.772176069435833</v>
          </cell>
        </row>
        <row r="140">
          <cell r="B140" t="str">
            <v>Exchange rate (average, Rps per US$)</v>
          </cell>
          <cell r="D140">
            <v>2102.5500000000002</v>
          </cell>
          <cell r="E140">
            <v>2180.9</v>
          </cell>
          <cell r="F140">
            <v>2275.8000000000002</v>
          </cell>
          <cell r="L140">
            <v>2363.6</v>
          </cell>
          <cell r="N140">
            <v>2441.5500000000002</v>
          </cell>
          <cell r="Q140">
            <v>2614</v>
          </cell>
          <cell r="R140">
            <v>3266.6666666666665</v>
          </cell>
          <cell r="S140">
            <v>3233.3333333333335</v>
          </cell>
          <cell r="T140">
            <v>2931.7249999999999</v>
          </cell>
          <cell r="V140">
            <v>0</v>
          </cell>
          <cell r="W140">
            <v>0</v>
          </cell>
          <cell r="X140">
            <v>2686.5</v>
          </cell>
          <cell r="Y140">
            <v>4062</v>
          </cell>
          <cell r="Z140">
            <v>9139</v>
          </cell>
          <cell r="AA140">
            <v>8941</v>
          </cell>
          <cell r="AB140">
            <v>9230.9791068580544</v>
          </cell>
          <cell r="AC140">
            <v>5046.083333333333</v>
          </cell>
          <cell r="AD140">
            <v>4666.8999999999996</v>
          </cell>
          <cell r="AF140">
            <v>8089.4210526315792</v>
          </cell>
          <cell r="AG140">
            <v>10023.4375</v>
          </cell>
          <cell r="AH140">
            <v>13468.181818181818</v>
          </cell>
          <cell r="AI140">
            <v>10527.013456937799</v>
          </cell>
          <cell r="AJ140">
            <v>13000</v>
          </cell>
          <cell r="AK140">
            <v>12000</v>
          </cell>
          <cell r="AL140">
            <v>11000</v>
          </cell>
          <cell r="AM140">
            <v>12000</v>
          </cell>
          <cell r="AN140">
            <v>11263.506728468899</v>
          </cell>
          <cell r="AO140">
            <v>10000</v>
          </cell>
          <cell r="AP140">
            <v>10000</v>
          </cell>
          <cell r="AQ140">
            <v>10631.75336423445</v>
          </cell>
          <cell r="AR140">
            <v>7994.7</v>
          </cell>
          <cell r="AS140">
            <v>9554.1</v>
          </cell>
          <cell r="AT140">
            <v>13118.6</v>
          </cell>
          <cell r="AU140">
            <v>10222.466666666667</v>
          </cell>
          <cell r="AV140">
            <v>13876.1</v>
          </cell>
          <cell r="AW140">
            <v>12112.5</v>
          </cell>
          <cell r="AX140">
            <v>11001.2</v>
          </cell>
          <cell r="AY140">
            <v>12329.933333333334</v>
          </cell>
          <cell r="AZ140">
            <v>11276.2</v>
          </cell>
          <cell r="BA140">
            <v>8578.2000000000007</v>
          </cell>
          <cell r="BB140">
            <v>7712.4</v>
          </cell>
          <cell r="BC140">
            <v>7684.3</v>
          </cell>
          <cell r="BD140">
            <v>8032</v>
          </cell>
          <cell r="BE140">
            <v>7991.6333333333341</v>
          </cell>
          <cell r="BF140">
            <v>8575.7000000000007</v>
          </cell>
          <cell r="BG140">
            <v>8757.6</v>
          </cell>
          <cell r="BH140">
            <v>8910.2999999999993</v>
          </cell>
          <cell r="BI140">
            <v>8353</v>
          </cell>
          <cell r="BJ140">
            <v>8747.8666666666668</v>
          </cell>
          <cell r="BK140">
            <v>8192.5</v>
          </cell>
          <cell r="BL140">
            <v>8369.75</v>
          </cell>
          <cell r="BM140">
            <v>9734.35</v>
          </cell>
          <cell r="BN140">
            <v>9849.2000000000007</v>
          </cell>
          <cell r="BP140">
            <v>7921</v>
          </cell>
          <cell r="BQ140">
            <v>8002.9</v>
          </cell>
          <cell r="BR140">
            <v>7526</v>
          </cell>
          <cell r="BT140">
            <v>7174</v>
          </cell>
          <cell r="BU140">
            <v>7000</v>
          </cell>
          <cell r="BV140">
            <v>8000</v>
          </cell>
          <cell r="BW140">
            <v>8000</v>
          </cell>
          <cell r="BX140">
            <v>7425.7250000000004</v>
          </cell>
          <cell r="BY140">
            <v>7405</v>
          </cell>
          <cell r="BZ140">
            <v>7500</v>
          </cell>
          <cell r="CA140">
            <v>7351.5</v>
          </cell>
          <cell r="CB140">
            <v>7000</v>
          </cell>
          <cell r="CC140">
            <v>7000</v>
          </cell>
          <cell r="CD140">
            <v>7000</v>
          </cell>
          <cell r="CE140">
            <v>7000</v>
          </cell>
          <cell r="CG140">
            <v>7000</v>
          </cell>
          <cell r="CH140">
            <v>7006.96</v>
          </cell>
          <cell r="CI140">
            <v>7179.06</v>
          </cell>
          <cell r="CJ140">
            <v>7382</v>
          </cell>
          <cell r="CK140">
            <v>7593</v>
          </cell>
        </row>
        <row r="141">
          <cell r="B141" t="str">
            <v>Military expenditure</v>
          </cell>
          <cell r="D141">
            <v>0.28603076315241766</v>
          </cell>
          <cell r="E141">
            <v>0.31894224974076585</v>
          </cell>
          <cell r="F141">
            <v>0.33952110909660976</v>
          </cell>
          <cell r="L141">
            <v>0.35831239398035181</v>
          </cell>
          <cell r="N141">
            <v>0.27262935592199272</v>
          </cell>
          <cell r="Q141">
            <v>0.15944182605534546</v>
          </cell>
          <cell r="R141">
            <v>0.53700007015440343</v>
          </cell>
          <cell r="S141">
            <v>0.53700007015440343</v>
          </cell>
          <cell r="T141">
            <v>0.34822094810487447</v>
          </cell>
          <cell r="V141">
            <v>0</v>
          </cell>
          <cell r="W141">
            <v>0</v>
          </cell>
          <cell r="X141">
            <v>0.14655621036807215</v>
          </cell>
          <cell r="Y141">
            <v>0.25920347712846192</v>
          </cell>
          <cell r="Z141">
            <v>0.32974420329759163</v>
          </cell>
          <cell r="AA141">
            <v>0.356857176916762</v>
          </cell>
          <cell r="AB141">
            <v>0.45248376324869194</v>
          </cell>
          <cell r="AC141">
            <v>0.30045627152400428</v>
          </cell>
          <cell r="AD141">
            <v>0.26621174475786957</v>
          </cell>
          <cell r="AF141">
            <v>0</v>
          </cell>
          <cell r="AG141">
            <v>0</v>
          </cell>
          <cell r="AH141">
            <v>0.67053282723699781</v>
          </cell>
          <cell r="AI141">
            <v>0.2235109424123326</v>
          </cell>
          <cell r="AJ141">
            <v>0.29575898899831754</v>
          </cell>
          <cell r="AK141">
            <v>0.29575898899831754</v>
          </cell>
          <cell r="AL141">
            <v>0.29575898899831754</v>
          </cell>
          <cell r="AM141">
            <v>0.29575898899831754</v>
          </cell>
          <cell r="AN141">
            <v>0.26253336641432479</v>
          </cell>
          <cell r="AO141">
            <v>0.364940228099979</v>
          </cell>
          <cell r="AP141">
            <v>0.60009145839708833</v>
          </cell>
          <cell r="AQ141">
            <v>0.38402665262847618</v>
          </cell>
          <cell r="AR141">
            <v>0</v>
          </cell>
          <cell r="AS141">
            <v>0</v>
          </cell>
          <cell r="AT141">
            <v>0.12805638399561109</v>
          </cell>
          <cell r="AU141">
            <v>4.2685461331870365E-2</v>
          </cell>
          <cell r="AV141">
            <v>0.21562252837548407</v>
          </cell>
          <cell r="AW141">
            <v>0</v>
          </cell>
          <cell r="AX141">
            <v>0</v>
          </cell>
          <cell r="AY141">
            <v>7.1874176125161365E-2</v>
          </cell>
          <cell r="AZ141">
            <v>5.8773462535843542E-2</v>
          </cell>
          <cell r="BK141">
            <v>0.20825704541374979</v>
          </cell>
          <cell r="BM141">
            <v>0.13925822692934595</v>
          </cell>
          <cell r="BW141">
            <v>0</v>
          </cell>
          <cell r="CA141">
            <v>0.17304444145931649</v>
          </cell>
          <cell r="CG141">
            <v>0.22048224941440978</v>
          </cell>
          <cell r="CH141">
            <v>0.20723977228667806</v>
          </cell>
          <cell r="CI141">
            <v>0.20723977228667806</v>
          </cell>
        </row>
        <row r="142">
          <cell r="B142" t="str">
            <v>Bank restructuring costs in budget</v>
          </cell>
          <cell r="D142">
            <v>0</v>
          </cell>
          <cell r="E142">
            <v>0</v>
          </cell>
          <cell r="F142">
            <v>0</v>
          </cell>
          <cell r="L142">
            <v>0</v>
          </cell>
          <cell r="N142">
            <v>0</v>
          </cell>
          <cell r="Q142">
            <v>0</v>
          </cell>
          <cell r="R142">
            <v>0</v>
          </cell>
          <cell r="S142">
            <v>0</v>
          </cell>
          <cell r="T142">
            <v>0</v>
          </cell>
          <cell r="V142">
            <v>0</v>
          </cell>
          <cell r="W142">
            <v>0</v>
          </cell>
          <cell r="X142">
            <v>0</v>
          </cell>
          <cell r="Y142">
            <v>0</v>
          </cell>
          <cell r="Z142">
            <v>0</v>
          </cell>
          <cell r="AA142">
            <v>0</v>
          </cell>
          <cell r="AB142">
            <v>0</v>
          </cell>
          <cell r="AC142">
            <v>0</v>
          </cell>
          <cell r="AD142">
            <v>0</v>
          </cell>
        </row>
        <row r="143">
          <cell r="B143" t="str">
            <v>Overall balance before off-budget operations and statistical discrepancy.</v>
          </cell>
          <cell r="D143">
            <v>-0.70378560098208687</v>
          </cell>
          <cell r="E143">
            <v>0.50330484565116795</v>
          </cell>
          <cell r="F143">
            <v>1.0500276047275654</v>
          </cell>
          <cell r="L143">
            <v>1.2435707871080108</v>
          </cell>
          <cell r="N143">
            <v>-0.55711010373431691</v>
          </cell>
          <cell r="Q143">
            <v>2.5051437527503708</v>
          </cell>
          <cell r="R143">
            <v>-0.13233556812514027</v>
          </cell>
          <cell r="S143">
            <v>-1.7046329235891664</v>
          </cell>
          <cell r="T143">
            <v>0.79332975344661016</v>
          </cell>
          <cell r="V143">
            <v>0</v>
          </cell>
          <cell r="W143">
            <v>0</v>
          </cell>
          <cell r="X143">
            <v>3.1853295697162101</v>
          </cell>
          <cell r="Y143">
            <v>1.5514298662692885</v>
          </cell>
          <cell r="Z143">
            <v>3.6539806766129472</v>
          </cell>
          <cell r="AA143">
            <v>2.3509522455872292</v>
          </cell>
          <cell r="AB143">
            <v>0.38943058315239282</v>
          </cell>
          <cell r="AC143">
            <v>-1.1257677387690619</v>
          </cell>
          <cell r="AD143">
            <v>0.41958245227404906</v>
          </cell>
        </row>
        <row r="146">
          <cell r="B146" t="str">
            <v>Sources:  Ministry of Finance; Bank Indonesia; and IMF staff calculations.</v>
          </cell>
        </row>
        <row r="148">
          <cell r="B148" t="str">
            <v xml:space="preserve"> 1/  Includes the discrepancy between the financing measured below the line and the above-the-line balance.</v>
          </cell>
        </row>
        <row r="149">
          <cell r="B149" t="str">
            <v xml:space="preserve">      Until fiscal year 1997/98 it also includes the balance of the operations of the Investment and Reforestation Funds.</v>
          </cell>
        </row>
      </sheetData>
      <sheetData sheetId="7" refreshError="1">
        <row r="4">
          <cell r="B4" t="str">
            <v>Table 2.  Indonesia:  Central Government Revenue</v>
          </cell>
        </row>
        <row r="5">
          <cell r="B5" t="str">
            <v>( In billions of rupiahs )</v>
          </cell>
        </row>
        <row r="7">
          <cell r="D7" t="str">
            <v>1993/94</v>
          </cell>
          <cell r="E7" t="str">
            <v>1994/95</v>
          </cell>
          <cell r="F7" t="str">
            <v>1995/96</v>
          </cell>
          <cell r="H7" t="str">
            <v>1996/97</v>
          </cell>
          <cell r="L7" t="str">
            <v>1996/97</v>
          </cell>
          <cell r="N7" t="str">
            <v>1997/98</v>
          </cell>
          <cell r="O7" t="str">
            <v>1997/98  Program</v>
          </cell>
          <cell r="Q7" t="str">
            <v>1997/1998 Program</v>
          </cell>
          <cell r="T7" t="str">
            <v>1997/98</v>
          </cell>
          <cell r="X7" t="str">
            <v>1997/98  Act/Prj (as of Jan 98)</v>
          </cell>
          <cell r="AC7" t="str">
            <v>1997/98</v>
          </cell>
          <cell r="AD7" t="str">
            <v>1997/98</v>
          </cell>
          <cell r="AF7" t="str">
            <v>1998/99 (June Prj)</v>
          </cell>
          <cell r="AQ7" t="str">
            <v>1998/99</v>
          </cell>
          <cell r="AR7" t="str">
            <v>1998/99 Actual (Sept. mission)</v>
          </cell>
          <cell r="AU7" t="str">
            <v>1998/99</v>
          </cell>
          <cell r="BN7" t="str">
            <v>1998/99</v>
          </cell>
          <cell r="BU7" t="str">
            <v>1999/00</v>
          </cell>
          <cell r="BV7" t="str">
            <v>1999/00</v>
          </cell>
          <cell r="BW7" t="str">
            <v>1999/00</v>
          </cell>
          <cell r="BX7" t="str">
            <v>1999/00</v>
          </cell>
          <cell r="BY7" t="str">
            <v>1999/00</v>
          </cell>
          <cell r="BZ7" t="str">
            <v>1999/00</v>
          </cell>
          <cell r="CA7" t="str">
            <v>1999/00</v>
          </cell>
          <cell r="CE7" t="str">
            <v>2000/01</v>
          </cell>
          <cell r="CF7" t="str">
            <v>FY2000</v>
          </cell>
          <cell r="CG7" t="str">
            <v>2000/01</v>
          </cell>
          <cell r="CH7">
            <v>2001</v>
          </cell>
          <cell r="CI7">
            <v>2002</v>
          </cell>
          <cell r="CJ7">
            <v>2003</v>
          </cell>
          <cell r="CK7">
            <v>2004</v>
          </cell>
        </row>
        <row r="8">
          <cell r="B8">
            <v>36524.152470370369</v>
          </cell>
          <cell r="D8" t="str">
            <v>Total</v>
          </cell>
          <cell r="E8" t="str">
            <v>Total</v>
          </cell>
          <cell r="F8" t="str">
            <v>Total</v>
          </cell>
          <cell r="H8" t="str">
            <v>I-Q</v>
          </cell>
          <cell r="I8" t="str">
            <v>II-Q</v>
          </cell>
          <cell r="J8" t="str">
            <v>III-Q</v>
          </cell>
          <cell r="K8" t="str">
            <v>IV-Q</v>
          </cell>
          <cell r="L8" t="str">
            <v>Total</v>
          </cell>
          <cell r="O8" t="str">
            <v>I-Q</v>
          </cell>
          <cell r="P8" t="str">
            <v>II-Q</v>
          </cell>
          <cell r="Q8" t="str">
            <v>First Half</v>
          </cell>
          <cell r="R8" t="str">
            <v>III-Q</v>
          </cell>
          <cell r="S8" t="str">
            <v>IV-Q</v>
          </cell>
          <cell r="T8" t="str">
            <v>Total</v>
          </cell>
          <cell r="V8" t="str">
            <v>I-Q</v>
          </cell>
          <cell r="W8" t="str">
            <v>II-Q</v>
          </cell>
          <cell r="X8" t="str">
            <v>First Half</v>
          </cell>
          <cell r="Y8" t="str">
            <v>III-Q</v>
          </cell>
          <cell r="AB8" t="str">
            <v>IV-Q</v>
          </cell>
          <cell r="AC8" t="str">
            <v>Total</v>
          </cell>
          <cell r="AD8" t="str">
            <v>Total</v>
          </cell>
          <cell r="AQ8" t="str">
            <v>Total</v>
          </cell>
          <cell r="BN8" t="str">
            <v>Total</v>
          </cell>
          <cell r="BV8" t="str">
            <v>Nov. Prj</v>
          </cell>
          <cell r="BW8" t="str">
            <v>Dec. Prj</v>
          </cell>
          <cell r="BX8" t="str">
            <v>Dec. Prj</v>
          </cell>
          <cell r="BY8" t="str">
            <v>Program</v>
          </cell>
          <cell r="BZ8" t="str">
            <v>EBS/99/41</v>
          </cell>
          <cell r="CA8" t="str">
            <v>Total</v>
          </cell>
          <cell r="CB8" t="str">
            <v>Baseline</v>
          </cell>
          <cell r="CC8" t="str">
            <v>Baseline</v>
          </cell>
          <cell r="CD8" t="str">
            <v>Baseline</v>
          </cell>
          <cell r="CE8" t="str">
            <v>Baseline</v>
          </cell>
          <cell r="CF8" t="str">
            <v>Baseline</v>
          </cell>
          <cell r="CG8" t="str">
            <v>Total</v>
          </cell>
          <cell r="CH8" t="str">
            <v>Total</v>
          </cell>
          <cell r="CI8" t="str">
            <v>Total</v>
          </cell>
          <cell r="CJ8" t="str">
            <v>Total</v>
          </cell>
          <cell r="CK8" t="str">
            <v>Total</v>
          </cell>
        </row>
        <row r="9">
          <cell r="B9" t="str">
            <v>CG revenue</v>
          </cell>
          <cell r="D9" t="str">
            <v>Apr-Mar</v>
          </cell>
          <cell r="E9" t="str">
            <v>Apr-Mar</v>
          </cell>
          <cell r="F9" t="str">
            <v>Apr-Mar</v>
          </cell>
          <cell r="H9" t="str">
            <v>Apr-Jun</v>
          </cell>
          <cell r="I9" t="str">
            <v>Jul-Sep</v>
          </cell>
          <cell r="J9" t="str">
            <v>Oct-Dec</v>
          </cell>
          <cell r="K9" t="str">
            <v>Jan-Mar</v>
          </cell>
          <cell r="L9" t="str">
            <v>Apr-Mar</v>
          </cell>
          <cell r="O9" t="str">
            <v>Apr-Jun</v>
          </cell>
          <cell r="P9" t="str">
            <v>Jul-Sep</v>
          </cell>
          <cell r="Q9" t="str">
            <v>Apr-Sep</v>
          </cell>
          <cell r="R9" t="str">
            <v>Oct-Dec</v>
          </cell>
          <cell r="S9" t="str">
            <v>Jan-Mar</v>
          </cell>
          <cell r="T9" t="str">
            <v>Apr-Mar</v>
          </cell>
          <cell r="V9" t="str">
            <v>Apr-Jun</v>
          </cell>
          <cell r="W9" t="str">
            <v>Jul-Sep</v>
          </cell>
          <cell r="X9" t="str">
            <v>Apr-Sep</v>
          </cell>
          <cell r="Y9" t="str">
            <v>Oct-Dec</v>
          </cell>
          <cell r="Z9" t="str">
            <v>Jan</v>
          </cell>
          <cell r="AA9" t="str">
            <v>Feb</v>
          </cell>
          <cell r="AB9" t="str">
            <v>Jan-Mar</v>
          </cell>
          <cell r="AC9" t="str">
            <v>Apr-Mar</v>
          </cell>
          <cell r="AD9" t="str">
            <v>Apr-Mar</v>
          </cell>
          <cell r="AF9" t="str">
            <v>Apr</v>
          </cell>
          <cell r="AG9" t="str">
            <v>May</v>
          </cell>
          <cell r="AH9" t="str">
            <v>Jun</v>
          </cell>
          <cell r="AI9" t="str">
            <v>I-Q</v>
          </cell>
          <cell r="AJ9" t="str">
            <v>Jul</v>
          </cell>
          <cell r="AK9" t="str">
            <v>Aug</v>
          </cell>
          <cell r="AL9" t="str">
            <v>Sep</v>
          </cell>
          <cell r="AM9" t="str">
            <v>II-Q</v>
          </cell>
          <cell r="AN9" t="str">
            <v>Apr-Sep</v>
          </cell>
          <cell r="AO9" t="str">
            <v>III-Q</v>
          </cell>
          <cell r="AP9" t="str">
            <v>IV-Q</v>
          </cell>
          <cell r="AQ9" t="str">
            <v>Apr-Mar</v>
          </cell>
          <cell r="AR9" t="str">
            <v>Apr</v>
          </cell>
          <cell r="AS9" t="str">
            <v>May</v>
          </cell>
          <cell r="AT9" t="str">
            <v>Jun</v>
          </cell>
          <cell r="AU9" t="str">
            <v>I-Q</v>
          </cell>
          <cell r="AV9" t="str">
            <v>July</v>
          </cell>
          <cell r="AW9" t="str">
            <v>Aug</v>
          </cell>
          <cell r="AX9" t="str">
            <v>Sept</v>
          </cell>
          <cell r="AY9" t="str">
            <v>II-Q</v>
          </cell>
          <cell r="AZ9" t="str">
            <v>Apr-Sep</v>
          </cell>
          <cell r="BA9" t="str">
            <v>Oct</v>
          </cell>
          <cell r="BB9" t="str">
            <v>Nov</v>
          </cell>
          <cell r="BC9" t="str">
            <v>Dec</v>
          </cell>
          <cell r="BD9" t="str">
            <v>III-Q</v>
          </cell>
          <cell r="BE9" t="str">
            <v>III-Q</v>
          </cell>
          <cell r="BF9" t="str">
            <v>Jan</v>
          </cell>
          <cell r="BG9" t="str">
            <v>Feb</v>
          </cell>
          <cell r="BH9" t="str">
            <v>Mar</v>
          </cell>
          <cell r="BI9" t="str">
            <v>IV-Q</v>
          </cell>
          <cell r="BJ9" t="str">
            <v>IV-Q</v>
          </cell>
          <cell r="BK9" t="str">
            <v>Oct-Mar</v>
          </cell>
          <cell r="BL9" t="str">
            <v>Oct-Mar</v>
          </cell>
          <cell r="BM9" t="str">
            <v>Apr-Mar</v>
          </cell>
          <cell r="BN9" t="str">
            <v>Apr-Mar</v>
          </cell>
          <cell r="BP9" t="str">
            <v>I-Q</v>
          </cell>
          <cell r="BQ9" t="str">
            <v>I-Q</v>
          </cell>
          <cell r="BR9" t="str">
            <v>II-Q</v>
          </cell>
          <cell r="BS9" t="str">
            <v>1st Half</v>
          </cell>
          <cell r="BT9" t="str">
            <v>III-Q</v>
          </cell>
          <cell r="BU9" t="str">
            <v>IV-Q</v>
          </cell>
          <cell r="BV9" t="str">
            <v>Apr-Mar</v>
          </cell>
          <cell r="BW9" t="str">
            <v>Apr-Mar</v>
          </cell>
          <cell r="BX9" t="str">
            <v>Apr-Mar</v>
          </cell>
          <cell r="BY9" t="str">
            <v>Apr-Mar</v>
          </cell>
          <cell r="BZ9" t="str">
            <v>Apr-Mar</v>
          </cell>
          <cell r="CA9" t="str">
            <v>Apr-Mar</v>
          </cell>
          <cell r="CB9" t="str">
            <v>I-Q</v>
          </cell>
          <cell r="CC9" t="str">
            <v>II-Q</v>
          </cell>
          <cell r="CD9" t="str">
            <v>III-Q</v>
          </cell>
          <cell r="CE9" t="str">
            <v>IV-Q</v>
          </cell>
          <cell r="CF9" t="str">
            <v>9 Months</v>
          </cell>
          <cell r="CG9" t="str">
            <v>Apr-Mar</v>
          </cell>
          <cell r="CH9" t="str">
            <v>Jan-Dec</v>
          </cell>
          <cell r="CI9" t="str">
            <v>Jan-Dec</v>
          </cell>
          <cell r="CJ9" t="str">
            <v>Jan-Dec</v>
          </cell>
          <cell r="CK9" t="str">
            <v>Jan-Dec</v>
          </cell>
        </row>
        <row r="10">
          <cell r="B10" t="str">
            <v>( In billions of rupiahs )</v>
          </cell>
          <cell r="D10" t="str">
            <v>Act</v>
          </cell>
          <cell r="E10" t="str">
            <v>Act</v>
          </cell>
          <cell r="F10" t="str">
            <v>Act</v>
          </cell>
          <cell r="H10" t="str">
            <v>Act</v>
          </cell>
          <cell r="I10" t="str">
            <v>Act</v>
          </cell>
          <cell r="J10" t="str">
            <v>Act</v>
          </cell>
          <cell r="K10" t="str">
            <v>Act</v>
          </cell>
          <cell r="L10" t="str">
            <v>Act</v>
          </cell>
          <cell r="N10" t="str">
            <v>Budget</v>
          </cell>
          <cell r="O10" t="str">
            <v>Prel/Prg</v>
          </cell>
          <cell r="P10" t="str">
            <v>Prel/Prg</v>
          </cell>
          <cell r="Q10" t="str">
            <v>Prel/Prg</v>
          </cell>
          <cell r="R10" t="str">
            <v>Prg</v>
          </cell>
          <cell r="S10" t="str">
            <v>Prg</v>
          </cell>
          <cell r="T10" t="str">
            <v>Prg</v>
          </cell>
          <cell r="V10" t="str">
            <v>Act</v>
          </cell>
          <cell r="W10" t="str">
            <v>Act</v>
          </cell>
          <cell r="X10" t="str">
            <v>Act</v>
          </cell>
          <cell r="Y10" t="str">
            <v>Act</v>
          </cell>
          <cell r="Z10" t="str">
            <v>Act</v>
          </cell>
          <cell r="AA10" t="str">
            <v>Act</v>
          </cell>
          <cell r="AB10" t="str">
            <v>Mar-Est</v>
          </cell>
          <cell r="AC10" t="str">
            <v>Official Prj</v>
          </cell>
          <cell r="AD10" t="str">
            <v>Act</v>
          </cell>
          <cell r="AF10" t="str">
            <v>Jun Prg</v>
          </cell>
          <cell r="AG10" t="str">
            <v>Jun Prg</v>
          </cell>
          <cell r="AH10" t="str">
            <v>Jun Prg</v>
          </cell>
          <cell r="AI10" t="str">
            <v>Jun Prg</v>
          </cell>
          <cell r="AJ10" t="str">
            <v>Jun Prg</v>
          </cell>
          <cell r="AK10" t="str">
            <v>Jun Prg</v>
          </cell>
          <cell r="AL10" t="str">
            <v>Jun Prg</v>
          </cell>
          <cell r="AM10" t="str">
            <v>Jun Prg</v>
          </cell>
          <cell r="AN10" t="str">
            <v>Jun Prg</v>
          </cell>
          <cell r="AO10" t="str">
            <v>Jun Prg</v>
          </cell>
          <cell r="AP10" t="str">
            <v>Jun Prg</v>
          </cell>
          <cell r="AQ10" t="str">
            <v>Jun Prg</v>
          </cell>
          <cell r="AR10" t="str">
            <v>Prel</v>
          </cell>
          <cell r="AS10" t="str">
            <v>Prel</v>
          </cell>
          <cell r="AT10" t="str">
            <v>Prel</v>
          </cell>
          <cell r="AU10" t="str">
            <v>Prel</v>
          </cell>
          <cell r="AV10" t="str">
            <v>Prel</v>
          </cell>
          <cell r="AW10" t="str">
            <v>Actual</v>
          </cell>
          <cell r="AX10" t="str">
            <v>Actual</v>
          </cell>
          <cell r="AY10" t="str">
            <v>Actual</v>
          </cell>
          <cell r="AZ10" t="str">
            <v>Actual</v>
          </cell>
          <cell r="BA10" t="str">
            <v>Actual</v>
          </cell>
          <cell r="BB10" t="str">
            <v>Prel</v>
          </cell>
          <cell r="BC10" t="str">
            <v>Prel</v>
          </cell>
          <cell r="BD10" t="str">
            <v>Prj</v>
          </cell>
          <cell r="BE10" t="str">
            <v>Prel</v>
          </cell>
          <cell r="BF10" t="str">
            <v>Prel</v>
          </cell>
          <cell r="BG10" t="str">
            <v>Prel</v>
          </cell>
          <cell r="BH10" t="str">
            <v>Prel</v>
          </cell>
          <cell r="BI10" t="str">
            <v>Prj</v>
          </cell>
          <cell r="BJ10" t="str">
            <v>Prel</v>
          </cell>
          <cell r="BK10" t="str">
            <v>Prj</v>
          </cell>
          <cell r="BL10" t="str">
            <v>Prel</v>
          </cell>
          <cell r="BM10" t="str">
            <v>Prj</v>
          </cell>
          <cell r="BN10" t="str">
            <v>Act</v>
          </cell>
          <cell r="BP10" t="str">
            <v>Actual</v>
          </cell>
          <cell r="BQ10" t="str">
            <v>Prj</v>
          </cell>
          <cell r="BR10" t="str">
            <v>Prel.</v>
          </cell>
          <cell r="BS10" t="str">
            <v>Prel.</v>
          </cell>
          <cell r="BT10" t="str">
            <v>Prj</v>
          </cell>
          <cell r="BU10" t="str">
            <v>Prj</v>
          </cell>
          <cell r="BV10" t="str">
            <v>Prj</v>
          </cell>
          <cell r="BW10" t="str">
            <v>Prj</v>
          </cell>
          <cell r="BX10" t="str">
            <v>Prj</v>
          </cell>
          <cell r="BY10" t="str">
            <v>Prj</v>
          </cell>
          <cell r="BZ10" t="str">
            <v>Prj</v>
          </cell>
          <cell r="CA10" t="str">
            <v>Prj</v>
          </cell>
          <cell r="CB10" t="str">
            <v>Prj</v>
          </cell>
          <cell r="CC10" t="str">
            <v>Prj</v>
          </cell>
          <cell r="CD10" t="str">
            <v>Prj</v>
          </cell>
          <cell r="CE10" t="str">
            <v>Prj</v>
          </cell>
          <cell r="CF10" t="str">
            <v>Prj</v>
          </cell>
          <cell r="CG10" t="str">
            <v>BaseLine</v>
          </cell>
          <cell r="CH10" t="str">
            <v>BaseLine</v>
          </cell>
          <cell r="CI10" t="str">
            <v>BaseLine</v>
          </cell>
          <cell r="CJ10" t="str">
            <v>BaseLine</v>
          </cell>
          <cell r="CK10" t="str">
            <v>BaseLine</v>
          </cell>
        </row>
        <row r="11">
          <cell r="B11" t="str">
            <v>TB2</v>
          </cell>
          <cell r="BW11" t="str">
            <v>e=8000</v>
          </cell>
          <cell r="BX11" t="str">
            <v>e=7500</v>
          </cell>
        </row>
        <row r="13">
          <cell r="B13" t="str">
            <v>Total revenue and grants</v>
          </cell>
          <cell r="D13">
            <v>55438.91</v>
          </cell>
          <cell r="E13">
            <v>64824.44</v>
          </cell>
          <cell r="F13">
            <v>70271.72</v>
          </cell>
          <cell r="L13">
            <v>83555.5</v>
          </cell>
          <cell r="N13">
            <v>85860.700000000012</v>
          </cell>
          <cell r="O13">
            <v>17131.759999999998</v>
          </cell>
          <cell r="P13">
            <v>25426.1885</v>
          </cell>
          <cell r="Q13">
            <v>42557.948499999999</v>
          </cell>
          <cell r="R13">
            <v>22261.501799246824</v>
          </cell>
          <cell r="S13">
            <v>30635.032858866172</v>
          </cell>
          <cell r="T13">
            <v>95454.483158112998</v>
          </cell>
          <cell r="X13">
            <v>42728.309000000001</v>
          </cell>
          <cell r="Y13">
            <v>25111.714</v>
          </cell>
          <cell r="Z13">
            <v>12057.371999999999</v>
          </cell>
          <cell r="AA13">
            <v>9277.0119999999988</v>
          </cell>
          <cell r="AB13">
            <v>39974.877</v>
          </cell>
          <cell r="AC13">
            <v>105983.79999999999</v>
          </cell>
          <cell r="AD13">
            <v>107814.9</v>
          </cell>
          <cell r="AF13">
            <v>9549.2999999999993</v>
          </cell>
          <cell r="AG13">
            <v>8398.3000000000011</v>
          </cell>
          <cell r="AH13">
            <v>17045.449631340631</v>
          </cell>
          <cell r="AI13">
            <v>34993.049631340633</v>
          </cell>
          <cell r="AJ13">
            <v>11420.98770619435</v>
          </cell>
          <cell r="AK13">
            <v>11055.410577154838</v>
          </cell>
          <cell r="AL13">
            <v>10642.312261657788</v>
          </cell>
          <cell r="AM13">
            <v>33118.710545006979</v>
          </cell>
          <cell r="AN13">
            <v>68111.760176347612</v>
          </cell>
          <cell r="AO13">
            <v>32246.593619168209</v>
          </cell>
          <cell r="AP13">
            <v>33944.145192532531</v>
          </cell>
          <cell r="AQ13">
            <v>134302.49898804835</v>
          </cell>
          <cell r="AR13">
            <v>9549.2999999999993</v>
          </cell>
          <cell r="AS13">
            <v>8398.3000000000011</v>
          </cell>
          <cell r="AT13">
            <v>10552.6</v>
          </cell>
          <cell r="AU13">
            <v>28500.2</v>
          </cell>
          <cell r="AV13">
            <v>15669.699999999997</v>
          </cell>
          <cell r="AW13">
            <v>10336.799999999997</v>
          </cell>
          <cell r="AX13">
            <v>19276.100000000002</v>
          </cell>
          <cell r="AY13">
            <v>45282.6</v>
          </cell>
          <cell r="AZ13">
            <v>73782.8</v>
          </cell>
          <cell r="BA13">
            <v>12483</v>
          </cell>
          <cell r="BB13">
            <v>12029.000000000002</v>
          </cell>
          <cell r="BC13">
            <v>11132.5</v>
          </cell>
          <cell r="BD13">
            <v>30857.625</v>
          </cell>
          <cell r="BE13">
            <v>35644.5</v>
          </cell>
          <cell r="BF13">
            <v>9548.2000000000007</v>
          </cell>
          <cell r="BG13">
            <v>15235.999999999998</v>
          </cell>
          <cell r="BH13">
            <v>19646.999999999996</v>
          </cell>
          <cell r="BI13">
            <v>32927.999999999993</v>
          </cell>
          <cell r="BJ13">
            <v>44431.199999999997</v>
          </cell>
          <cell r="BK13">
            <v>68572.5</v>
          </cell>
          <cell r="BL13">
            <v>80075.7</v>
          </cell>
          <cell r="BM13">
            <v>142355.29999999999</v>
          </cell>
          <cell r="BN13">
            <v>153858.5</v>
          </cell>
          <cell r="BP13">
            <v>34016.5</v>
          </cell>
          <cell r="BQ13">
            <v>40425.69840487773</v>
          </cell>
          <cell r="BR13">
            <v>47339.900000000009</v>
          </cell>
          <cell r="BS13">
            <v>81356.400000000009</v>
          </cell>
          <cell r="BT13">
            <v>39212.741000000002</v>
          </cell>
          <cell r="BU13">
            <v>43975.174299999999</v>
          </cell>
          <cell r="BV13">
            <v>154015.86076109411</v>
          </cell>
          <cell r="BW13">
            <v>137255.860474594</v>
          </cell>
          <cell r="BX13">
            <v>134933.41047459398</v>
          </cell>
          <cell r="BY13">
            <v>164544.31529999999</v>
          </cell>
          <cell r="BZ13">
            <v>136777.79999999999</v>
          </cell>
          <cell r="CA13">
            <v>164544.31529999999</v>
          </cell>
          <cell r="CB13">
            <v>42193.037478047067</v>
          </cell>
          <cell r="CC13">
            <v>48076.921004566204</v>
          </cell>
          <cell r="CD13">
            <v>47116.441517386716</v>
          </cell>
          <cell r="CE13">
            <v>47524.83463294695</v>
          </cell>
          <cell r="CF13">
            <v>137386.39999999997</v>
          </cell>
          <cell r="CG13">
            <v>184911.23463294693</v>
          </cell>
          <cell r="CH13">
            <v>201398.16500000001</v>
          </cell>
          <cell r="CI13">
            <v>229256.52658328542</v>
          </cell>
          <cell r="CJ13">
            <v>262131.30301102981</v>
          </cell>
          <cell r="CK13">
            <v>295106.29946778988</v>
          </cell>
        </row>
        <row r="14">
          <cell r="B14" t="str">
            <v>Tax revenue</v>
          </cell>
          <cell r="D14">
            <v>49173.4</v>
          </cell>
          <cell r="E14">
            <v>57979</v>
          </cell>
          <cell r="F14">
            <v>64741</v>
          </cell>
          <cell r="L14">
            <v>78221.100000000006</v>
          </cell>
          <cell r="N14">
            <v>79585.700000000012</v>
          </cell>
          <cell r="O14">
            <v>15195.46</v>
          </cell>
          <cell r="P14">
            <v>23548.738499999999</v>
          </cell>
          <cell r="Q14">
            <v>38744.198499999999</v>
          </cell>
          <cell r="R14">
            <v>21427.387257279286</v>
          </cell>
          <cell r="S14">
            <v>25632.002088833709</v>
          </cell>
          <cell r="T14">
            <v>85803.587846112991</v>
          </cell>
          <cell r="X14">
            <v>38966.135000000002</v>
          </cell>
          <cell r="Y14">
            <v>24073.955999999998</v>
          </cell>
          <cell r="Z14">
            <v>11187.296999999999</v>
          </cell>
          <cell r="AA14">
            <v>8835.7079999999987</v>
          </cell>
          <cell r="AB14">
            <v>38434.909</v>
          </cell>
          <cell r="AC14">
            <v>99423.299999999988</v>
          </cell>
          <cell r="AD14">
            <v>101475</v>
          </cell>
          <cell r="AF14">
            <v>9186.5</v>
          </cell>
          <cell r="AG14">
            <v>8112.2000000000007</v>
          </cell>
          <cell r="AH14">
            <v>15987.34511332283</v>
          </cell>
          <cell r="AI14">
            <v>33286.045113322834</v>
          </cell>
          <cell r="AJ14">
            <v>10512.520171102184</v>
          </cell>
          <cell r="AK14">
            <v>10146.943042062672</v>
          </cell>
          <cell r="AL14">
            <v>9733.8447265656214</v>
          </cell>
          <cell r="AM14">
            <v>30393.307939730483</v>
          </cell>
          <cell r="AN14">
            <v>63679.353053053317</v>
          </cell>
          <cell r="AO14">
            <v>29256.21504774996</v>
          </cell>
          <cell r="AP14">
            <v>29706.620969591488</v>
          </cell>
          <cell r="AQ14">
            <v>122642.18907039476</v>
          </cell>
          <cell r="AR14">
            <v>9186.5</v>
          </cell>
          <cell r="AS14">
            <v>8112.2000000000007</v>
          </cell>
          <cell r="AT14">
            <v>9840.7000000000007</v>
          </cell>
          <cell r="AU14">
            <v>27139.4</v>
          </cell>
          <cell r="AV14">
            <v>14123.399999999998</v>
          </cell>
          <cell r="AW14">
            <v>9459.9999999999982</v>
          </cell>
          <cell r="AX14">
            <v>18837.7</v>
          </cell>
          <cell r="AY14">
            <v>42421.1</v>
          </cell>
          <cell r="AZ14">
            <v>69560.5</v>
          </cell>
          <cell r="BA14">
            <v>11762.3</v>
          </cell>
          <cell r="BB14">
            <v>11228.7</v>
          </cell>
          <cell r="BC14">
            <v>10409.700000000001</v>
          </cell>
          <cell r="BD14">
            <v>28755.494999999995</v>
          </cell>
          <cell r="BE14">
            <v>33400.699999999997</v>
          </cell>
          <cell r="BF14">
            <v>8528.8000000000011</v>
          </cell>
          <cell r="BG14">
            <v>14722.199999999999</v>
          </cell>
          <cell r="BH14">
            <v>17310.199999999997</v>
          </cell>
          <cell r="BI14">
            <v>30500.399999999994</v>
          </cell>
          <cell r="BJ14">
            <v>40561.199999999997</v>
          </cell>
          <cell r="BK14">
            <v>63901.099999999991</v>
          </cell>
          <cell r="BL14">
            <v>73961.899999999994</v>
          </cell>
          <cell r="BM14">
            <v>133461.59999999998</v>
          </cell>
          <cell r="BN14">
            <v>143522.4</v>
          </cell>
          <cell r="BP14">
            <v>31413.599999999999</v>
          </cell>
          <cell r="BQ14">
            <v>37847.19840487773</v>
          </cell>
          <cell r="BR14">
            <v>42665.100000000006</v>
          </cell>
          <cell r="BS14">
            <v>74078.700000000012</v>
          </cell>
          <cell r="BT14">
            <v>36102.141000000003</v>
          </cell>
          <cell r="BU14">
            <v>40864.374299999996</v>
          </cell>
          <cell r="BV14">
            <v>142816.7607610941</v>
          </cell>
          <cell r="BW14">
            <v>124456.76047459399</v>
          </cell>
          <cell r="BX14">
            <v>122134.31047459398</v>
          </cell>
          <cell r="BY14">
            <v>151045.21529999998</v>
          </cell>
          <cell r="BZ14">
            <v>123278.7</v>
          </cell>
          <cell r="CA14">
            <v>151045.21529999998</v>
          </cell>
          <cell r="CB14">
            <v>38938.798368458025</v>
          </cell>
          <cell r="CC14">
            <v>44047.863059360723</v>
          </cell>
          <cell r="CD14">
            <v>43087.383572181236</v>
          </cell>
          <cell r="CE14">
            <v>43340.812920618184</v>
          </cell>
          <cell r="CF14">
            <v>126074.04499999997</v>
          </cell>
          <cell r="CG14">
            <v>169414.85792061815</v>
          </cell>
          <cell r="CH14">
            <v>183630.42926163669</v>
          </cell>
          <cell r="CI14">
            <v>208768.83868000004</v>
          </cell>
          <cell r="CJ14">
            <v>239356.08016607349</v>
          </cell>
          <cell r="CK14">
            <v>269787.0475146462</v>
          </cell>
        </row>
        <row r="15">
          <cell r="A15">
            <v>24927.899999999998</v>
          </cell>
          <cell r="B15" t="str">
            <v xml:space="preserve">  Oil and gas revenue</v>
          </cell>
          <cell r="D15">
            <v>12508</v>
          </cell>
          <cell r="E15">
            <v>13537</v>
          </cell>
          <cell r="F15">
            <v>16055</v>
          </cell>
          <cell r="L15">
            <v>20137.099999999999</v>
          </cell>
          <cell r="N15">
            <v>14871.1</v>
          </cell>
          <cell r="O15">
            <v>1936.3</v>
          </cell>
          <cell r="P15">
            <v>7283.7820000000002</v>
          </cell>
          <cell r="Q15">
            <v>9220.0820000000003</v>
          </cell>
          <cell r="R15">
            <v>5527.6717736776736</v>
          </cell>
          <cell r="S15">
            <v>7181.246226322326</v>
          </cell>
          <cell r="T15">
            <v>21929</v>
          </cell>
          <cell r="X15">
            <v>9250.25</v>
          </cell>
          <cell r="Y15">
            <v>5874.2000000000007</v>
          </cell>
          <cell r="Z15">
            <v>4262.4599999999982</v>
          </cell>
          <cell r="AA15">
            <v>2799.0590000000011</v>
          </cell>
          <cell r="AB15">
            <v>15434.55</v>
          </cell>
          <cell r="AC15">
            <v>35357</v>
          </cell>
          <cell r="AD15">
            <v>30559</v>
          </cell>
          <cell r="AF15">
            <v>2784.9</v>
          </cell>
          <cell r="AG15">
            <v>1902.6</v>
          </cell>
          <cell r="AH15">
            <v>8579.4566152832231</v>
          </cell>
          <cell r="AI15">
            <v>13266.956615283223</v>
          </cell>
          <cell r="AJ15">
            <v>5007.9294376076859</v>
          </cell>
          <cell r="AK15">
            <v>4694.4581930427257</v>
          </cell>
          <cell r="AL15">
            <v>4333.4657620202279</v>
          </cell>
          <cell r="AM15">
            <v>14035.85339267064</v>
          </cell>
          <cell r="AN15">
            <v>27302.810007953864</v>
          </cell>
          <cell r="AO15">
            <v>11358.143297038456</v>
          </cell>
          <cell r="AP15">
            <v>11050.386695007681</v>
          </cell>
          <cell r="AQ15">
            <v>49711.34</v>
          </cell>
          <cell r="AR15">
            <v>2784.9</v>
          </cell>
          <cell r="AS15">
            <v>1902.6</v>
          </cell>
          <cell r="AT15">
            <v>2143.4</v>
          </cell>
          <cell r="AU15">
            <v>6830.9</v>
          </cell>
          <cell r="AV15">
            <v>4631.7</v>
          </cell>
          <cell r="AW15">
            <v>427.8</v>
          </cell>
          <cell r="AX15">
            <v>10109.1</v>
          </cell>
          <cell r="AY15">
            <v>15168.6</v>
          </cell>
          <cell r="AZ15">
            <v>21999.5</v>
          </cell>
          <cell r="BA15">
            <v>2749.9</v>
          </cell>
          <cell r="BB15">
            <v>2679.7</v>
          </cell>
          <cell r="BC15">
            <v>1831.6000000000001</v>
          </cell>
          <cell r="BD15">
            <v>7985.3850000000002</v>
          </cell>
          <cell r="BE15">
            <v>7261.2</v>
          </cell>
          <cell r="BF15">
            <v>146.19999999999999</v>
          </cell>
          <cell r="BG15">
            <v>7493.4</v>
          </cell>
          <cell r="BH15">
            <v>4322.6000000000004</v>
          </cell>
          <cell r="BI15">
            <v>10484.1</v>
          </cell>
          <cell r="BJ15">
            <v>11962.199999999999</v>
          </cell>
          <cell r="BK15">
            <v>17745.3</v>
          </cell>
          <cell r="BL15">
            <v>19223.399999999998</v>
          </cell>
          <cell r="BM15">
            <v>39744.800000000003</v>
          </cell>
          <cell r="BN15">
            <v>41222.899999999994</v>
          </cell>
          <cell r="BP15">
            <v>4274.2</v>
          </cell>
          <cell r="BQ15">
            <v>10707.798404877733</v>
          </cell>
          <cell r="BR15">
            <v>17416.400000000001</v>
          </cell>
          <cell r="BS15">
            <v>21690.600000000002</v>
          </cell>
          <cell r="BT15">
            <v>14241.741000000004</v>
          </cell>
          <cell r="BU15">
            <v>13234.674300000002</v>
          </cell>
          <cell r="BV15">
            <v>39937.93</v>
          </cell>
          <cell r="BW15">
            <v>29499.4</v>
          </cell>
          <cell r="BX15">
            <v>25576.95</v>
          </cell>
          <cell r="BY15">
            <v>49167.015299999999</v>
          </cell>
          <cell r="BZ15">
            <v>20965</v>
          </cell>
          <cell r="CA15">
            <v>49167.015299999999</v>
          </cell>
          <cell r="CB15">
            <v>13446.712820512821</v>
          </cell>
          <cell r="CC15">
            <v>12486.233333333334</v>
          </cell>
          <cell r="CD15">
            <v>11525.753846153844</v>
          </cell>
          <cell r="CE15">
            <v>10565.274358974357</v>
          </cell>
          <cell r="CF15">
            <v>37458.699999999997</v>
          </cell>
          <cell r="CG15">
            <v>48023.974358974359</v>
          </cell>
          <cell r="CH15">
            <v>49741.972000000009</v>
          </cell>
          <cell r="CI15">
            <v>52566.851999999999</v>
          </cell>
          <cell r="CJ15">
            <v>50099.286148791085</v>
          </cell>
          <cell r="CK15">
            <v>51428.076256664594</v>
          </cell>
        </row>
        <row r="16">
          <cell r="B16" t="str">
            <v xml:space="preserve">    Oil</v>
          </cell>
          <cell r="L16">
            <v>14782.7</v>
          </cell>
          <cell r="N16">
            <v>10688.2</v>
          </cell>
          <cell r="Q16">
            <v>6626.6840000000002</v>
          </cell>
          <cell r="X16">
            <v>6526.77</v>
          </cell>
          <cell r="Y16">
            <v>4517.1000000000004</v>
          </cell>
          <cell r="Z16">
            <v>2547.2599999999984</v>
          </cell>
          <cell r="AA16">
            <v>1356.2090000000007</v>
          </cell>
          <cell r="AB16">
            <v>11220.13</v>
          </cell>
          <cell r="AC16">
            <v>25522.400000000001</v>
          </cell>
          <cell r="AD16">
            <v>22264</v>
          </cell>
          <cell r="AF16">
            <v>1729.5</v>
          </cell>
          <cell r="AG16">
            <v>1117.2</v>
          </cell>
          <cell r="AH16">
            <v>5940.6139441518399</v>
          </cell>
          <cell r="AI16">
            <v>8787.3139441518397</v>
          </cell>
          <cell r="AJ16">
            <v>3316.9813887628402</v>
          </cell>
          <cell r="AK16">
            <v>3109.3550040286732</v>
          </cell>
          <cell r="AL16">
            <v>2870.2531576260835</v>
          </cell>
          <cell r="AM16">
            <v>9296.5895504175969</v>
          </cell>
          <cell r="AN16">
            <v>18083.903494569437</v>
          </cell>
          <cell r="AO16">
            <v>7523.0193229670176</v>
          </cell>
          <cell r="AP16">
            <v>7301.6471824635464</v>
          </cell>
          <cell r="AQ16">
            <v>32908.57</v>
          </cell>
          <cell r="AR16">
            <v>1729.5</v>
          </cell>
          <cell r="AS16">
            <v>1117.2</v>
          </cell>
          <cell r="AT16">
            <v>283.10000000000002</v>
          </cell>
          <cell r="AU16">
            <v>3129.7999999999997</v>
          </cell>
          <cell r="AV16">
            <v>4631.7</v>
          </cell>
          <cell r="AW16">
            <v>0</v>
          </cell>
          <cell r="AX16">
            <v>6688.8</v>
          </cell>
          <cell r="AY16">
            <v>11320.5</v>
          </cell>
          <cell r="AZ16">
            <v>14450.3</v>
          </cell>
          <cell r="BA16">
            <v>2605.5</v>
          </cell>
          <cell r="BB16">
            <v>1646.3</v>
          </cell>
          <cell r="BC16">
            <v>235.9</v>
          </cell>
          <cell r="BD16">
            <v>5198.2650000000003</v>
          </cell>
          <cell r="BE16">
            <v>4487.7</v>
          </cell>
          <cell r="BF16">
            <v>146.19999999999999</v>
          </cell>
          <cell r="BG16">
            <v>4940.7</v>
          </cell>
          <cell r="BH16">
            <v>1787</v>
          </cell>
          <cell r="BI16">
            <v>7064</v>
          </cell>
          <cell r="BJ16">
            <v>6873.9</v>
          </cell>
          <cell r="BK16">
            <v>11551.7</v>
          </cell>
          <cell r="BL16">
            <v>11361.599999999999</v>
          </cell>
          <cell r="BM16">
            <v>26002</v>
          </cell>
          <cell r="BN16">
            <v>25811.899999999998</v>
          </cell>
          <cell r="BP16">
            <v>1631.3</v>
          </cell>
          <cell r="BQ16">
            <v>7286.4493720110695</v>
          </cell>
          <cell r="BR16">
            <v>12652.3</v>
          </cell>
          <cell r="BS16">
            <v>14283.599999999999</v>
          </cell>
          <cell r="BT16">
            <v>8992.5260000000017</v>
          </cell>
          <cell r="BU16">
            <v>8635.8453000000009</v>
          </cell>
          <cell r="BV16">
            <v>26598.58</v>
          </cell>
          <cell r="BW16">
            <v>18745.7</v>
          </cell>
          <cell r="BX16">
            <v>15945.35</v>
          </cell>
          <cell r="BY16">
            <v>31911.971300000001</v>
          </cell>
          <cell r="BZ16">
            <v>12443.4</v>
          </cell>
          <cell r="CA16">
            <v>31911.971300000001</v>
          </cell>
          <cell r="CB16">
            <v>8948.4769230769234</v>
          </cell>
          <cell r="CC16">
            <v>8309.2999999999993</v>
          </cell>
          <cell r="CD16">
            <v>7670.1230769230751</v>
          </cell>
          <cell r="CE16">
            <v>7030.9461538461519</v>
          </cell>
          <cell r="CF16">
            <v>24927.899999999998</v>
          </cell>
          <cell r="CG16">
            <v>31958.846153846149</v>
          </cell>
          <cell r="CH16">
            <v>34273.172000000006</v>
          </cell>
          <cell r="CI16">
            <v>36244.415999999997</v>
          </cell>
          <cell r="CJ16">
            <v>34372.543561066348</v>
          </cell>
          <cell r="CK16">
            <v>35380.551342839426</v>
          </cell>
        </row>
        <row r="17">
          <cell r="B17" t="str">
            <v xml:space="preserve">    Gas</v>
          </cell>
          <cell r="L17">
            <v>5354.4</v>
          </cell>
          <cell r="N17">
            <v>4182.8999999999996</v>
          </cell>
          <cell r="Q17">
            <v>2593.3980000000001</v>
          </cell>
          <cell r="X17">
            <v>2723.48</v>
          </cell>
          <cell r="Y17">
            <v>1357.1</v>
          </cell>
          <cell r="Z17">
            <v>1715.1999999999998</v>
          </cell>
          <cell r="AA17">
            <v>1442.8500000000004</v>
          </cell>
          <cell r="AB17">
            <v>4214.42</v>
          </cell>
          <cell r="AC17">
            <v>9834.6</v>
          </cell>
          <cell r="AD17">
            <v>8295</v>
          </cell>
          <cell r="AF17">
            <v>1055.4000000000001</v>
          </cell>
          <cell r="AG17">
            <v>785.4</v>
          </cell>
          <cell r="AH17">
            <v>2638.8426711313832</v>
          </cell>
          <cell r="AI17">
            <v>4479.6426711313834</v>
          </cell>
          <cell r="AJ17">
            <v>1690.9480488448455</v>
          </cell>
          <cell r="AK17">
            <v>1585.1031890140528</v>
          </cell>
          <cell r="AL17">
            <v>1463.2126043941441</v>
          </cell>
          <cell r="AM17">
            <v>4739.2638422530426</v>
          </cell>
          <cell r="AN17">
            <v>9218.9065133844269</v>
          </cell>
          <cell r="AO17">
            <v>3835.1239740714382</v>
          </cell>
          <cell r="AP17">
            <v>3748.7395125441353</v>
          </cell>
          <cell r="AQ17">
            <v>16802.77</v>
          </cell>
          <cell r="AR17">
            <v>1055.4000000000001</v>
          </cell>
          <cell r="AS17">
            <v>785.4</v>
          </cell>
          <cell r="AT17">
            <v>1860.3</v>
          </cell>
          <cell r="AU17">
            <v>3701.1000000000004</v>
          </cell>
          <cell r="AV17">
            <v>0</v>
          </cell>
          <cell r="AW17">
            <v>427.8</v>
          </cell>
          <cell r="AX17">
            <v>3420.3</v>
          </cell>
          <cell r="AY17">
            <v>3848.1000000000004</v>
          </cell>
          <cell r="AZ17">
            <v>7549.2000000000007</v>
          </cell>
          <cell r="BA17">
            <v>144.4</v>
          </cell>
          <cell r="BB17">
            <v>1033.4000000000001</v>
          </cell>
          <cell r="BC17">
            <v>1595.7</v>
          </cell>
          <cell r="BD17">
            <v>2787.1200000000003</v>
          </cell>
          <cell r="BE17">
            <v>2773.5</v>
          </cell>
          <cell r="BF17">
            <v>0</v>
          </cell>
          <cell r="BG17">
            <v>2552.6999999999998</v>
          </cell>
          <cell r="BH17">
            <v>2535.6</v>
          </cell>
          <cell r="BI17">
            <v>3420.1</v>
          </cell>
          <cell r="BJ17">
            <v>5088.2999999999993</v>
          </cell>
          <cell r="BK17">
            <v>6193.6</v>
          </cell>
          <cell r="BL17">
            <v>7861.7999999999993</v>
          </cell>
          <cell r="BM17">
            <v>13742.800000000001</v>
          </cell>
          <cell r="BN17">
            <v>15411</v>
          </cell>
          <cell r="BP17">
            <v>2642.9</v>
          </cell>
          <cell r="BQ17">
            <v>3421.3490328666635</v>
          </cell>
          <cell r="BR17">
            <v>4764.1000000000004</v>
          </cell>
          <cell r="BS17">
            <v>7407</v>
          </cell>
          <cell r="BT17">
            <v>5249.215000000002</v>
          </cell>
          <cell r="BU17">
            <v>4598.8290000000015</v>
          </cell>
          <cell r="BV17">
            <v>13339.35</v>
          </cell>
          <cell r="BW17">
            <v>10753.7</v>
          </cell>
          <cell r="BX17">
            <v>9631.6</v>
          </cell>
          <cell r="BY17">
            <v>17255.044000000002</v>
          </cell>
          <cell r="BZ17">
            <v>8521.6</v>
          </cell>
          <cell r="CA17">
            <v>17255.044000000002</v>
          </cell>
          <cell r="CB17">
            <v>4498.2358974358986</v>
          </cell>
          <cell r="CC17">
            <v>4176.9333333333343</v>
          </cell>
          <cell r="CD17">
            <v>3855.6307692307696</v>
          </cell>
          <cell r="CE17">
            <v>3534.3282051282049</v>
          </cell>
          <cell r="CF17">
            <v>12530.800000000001</v>
          </cell>
          <cell r="CG17">
            <v>16065.128205128207</v>
          </cell>
          <cell r="CH17">
            <v>15468.8</v>
          </cell>
          <cell r="CI17">
            <v>16322.435999999998</v>
          </cell>
          <cell r="CJ17">
            <v>15726.742587724739</v>
          </cell>
          <cell r="CK17">
            <v>16047.524913825167</v>
          </cell>
        </row>
        <row r="18">
          <cell r="A18">
            <v>124211.63486988856</v>
          </cell>
          <cell r="B18" t="str">
            <v xml:space="preserve">  Non-oil/gas</v>
          </cell>
          <cell r="D18">
            <v>36665.4</v>
          </cell>
          <cell r="E18">
            <v>44442</v>
          </cell>
          <cell r="F18">
            <v>48686</v>
          </cell>
          <cell r="L18">
            <v>58084</v>
          </cell>
          <cell r="N18">
            <v>64714.600000000006</v>
          </cell>
          <cell r="O18">
            <v>13259.16</v>
          </cell>
          <cell r="P18">
            <v>16264.9565</v>
          </cell>
          <cell r="Q18">
            <v>29524.1165</v>
          </cell>
          <cell r="R18">
            <v>15899.715483601613</v>
          </cell>
          <cell r="S18">
            <v>18450.755862511385</v>
          </cell>
          <cell r="T18">
            <v>63874.587846112998</v>
          </cell>
          <cell r="X18">
            <v>29715.885000000002</v>
          </cell>
          <cell r="Y18">
            <v>18199.755999999998</v>
          </cell>
          <cell r="Z18">
            <v>6924.8370000000004</v>
          </cell>
          <cell r="AA18">
            <v>6036.6489999999976</v>
          </cell>
          <cell r="AB18">
            <v>23000.358999999997</v>
          </cell>
          <cell r="AC18">
            <v>64066.299999999996</v>
          </cell>
          <cell r="AD18">
            <v>70916</v>
          </cell>
          <cell r="AF18">
            <v>6401.5999999999995</v>
          </cell>
          <cell r="AG18">
            <v>6209.6</v>
          </cell>
          <cell r="AH18">
            <v>7407.8884980396069</v>
          </cell>
          <cell r="AI18">
            <v>20019.088498039608</v>
          </cell>
          <cell r="AJ18">
            <v>5504.5907334944986</v>
          </cell>
          <cell r="AK18">
            <v>5452.4848490199465</v>
          </cell>
          <cell r="AL18">
            <v>5400.3789645453935</v>
          </cell>
          <cell r="AM18">
            <v>16357.45454705984</v>
          </cell>
          <cell r="AN18">
            <v>36376.543045099446</v>
          </cell>
          <cell r="AO18">
            <v>17898.071750711504</v>
          </cell>
          <cell r="AP18">
            <v>18656.234274583807</v>
          </cell>
          <cell r="AQ18">
            <v>72930.849070394761</v>
          </cell>
          <cell r="AR18">
            <v>6401.5999999999995</v>
          </cell>
          <cell r="AS18">
            <v>6209.6</v>
          </cell>
          <cell r="AT18">
            <v>7697.3000000000011</v>
          </cell>
          <cell r="AU18">
            <v>20308.5</v>
          </cell>
          <cell r="AV18">
            <v>9491.6999999999989</v>
          </cell>
          <cell r="AW18">
            <v>9032.1999999999989</v>
          </cell>
          <cell r="AX18">
            <v>8728.6</v>
          </cell>
          <cell r="AY18">
            <v>27252.5</v>
          </cell>
          <cell r="AZ18">
            <v>47561</v>
          </cell>
          <cell r="BA18">
            <v>9012.4</v>
          </cell>
          <cell r="BB18">
            <v>8549</v>
          </cell>
          <cell r="BC18">
            <v>8578.1</v>
          </cell>
          <cell r="BD18">
            <v>20770.109999999997</v>
          </cell>
          <cell r="BE18">
            <v>26139.499999999996</v>
          </cell>
          <cell r="BF18">
            <v>8382.6</v>
          </cell>
          <cell r="BG18">
            <v>7228.7999999999993</v>
          </cell>
          <cell r="BH18">
            <v>12987.599999999999</v>
          </cell>
          <cell r="BI18">
            <v>20016.299999999996</v>
          </cell>
          <cell r="BJ18">
            <v>28599</v>
          </cell>
          <cell r="BK18">
            <v>46155.799999999988</v>
          </cell>
          <cell r="BL18">
            <v>54738.5</v>
          </cell>
          <cell r="BM18">
            <v>93716.799999999988</v>
          </cell>
          <cell r="BN18">
            <v>102299.5</v>
          </cell>
          <cell r="BP18">
            <v>27139.399999999998</v>
          </cell>
          <cell r="BQ18">
            <v>27139.399999999998</v>
          </cell>
          <cell r="BR18">
            <v>25248.7</v>
          </cell>
          <cell r="BS18">
            <v>52388.1</v>
          </cell>
          <cell r="BT18">
            <v>21860.400000000001</v>
          </cell>
          <cell r="BU18">
            <v>27629.699999999997</v>
          </cell>
          <cell r="BV18">
            <v>102878.83076109411</v>
          </cell>
          <cell r="BW18">
            <v>94957.360474593981</v>
          </cell>
          <cell r="BX18">
            <v>96557.360474593981</v>
          </cell>
          <cell r="BY18">
            <v>101878.19999999998</v>
          </cell>
          <cell r="BZ18">
            <v>102313.7</v>
          </cell>
          <cell r="CA18">
            <v>101878.2</v>
          </cell>
          <cell r="CB18">
            <v>25492.0855479452</v>
          </cell>
          <cell r="CC18">
            <v>31561.62972602739</v>
          </cell>
          <cell r="CD18">
            <v>31561.62972602739</v>
          </cell>
          <cell r="CE18">
            <v>32775.538561643829</v>
          </cell>
          <cell r="CF18">
            <v>88615.344999999972</v>
          </cell>
          <cell r="CG18">
            <v>121390.8835616438</v>
          </cell>
          <cell r="CH18">
            <v>133888.45726163668</v>
          </cell>
          <cell r="CI18">
            <v>156201.98668000003</v>
          </cell>
          <cell r="CJ18">
            <v>189256.7940172824</v>
          </cell>
          <cell r="CK18">
            <v>218358.97125798158</v>
          </cell>
        </row>
        <row r="19">
          <cell r="A19">
            <v>4275.3338537644531</v>
          </cell>
          <cell r="B19" t="str">
            <v xml:space="preserve">    Income tax</v>
          </cell>
          <cell r="D19">
            <v>14758.9</v>
          </cell>
          <cell r="E19">
            <v>18764</v>
          </cell>
          <cell r="F19">
            <v>21012</v>
          </cell>
          <cell r="L19">
            <v>26500</v>
          </cell>
          <cell r="N19">
            <v>29117.7</v>
          </cell>
          <cell r="O19">
            <v>6203</v>
          </cell>
          <cell r="P19">
            <v>7191.1420000000016</v>
          </cell>
          <cell r="Q19">
            <v>13394.142000000002</v>
          </cell>
          <cell r="R19">
            <v>6625</v>
          </cell>
          <cell r="S19">
            <v>8177.7967086129938</v>
          </cell>
          <cell r="T19">
            <v>28196.938708612994</v>
          </cell>
          <cell r="X19">
            <v>13391.861000000001</v>
          </cell>
          <cell r="Y19">
            <v>8083.1499999999978</v>
          </cell>
          <cell r="Z19">
            <v>3159.354000000003</v>
          </cell>
          <cell r="AA19">
            <v>2953.6119999999974</v>
          </cell>
          <cell r="AB19">
            <v>12888.688999999998</v>
          </cell>
          <cell r="AC19">
            <v>28458.2</v>
          </cell>
          <cell r="AD19">
            <v>34363.699999999997</v>
          </cell>
          <cell r="AF19">
            <v>3432.5</v>
          </cell>
          <cell r="AG19">
            <v>3421.2</v>
          </cell>
          <cell r="AH19">
            <v>3447.7190151880195</v>
          </cell>
          <cell r="AI19">
            <v>10301.419015188019</v>
          </cell>
          <cell r="AJ19">
            <v>1441.7346348409442</v>
          </cell>
          <cell r="AK19">
            <v>1441.7346348409442</v>
          </cell>
          <cell r="AL19">
            <v>1441.7346348409442</v>
          </cell>
          <cell r="AM19">
            <v>4325.2039045228321</v>
          </cell>
          <cell r="AN19">
            <v>14626.622919710851</v>
          </cell>
          <cell r="AO19">
            <v>4685.4576132936299</v>
          </cell>
          <cell r="AP19">
            <v>5990.628597468085</v>
          </cell>
          <cell r="AQ19">
            <v>25302.709130472569</v>
          </cell>
          <cell r="AR19">
            <v>3432.5</v>
          </cell>
          <cell r="AS19">
            <v>3421.2</v>
          </cell>
          <cell r="AT19">
            <v>4290.3</v>
          </cell>
          <cell r="AU19">
            <v>11144</v>
          </cell>
          <cell r="AV19">
            <v>5107.3999999999996</v>
          </cell>
          <cell r="AW19">
            <v>4534.6000000000004</v>
          </cell>
          <cell r="AX19">
            <v>4400.8</v>
          </cell>
          <cell r="AY19">
            <v>14042.8</v>
          </cell>
          <cell r="AZ19">
            <v>25186.799999999999</v>
          </cell>
          <cell r="BA19">
            <v>4554.2</v>
          </cell>
          <cell r="BB19">
            <v>4317.7</v>
          </cell>
          <cell r="BC19">
            <v>4410.2</v>
          </cell>
          <cell r="BD19">
            <v>9904.77</v>
          </cell>
          <cell r="BE19">
            <v>13282.099999999999</v>
          </cell>
          <cell r="BF19">
            <v>4455.8</v>
          </cell>
          <cell r="BG19">
            <v>3508.4</v>
          </cell>
          <cell r="BH19">
            <v>9464.7999999999993</v>
          </cell>
          <cell r="BI19">
            <v>8728.5</v>
          </cell>
          <cell r="BJ19">
            <v>17429</v>
          </cell>
          <cell r="BK19">
            <v>22010.6</v>
          </cell>
          <cell r="BL19">
            <v>30711.1</v>
          </cell>
          <cell r="BM19">
            <v>47197.399999999994</v>
          </cell>
          <cell r="BN19">
            <v>55897.899999999994</v>
          </cell>
          <cell r="BP19">
            <v>15375.7</v>
          </cell>
          <cell r="BQ19">
            <v>15375.7</v>
          </cell>
          <cell r="BR19">
            <v>13297.8</v>
          </cell>
          <cell r="BS19">
            <v>28673.5</v>
          </cell>
          <cell r="BT19">
            <v>9097.7000000000007</v>
          </cell>
          <cell r="BU19">
            <v>15697</v>
          </cell>
          <cell r="BV19">
            <v>45495.245576662935</v>
          </cell>
          <cell r="BW19">
            <v>40626</v>
          </cell>
          <cell r="BX19">
            <v>44626</v>
          </cell>
          <cell r="BY19">
            <v>53468.2</v>
          </cell>
          <cell r="BZ19">
            <v>48200</v>
          </cell>
          <cell r="CA19">
            <v>53468.2</v>
          </cell>
          <cell r="CB19">
            <v>12649.335616438355</v>
          </cell>
          <cell r="CC19">
            <v>15661.082191780821</v>
          </cell>
          <cell r="CD19">
            <v>15661.082191780821</v>
          </cell>
          <cell r="CE19">
            <v>16263.431506849314</v>
          </cell>
          <cell r="CF19">
            <v>43971.5</v>
          </cell>
          <cell r="CG19">
            <v>60234.931506849309</v>
          </cell>
          <cell r="CH19">
            <v>67315.903688687366</v>
          </cell>
          <cell r="CI19">
            <v>78444.128463287285</v>
          </cell>
          <cell r="CJ19">
            <v>93968.469049070351</v>
          </cell>
          <cell r="CK19">
            <v>108643.49447156966</v>
          </cell>
        </row>
        <row r="20">
          <cell r="B20" t="str">
            <v xml:space="preserve">      Individual</v>
          </cell>
          <cell r="D20">
            <v>4591</v>
          </cell>
          <cell r="E20">
            <v>4300</v>
          </cell>
          <cell r="F20">
            <v>5400</v>
          </cell>
          <cell r="L20">
            <v>6700</v>
          </cell>
          <cell r="T20">
            <v>7618.653206711122</v>
          </cell>
          <cell r="AB20" t="e">
            <v>#REF!</v>
          </cell>
          <cell r="AD20" t="e">
            <v>#REF!</v>
          </cell>
          <cell r="AF20">
            <v>691.32741910025356</v>
          </cell>
          <cell r="AG20">
            <v>691.32741910025356</v>
          </cell>
          <cell r="AH20">
            <v>691.32741910025356</v>
          </cell>
          <cell r="AI20">
            <v>2073.9822573007605</v>
          </cell>
          <cell r="AJ20">
            <v>811.94179594786647</v>
          </cell>
          <cell r="AK20">
            <v>811.94179594786647</v>
          </cell>
          <cell r="AL20">
            <v>811.94179594786647</v>
          </cell>
          <cell r="AM20">
            <v>2435.8253878435994</v>
          </cell>
          <cell r="AN20">
            <v>4509.8076451443594</v>
          </cell>
          <cell r="AO20">
            <v>2638.7094944104861</v>
          </cell>
          <cell r="AP20">
            <v>2768.9603519264988</v>
          </cell>
          <cell r="AQ20">
            <v>9917.4774914813461</v>
          </cell>
          <cell r="AR20">
            <v>1694.9</v>
          </cell>
          <cell r="AS20">
            <v>1507.7</v>
          </cell>
          <cell r="AT20">
            <v>1850.2</v>
          </cell>
          <cell r="AU20">
            <v>5052.8</v>
          </cell>
          <cell r="AV20">
            <v>2315.7457573582196</v>
          </cell>
          <cell r="AW20">
            <v>2056.0325628140704</v>
          </cell>
          <cell r="AX20">
            <v>1995.3663173007899</v>
          </cell>
          <cell r="AY20">
            <v>6367.1446374730804</v>
          </cell>
          <cell r="AZ20">
            <v>11419.94463747308</v>
          </cell>
          <cell r="BD20">
            <v>0</v>
          </cell>
          <cell r="BE20">
            <v>0</v>
          </cell>
          <cell r="BF20">
            <v>0</v>
          </cell>
          <cell r="BG20">
            <v>0</v>
          </cell>
          <cell r="BJ20">
            <v>0</v>
          </cell>
          <cell r="BK20">
            <v>0</v>
          </cell>
          <cell r="BL20">
            <v>0</v>
          </cell>
          <cell r="BM20">
            <v>11419.94463747308</v>
          </cell>
          <cell r="BN20">
            <v>11419.94463747308</v>
          </cell>
          <cell r="BQ20">
            <v>0</v>
          </cell>
          <cell r="BR20">
            <v>0</v>
          </cell>
          <cell r="BS20">
            <v>0</v>
          </cell>
          <cell r="BT20">
            <v>0</v>
          </cell>
          <cell r="BU20">
            <v>0</v>
          </cell>
          <cell r="BV20">
            <v>15872.240575017962</v>
          </cell>
          <cell r="BW20">
            <v>15923.490188000917</v>
          </cell>
          <cell r="BY20">
            <v>51.249612982954204</v>
          </cell>
          <cell r="BZ20">
            <v>0</v>
          </cell>
          <cell r="CA20">
            <v>51.249612982954204</v>
          </cell>
          <cell r="CB20">
            <v>11.589633479038731</v>
          </cell>
          <cell r="CC20">
            <v>14.349070021667002</v>
          </cell>
          <cell r="CD20">
            <v>14.349070021667002</v>
          </cell>
          <cell r="CE20">
            <v>14.900957330192657</v>
          </cell>
          <cell r="CF20">
            <v>40.287773522372738</v>
          </cell>
          <cell r="CG20">
            <v>55.188730852565392</v>
          </cell>
          <cell r="CH20">
            <v>58.657023522954631</v>
          </cell>
          <cell r="CI20">
            <v>64.818276524541645</v>
          </cell>
          <cell r="CJ20">
            <v>72.055504712940646</v>
          </cell>
          <cell r="CK20">
            <v>80.104220751539017</v>
          </cell>
        </row>
        <row r="21">
          <cell r="B21" t="str">
            <v xml:space="preserve">      Corporate</v>
          </cell>
          <cell r="D21">
            <v>7247</v>
          </cell>
          <cell r="E21">
            <v>7299</v>
          </cell>
          <cell r="F21">
            <v>8500</v>
          </cell>
          <cell r="L21">
            <v>10900</v>
          </cell>
          <cell r="T21">
            <v>11119</v>
          </cell>
          <cell r="AB21" t="e">
            <v>#REF!</v>
          </cell>
          <cell r="AD21" t="e">
            <v>#REF!</v>
          </cell>
          <cell r="AF21">
            <v>1326.0481260907559</v>
          </cell>
          <cell r="AG21">
            <v>1326.0481260907559</v>
          </cell>
          <cell r="AH21">
            <v>663.02406304537817</v>
          </cell>
          <cell r="AI21">
            <v>3315.1203152268899</v>
          </cell>
          <cell r="AJ21">
            <v>253.76543096455211</v>
          </cell>
          <cell r="AK21">
            <v>253.76543096455211</v>
          </cell>
          <cell r="AL21">
            <v>253.76543096455211</v>
          </cell>
          <cell r="AM21">
            <v>761.2962928936563</v>
          </cell>
          <cell r="AN21">
            <v>4076.4166081205462</v>
          </cell>
          <cell r="AO21">
            <v>824.70597693227649</v>
          </cell>
          <cell r="AP21">
            <v>1298.1221447223716</v>
          </cell>
          <cell r="AQ21">
            <v>6199.2447297751942</v>
          </cell>
          <cell r="AY21">
            <v>0</v>
          </cell>
          <cell r="AZ21">
            <v>0</v>
          </cell>
          <cell r="BD21">
            <v>0</v>
          </cell>
          <cell r="BE21">
            <v>0</v>
          </cell>
          <cell r="BF21">
            <v>0</v>
          </cell>
          <cell r="BG21">
            <v>0</v>
          </cell>
          <cell r="BJ21">
            <v>0</v>
          </cell>
          <cell r="BK21">
            <v>0</v>
          </cell>
          <cell r="BL21">
            <v>0</v>
          </cell>
          <cell r="BM21">
            <v>0</v>
          </cell>
          <cell r="BN21">
            <v>0</v>
          </cell>
          <cell r="BQ21">
            <v>0</v>
          </cell>
          <cell r="BR21">
            <v>0</v>
          </cell>
          <cell r="BS21">
            <v>0</v>
          </cell>
          <cell r="BT21">
            <v>0</v>
          </cell>
          <cell r="BU21">
            <v>0</v>
          </cell>
          <cell r="BV21">
            <v>9921.4647897029899</v>
          </cell>
          <cell r="BW21">
            <v>9953.5000419594726</v>
          </cell>
          <cell r="BY21">
            <v>32.035252256482636</v>
          </cell>
          <cell r="BZ21">
            <v>0</v>
          </cell>
          <cell r="CA21">
            <v>32.035252256482636</v>
          </cell>
          <cell r="CB21">
            <v>7.2444806985112296</v>
          </cell>
          <cell r="CC21">
            <v>8.9693570552996178</v>
          </cell>
          <cell r="CD21">
            <v>8.9693570552996178</v>
          </cell>
          <cell r="CE21">
            <v>9.314332326657297</v>
          </cell>
          <cell r="CF21">
            <v>25.183194809110464</v>
          </cell>
          <cell r="CG21">
            <v>34.497527135767761</v>
          </cell>
          <cell r="CH21">
            <v>36.665497275019028</v>
          </cell>
          <cell r="CI21">
            <v>40.51679063380984</v>
          </cell>
          <cell r="CJ21">
            <v>45.040657589257911</v>
          </cell>
          <cell r="CK21">
            <v>50.071771652949586</v>
          </cell>
        </row>
        <row r="22">
          <cell r="B22" t="str">
            <v xml:space="preserve">      Other (interest, royalties, remittances, etc.)</v>
          </cell>
          <cell r="D22">
            <v>2920.9</v>
          </cell>
          <cell r="E22">
            <v>7165</v>
          </cell>
          <cell r="F22">
            <v>7112</v>
          </cell>
          <cell r="L22">
            <v>8900</v>
          </cell>
          <cell r="T22">
            <v>9459.2855019018716</v>
          </cell>
          <cell r="AB22" t="e">
            <v>#REF!</v>
          </cell>
          <cell r="AD22" t="e">
            <v>#REF!</v>
          </cell>
          <cell r="AF22">
            <v>1415.1244548089905</v>
          </cell>
          <cell r="AG22">
            <v>1403.8244548089904</v>
          </cell>
          <cell r="AH22">
            <v>2093.367533042388</v>
          </cell>
          <cell r="AI22">
            <v>4912.3164426603689</v>
          </cell>
          <cell r="AJ22">
            <v>376.02740792852563</v>
          </cell>
          <cell r="AK22">
            <v>376.02740792852563</v>
          </cell>
          <cell r="AL22">
            <v>376.02740792852563</v>
          </cell>
          <cell r="AM22">
            <v>1128.0822237855768</v>
          </cell>
          <cell r="AN22">
            <v>6040.3986664459462</v>
          </cell>
          <cell r="AO22">
            <v>1222.0421419508677</v>
          </cell>
          <cell r="AP22">
            <v>1923.5461008192146</v>
          </cell>
          <cell r="AQ22">
            <v>9185.9869092160279</v>
          </cell>
          <cell r="AR22">
            <v>1737.6</v>
          </cell>
          <cell r="AS22">
            <v>1913.5</v>
          </cell>
          <cell r="AT22">
            <v>2440.1</v>
          </cell>
          <cell r="AU22">
            <v>6091.2</v>
          </cell>
          <cell r="AY22">
            <v>0</v>
          </cell>
          <cell r="AZ22">
            <v>6091.2</v>
          </cell>
          <cell r="BD22">
            <v>0</v>
          </cell>
          <cell r="BE22">
            <v>0</v>
          </cell>
          <cell r="BF22">
            <v>0</v>
          </cell>
          <cell r="BG22">
            <v>0</v>
          </cell>
          <cell r="BJ22">
            <v>0</v>
          </cell>
          <cell r="BK22">
            <v>0</v>
          </cell>
          <cell r="BL22">
            <v>0</v>
          </cell>
          <cell r="BM22">
            <v>6091.2</v>
          </cell>
          <cell r="BN22">
            <v>6091.2</v>
          </cell>
          <cell r="BQ22">
            <v>0</v>
          </cell>
          <cell r="BR22">
            <v>0</v>
          </cell>
          <cell r="BS22">
            <v>0</v>
          </cell>
          <cell r="BT22">
            <v>0</v>
          </cell>
          <cell r="BU22">
            <v>0</v>
          </cell>
          <cell r="BV22">
            <v>14701.54021194198</v>
          </cell>
          <cell r="BW22">
            <v>14749.009770039609</v>
          </cell>
          <cell r="BY22">
            <v>47.469558097629488</v>
          </cell>
          <cell r="BZ22">
            <v>0</v>
          </cell>
          <cell r="CA22">
            <v>47.469558097629488</v>
          </cell>
          <cell r="CB22">
            <v>10.734808474484366</v>
          </cell>
          <cell r="CC22">
            <v>13.290715254123503</v>
          </cell>
          <cell r="CD22">
            <v>13.290715254123503</v>
          </cell>
          <cell r="CE22">
            <v>13.80189661005133</v>
          </cell>
          <cell r="CF22">
            <v>37.31623898273137</v>
          </cell>
          <cell r="CG22">
            <v>51.1181355927827</v>
          </cell>
          <cell r="CH22">
            <v>54.330614884506986</v>
          </cell>
          <cell r="CI22">
            <v>60.037427878593512</v>
          </cell>
          <cell r="CJ22">
            <v>66.740854577040466</v>
          </cell>
          <cell r="CK22">
            <v>74.195915627601863</v>
          </cell>
        </row>
        <row r="23">
          <cell r="A23">
            <v>5401.4885379836724</v>
          </cell>
          <cell r="B23" t="str">
            <v xml:space="preserve">    VAT</v>
          </cell>
          <cell r="D23">
            <v>13943.5</v>
          </cell>
          <cell r="E23">
            <v>16545</v>
          </cell>
          <cell r="F23">
            <v>18519</v>
          </cell>
          <cell r="L23">
            <v>21550</v>
          </cell>
          <cell r="N23">
            <v>24601.4</v>
          </cell>
          <cell r="O23">
            <v>4794</v>
          </cell>
          <cell r="P23">
            <v>6276.6299999999992</v>
          </cell>
          <cell r="Q23">
            <v>11070.63</v>
          </cell>
          <cell r="R23">
            <v>6557.8994651915436</v>
          </cell>
          <cell r="S23">
            <v>6826.0064723084579</v>
          </cell>
          <cell r="T23">
            <v>24454.535937500001</v>
          </cell>
          <cell r="X23">
            <v>11173.749</v>
          </cell>
          <cell r="Y23">
            <v>6653.7010000000009</v>
          </cell>
          <cell r="Z23">
            <v>2823.9029999999984</v>
          </cell>
          <cell r="AA23">
            <v>2126.4680000000008</v>
          </cell>
          <cell r="AB23">
            <v>7367.0499999999993</v>
          </cell>
          <cell r="AC23">
            <v>24501</v>
          </cell>
          <cell r="AD23">
            <v>25194.5</v>
          </cell>
          <cell r="AF23">
            <v>2178.6999999999998</v>
          </cell>
          <cell r="AG23">
            <v>1861.4</v>
          </cell>
          <cell r="AH23">
            <v>2011.9561459335796</v>
          </cell>
          <cell r="AI23">
            <v>6052.0561459335795</v>
          </cell>
          <cell r="AJ23">
            <v>2369.3150310273063</v>
          </cell>
          <cell r="AK23">
            <v>2369.3150310273063</v>
          </cell>
          <cell r="AL23">
            <v>2369.3150310273063</v>
          </cell>
          <cell r="AM23">
            <v>7107.9450930819185</v>
          </cell>
          <cell r="AN23">
            <v>13160.001239015499</v>
          </cell>
          <cell r="AO23">
            <v>7699.9781250608939</v>
          </cell>
          <cell r="AP23">
            <v>8080.0611754187303</v>
          </cell>
          <cell r="AQ23">
            <v>28940.040539495123</v>
          </cell>
          <cell r="AR23">
            <v>2178.6999999999998</v>
          </cell>
          <cell r="AS23">
            <v>1861.4</v>
          </cell>
          <cell r="AT23">
            <v>2108.4</v>
          </cell>
          <cell r="AU23">
            <v>6148.5</v>
          </cell>
          <cell r="AV23">
            <v>2668.2</v>
          </cell>
          <cell r="AW23">
            <v>2872.2999999999993</v>
          </cell>
          <cell r="AX23">
            <v>2668.3</v>
          </cell>
          <cell r="AY23">
            <v>8208.7999999999993</v>
          </cell>
          <cell r="AZ23">
            <v>14357.3</v>
          </cell>
          <cell r="BA23">
            <v>2455.1</v>
          </cell>
          <cell r="BB23">
            <v>2367.1999999999998</v>
          </cell>
          <cell r="BC23">
            <v>2382.1999999999998</v>
          </cell>
          <cell r="BD23">
            <v>6312.8249999999998</v>
          </cell>
          <cell r="BE23">
            <v>7204.4999999999991</v>
          </cell>
          <cell r="BF23">
            <v>2400.4</v>
          </cell>
          <cell r="BG23">
            <v>2197.6999999999998</v>
          </cell>
          <cell r="BH23">
            <v>1568.9</v>
          </cell>
          <cell r="BI23">
            <v>6824</v>
          </cell>
          <cell r="BJ23">
            <v>6167</v>
          </cell>
          <cell r="BK23">
            <v>14028.5</v>
          </cell>
          <cell r="BL23">
            <v>13371.5</v>
          </cell>
          <cell r="BM23">
            <v>28385.8</v>
          </cell>
          <cell r="BN23">
            <v>27728.799999999999</v>
          </cell>
          <cell r="BP23">
            <v>7310.2</v>
          </cell>
          <cell r="BQ23">
            <v>7310.2</v>
          </cell>
          <cell r="BR23">
            <v>7509.2</v>
          </cell>
          <cell r="BS23">
            <v>14819.4</v>
          </cell>
          <cell r="BT23">
            <v>7952</v>
          </cell>
          <cell r="BU23">
            <v>7658.1999999999971</v>
          </cell>
          <cell r="BV23">
            <v>33594</v>
          </cell>
          <cell r="BW23">
            <v>35615.1</v>
          </cell>
          <cell r="BX23">
            <v>34615.1</v>
          </cell>
          <cell r="BY23">
            <v>30429.599999999999</v>
          </cell>
          <cell r="BZ23">
            <v>34597.4</v>
          </cell>
          <cell r="CA23">
            <v>30429.599999999999</v>
          </cell>
          <cell r="CB23">
            <v>7553.7863013698661</v>
          </cell>
          <cell r="CC23">
            <v>9352.3068493150731</v>
          </cell>
          <cell r="CD23">
            <v>9352.3068493150731</v>
          </cell>
          <cell r="CE23">
            <v>9712.0109589041149</v>
          </cell>
          <cell r="CF23">
            <v>26258.400000000009</v>
          </cell>
          <cell r="CG23">
            <v>35970.410958904125</v>
          </cell>
          <cell r="CH23">
            <v>42906.457635437357</v>
          </cell>
          <cell r="CI23">
            <v>50468.866833862601</v>
          </cell>
          <cell r="CJ23">
            <v>59896.418373325861</v>
          </cell>
          <cell r="CK23">
            <v>68965.050039657086</v>
          </cell>
        </row>
        <row r="24">
          <cell r="A24">
            <v>133888.45726163668</v>
          </cell>
          <cell r="B24" t="str">
            <v xml:space="preserve">    Excises</v>
          </cell>
          <cell r="D24">
            <v>2625.8</v>
          </cell>
          <cell r="E24">
            <v>3153</v>
          </cell>
          <cell r="F24">
            <v>3593</v>
          </cell>
          <cell r="L24">
            <v>4217</v>
          </cell>
          <cell r="N24">
            <v>4436.3</v>
          </cell>
          <cell r="O24">
            <v>1103.76</v>
          </cell>
          <cell r="P24">
            <v>1158.7529999999999</v>
          </cell>
          <cell r="Q24">
            <v>2262.5129999999999</v>
          </cell>
          <cell r="R24">
            <v>1205.9184904267497</v>
          </cell>
          <cell r="S24">
            <v>1562.5685095732506</v>
          </cell>
          <cell r="T24">
            <v>5031</v>
          </cell>
          <cell r="X24">
            <v>2334.6060000000002</v>
          </cell>
          <cell r="Y24">
            <v>1352.9839999999999</v>
          </cell>
          <cell r="Z24">
            <v>397.44999999999982</v>
          </cell>
          <cell r="AA24">
            <v>481.28499999999985</v>
          </cell>
          <cell r="AB24">
            <v>1413.9099999999999</v>
          </cell>
          <cell r="AC24">
            <v>4807.2</v>
          </cell>
          <cell r="AD24">
            <v>5101.5</v>
          </cell>
          <cell r="AF24">
            <v>429.2</v>
          </cell>
          <cell r="AG24">
            <v>513.20000000000005</v>
          </cell>
          <cell r="AH24">
            <v>969.48925301252598</v>
          </cell>
          <cell r="AI24">
            <v>1911.8892530125261</v>
          </cell>
          <cell r="AJ24">
            <v>649.40275289951921</v>
          </cell>
          <cell r="AK24">
            <v>649.40275289951921</v>
          </cell>
          <cell r="AL24">
            <v>649.40275289951921</v>
          </cell>
          <cell r="AM24">
            <v>1948.2082586985575</v>
          </cell>
          <cell r="AN24">
            <v>3860.0975117110838</v>
          </cell>
          <cell r="AO24">
            <v>1947.2174394501392</v>
          </cell>
          <cell r="AP24">
            <v>1948.5619752233449</v>
          </cell>
          <cell r="AQ24">
            <v>7755.8769263845679</v>
          </cell>
          <cell r="AR24">
            <v>429.2</v>
          </cell>
          <cell r="AS24">
            <v>513.20000000000005</v>
          </cell>
          <cell r="AT24">
            <v>518.79999999999995</v>
          </cell>
          <cell r="AU24">
            <v>1461.2</v>
          </cell>
          <cell r="AV24">
            <v>588.29999999999995</v>
          </cell>
          <cell r="AW24">
            <v>571</v>
          </cell>
          <cell r="AX24">
            <v>677</v>
          </cell>
          <cell r="AY24">
            <v>1836.3</v>
          </cell>
          <cell r="AZ24">
            <v>3297.5</v>
          </cell>
          <cell r="BA24">
            <v>745.1</v>
          </cell>
          <cell r="BB24">
            <v>834.1</v>
          </cell>
          <cell r="BC24">
            <v>787.6</v>
          </cell>
          <cell r="BD24">
            <v>2104.38</v>
          </cell>
          <cell r="BE24">
            <v>2366.8000000000002</v>
          </cell>
          <cell r="BF24">
            <v>671.2</v>
          </cell>
          <cell r="BG24">
            <v>740.4</v>
          </cell>
          <cell r="BH24">
            <v>654.4</v>
          </cell>
          <cell r="BI24">
            <v>2309.6</v>
          </cell>
          <cell r="BJ24">
            <v>2066</v>
          </cell>
          <cell r="BK24">
            <v>4676.3999999999996</v>
          </cell>
          <cell r="BL24">
            <v>4432.8</v>
          </cell>
          <cell r="BM24">
            <v>7973.9</v>
          </cell>
          <cell r="BN24">
            <v>7730.3</v>
          </cell>
          <cell r="BP24">
            <v>2505.1</v>
          </cell>
          <cell r="BQ24">
            <v>2505.1</v>
          </cell>
          <cell r="BR24">
            <v>2479.6</v>
          </cell>
          <cell r="BS24">
            <v>4984.7</v>
          </cell>
          <cell r="BT24">
            <v>2619.6</v>
          </cell>
          <cell r="BU24">
            <v>2556.599999999999</v>
          </cell>
          <cell r="BV24">
            <v>9777</v>
          </cell>
          <cell r="BW24">
            <v>9360</v>
          </cell>
          <cell r="BX24">
            <v>8960</v>
          </cell>
          <cell r="BY24">
            <v>10160.9</v>
          </cell>
          <cell r="BZ24">
            <v>10160</v>
          </cell>
          <cell r="CA24">
            <v>10160.9</v>
          </cell>
          <cell r="CB24">
            <v>2667.2362499999999</v>
          </cell>
          <cell r="CC24">
            <v>3302.2925</v>
          </cell>
          <cell r="CD24">
            <v>3302.2925</v>
          </cell>
          <cell r="CE24">
            <v>3429.30375</v>
          </cell>
          <cell r="CF24">
            <v>9271.8212499999991</v>
          </cell>
          <cell r="CG24">
            <v>12701.125</v>
          </cell>
          <cell r="CH24">
            <v>13373.942415711852</v>
          </cell>
          <cell r="CI24">
            <v>15421.276086294078</v>
          </cell>
          <cell r="CJ24">
            <v>20000.312769458909</v>
          </cell>
          <cell r="CK24">
            <v>23028.464946892225</v>
          </cell>
        </row>
        <row r="25">
          <cell r="A25">
            <v>2847</v>
          </cell>
          <cell r="B25" t="str">
            <v xml:space="preserve">    Land and buildings tax</v>
          </cell>
          <cell r="D25">
            <v>1484.5</v>
          </cell>
          <cell r="E25">
            <v>1647</v>
          </cell>
          <cell r="F25">
            <v>1894</v>
          </cell>
          <cell r="L25">
            <v>2400</v>
          </cell>
          <cell r="N25">
            <v>2505</v>
          </cell>
          <cell r="O25">
            <v>368</v>
          </cell>
          <cell r="P25">
            <v>634</v>
          </cell>
          <cell r="Q25">
            <v>1002</v>
          </cell>
          <cell r="R25">
            <v>432.55120703393493</v>
          </cell>
          <cell r="S25">
            <v>1252.948792966065</v>
          </cell>
          <cell r="T25">
            <v>2687.5</v>
          </cell>
          <cell r="X25">
            <v>1001.862</v>
          </cell>
          <cell r="Y25">
            <v>1164.194</v>
          </cell>
          <cell r="Z25">
            <v>167.25900000000001</v>
          </cell>
          <cell r="AA25">
            <v>182.57099999999991</v>
          </cell>
          <cell r="AB25">
            <v>477.74400000000014</v>
          </cell>
          <cell r="AC25">
            <v>2655</v>
          </cell>
          <cell r="AD25">
            <v>2643.8</v>
          </cell>
          <cell r="AF25">
            <v>156.19999999999999</v>
          </cell>
          <cell r="AG25">
            <v>121.3</v>
          </cell>
          <cell r="AH25">
            <v>253.97569041336851</v>
          </cell>
          <cell r="AI25">
            <v>531.47569041336851</v>
          </cell>
          <cell r="AJ25">
            <v>304.61856347112285</v>
          </cell>
          <cell r="AK25">
            <v>304.61856347112285</v>
          </cell>
          <cell r="AL25">
            <v>304.61856347112285</v>
          </cell>
          <cell r="AM25">
            <v>913.85569041336862</v>
          </cell>
          <cell r="AN25">
            <v>1445.3313808267371</v>
          </cell>
          <cell r="AO25">
            <v>1674.804221635884</v>
          </cell>
          <cell r="AP25">
            <v>703.66439753737916</v>
          </cell>
          <cell r="AQ25">
            <v>3823.8</v>
          </cell>
          <cell r="AR25">
            <v>156.19999999999999</v>
          </cell>
          <cell r="AS25">
            <v>121.3</v>
          </cell>
          <cell r="AT25">
            <v>167.6</v>
          </cell>
          <cell r="AU25">
            <v>445.1</v>
          </cell>
          <cell r="AV25">
            <v>113.3</v>
          </cell>
          <cell r="AW25">
            <v>164.20000000000005</v>
          </cell>
          <cell r="AX25">
            <v>242.8</v>
          </cell>
          <cell r="AY25">
            <v>520.30000000000007</v>
          </cell>
          <cell r="AZ25">
            <v>965.40000000000009</v>
          </cell>
          <cell r="BA25">
            <v>533.79999999999995</v>
          </cell>
          <cell r="BB25">
            <v>282.39999999999998</v>
          </cell>
          <cell r="BC25">
            <v>380.2</v>
          </cell>
          <cell r="BD25">
            <v>869.04</v>
          </cell>
          <cell r="BE25">
            <v>1196.3999999999999</v>
          </cell>
          <cell r="BF25">
            <v>437.6</v>
          </cell>
          <cell r="BG25">
            <v>287.5</v>
          </cell>
          <cell r="BH25">
            <v>672.1</v>
          </cell>
          <cell r="BI25">
            <v>734.8</v>
          </cell>
          <cell r="BJ25">
            <v>1397.2</v>
          </cell>
          <cell r="BK25">
            <v>1931.1999999999998</v>
          </cell>
          <cell r="BL25">
            <v>2593.6</v>
          </cell>
          <cell r="BM25">
            <v>2896.6</v>
          </cell>
          <cell r="BN25">
            <v>3559</v>
          </cell>
          <cell r="BP25">
            <v>617.1</v>
          </cell>
          <cell r="BQ25">
            <v>617.1</v>
          </cell>
          <cell r="BR25">
            <v>868.5</v>
          </cell>
          <cell r="BS25">
            <v>1485.6</v>
          </cell>
          <cell r="BT25">
            <v>1029.7</v>
          </cell>
          <cell r="BU25">
            <v>732.89999999999986</v>
          </cell>
          <cell r="BV25">
            <v>4247</v>
          </cell>
          <cell r="BW25">
            <v>3247</v>
          </cell>
          <cell r="BX25">
            <v>3247</v>
          </cell>
          <cell r="BY25">
            <v>3248.2</v>
          </cell>
          <cell r="BZ25">
            <v>3247</v>
          </cell>
          <cell r="CA25">
            <v>3248.2</v>
          </cell>
          <cell r="CB25">
            <v>819</v>
          </cell>
          <cell r="CC25">
            <v>1014</v>
          </cell>
          <cell r="CD25">
            <v>1014</v>
          </cell>
          <cell r="CE25">
            <v>1053</v>
          </cell>
          <cell r="CF25">
            <v>2847</v>
          </cell>
          <cell r="CG25">
            <v>3900</v>
          </cell>
          <cell r="CH25">
            <v>4275.3338537644531</v>
          </cell>
          <cell r="CI25">
            <v>4929.8181247232451</v>
          </cell>
          <cell r="CJ25">
            <v>6393.6281173672032</v>
          </cell>
          <cell r="CK25">
            <v>7361.6569241401166</v>
          </cell>
        </row>
        <row r="26">
          <cell r="A26">
            <v>386.1</v>
          </cell>
          <cell r="B26" t="str">
            <v xml:space="preserve">    Other domestic taxes</v>
          </cell>
          <cell r="D26">
            <v>283.39999999999998</v>
          </cell>
          <cell r="E26">
            <v>302</v>
          </cell>
          <cell r="F26">
            <v>453</v>
          </cell>
          <cell r="L26">
            <v>535</v>
          </cell>
          <cell r="N26">
            <v>632.5</v>
          </cell>
          <cell r="O26">
            <v>101</v>
          </cell>
          <cell r="P26">
            <v>145.67500000000001</v>
          </cell>
          <cell r="Q26">
            <v>246.67500000000001</v>
          </cell>
          <cell r="R26">
            <v>185.38424516919966</v>
          </cell>
          <cell r="S26">
            <v>31.940754830800302</v>
          </cell>
          <cell r="T26">
            <v>464</v>
          </cell>
          <cell r="X26">
            <v>248.40700000000001</v>
          </cell>
          <cell r="Y26">
            <v>134.08399999999997</v>
          </cell>
          <cell r="Z26">
            <v>36.119000000000028</v>
          </cell>
          <cell r="AA26">
            <v>30.348000000000013</v>
          </cell>
          <cell r="AB26">
            <v>104.40899999999999</v>
          </cell>
          <cell r="AC26">
            <v>530</v>
          </cell>
          <cell r="AD26">
            <v>486.9</v>
          </cell>
          <cell r="AF26">
            <v>33.299999999999997</v>
          </cell>
          <cell r="AG26">
            <v>28.3</v>
          </cell>
          <cell r="AH26">
            <v>65.833000000000013</v>
          </cell>
          <cell r="AI26">
            <v>127.43300000000001</v>
          </cell>
          <cell r="AJ26">
            <v>62.143253086419755</v>
          </cell>
          <cell r="AK26">
            <v>62.143253086419755</v>
          </cell>
          <cell r="AL26">
            <v>62.143253086419755</v>
          </cell>
          <cell r="AM26">
            <v>186.42975925925927</v>
          </cell>
          <cell r="AN26">
            <v>313.86275925925929</v>
          </cell>
          <cell r="AO26">
            <v>169.66225925925926</v>
          </cell>
          <cell r="AP26">
            <v>187.1749814814815</v>
          </cell>
          <cell r="AQ26">
            <v>670.7</v>
          </cell>
          <cell r="AR26">
            <v>33.299999999999997</v>
          </cell>
          <cell r="AS26">
            <v>28.3</v>
          </cell>
          <cell r="AT26">
            <v>35.200000000000003</v>
          </cell>
          <cell r="AU26">
            <v>96.8</v>
          </cell>
          <cell r="AV26">
            <v>39.200000000000003</v>
          </cell>
          <cell r="AW26">
            <v>31.899999999999991</v>
          </cell>
          <cell r="AX26">
            <v>43.6</v>
          </cell>
          <cell r="AY26">
            <v>114.69999999999999</v>
          </cell>
          <cell r="AZ26">
            <v>211.5</v>
          </cell>
          <cell r="BA26">
            <v>34.200000000000003</v>
          </cell>
          <cell r="BB26">
            <v>67.900000000000006</v>
          </cell>
          <cell r="BC26">
            <v>4.5</v>
          </cell>
          <cell r="BD26">
            <v>112.90500000000002</v>
          </cell>
          <cell r="BE26">
            <v>106.60000000000001</v>
          </cell>
          <cell r="BF26">
            <v>28.9</v>
          </cell>
          <cell r="BG26">
            <v>33.9</v>
          </cell>
          <cell r="BH26">
            <v>46</v>
          </cell>
          <cell r="BI26">
            <v>144.30000000000001</v>
          </cell>
          <cell r="BJ26">
            <v>108.8</v>
          </cell>
          <cell r="BK26">
            <v>250.90000000000003</v>
          </cell>
          <cell r="BL26">
            <v>215.4</v>
          </cell>
          <cell r="BM26">
            <v>462.40000000000003</v>
          </cell>
          <cell r="BN26">
            <v>426.9</v>
          </cell>
          <cell r="BP26">
            <v>113.6</v>
          </cell>
          <cell r="BQ26">
            <v>113.6</v>
          </cell>
          <cell r="BR26">
            <v>150.69999999999999</v>
          </cell>
          <cell r="BS26">
            <v>264.29999999999995</v>
          </cell>
          <cell r="BT26">
            <v>120.4</v>
          </cell>
          <cell r="BU26">
            <v>82.799999999999983</v>
          </cell>
          <cell r="BV26">
            <v>564.5</v>
          </cell>
          <cell r="BW26">
            <v>564.5</v>
          </cell>
          <cell r="BX26">
            <v>564.5</v>
          </cell>
          <cell r="BY26">
            <v>467.5</v>
          </cell>
          <cell r="BZ26">
            <v>564.5</v>
          </cell>
          <cell r="CA26">
            <v>467.5</v>
          </cell>
          <cell r="CB26">
            <v>113.39999999999999</v>
          </cell>
          <cell r="CC26">
            <v>140.4</v>
          </cell>
          <cell r="CD26">
            <v>140.4</v>
          </cell>
          <cell r="CE26">
            <v>145.80000000000001</v>
          </cell>
          <cell r="CF26">
            <v>394.20000000000005</v>
          </cell>
          <cell r="CG26">
            <v>540</v>
          </cell>
          <cell r="CH26">
            <v>615.33113005199255</v>
          </cell>
          <cell r="CI26">
            <v>709.52834594794558</v>
          </cell>
          <cell r="CJ26">
            <v>920.20846772648474</v>
          </cell>
          <cell r="CK26">
            <v>1059.5328526677868</v>
          </cell>
        </row>
        <row r="27">
          <cell r="B27" t="str">
            <v xml:space="preserve">    International trade taxes</v>
          </cell>
          <cell r="D27">
            <v>3569.3</v>
          </cell>
          <cell r="E27">
            <v>4031</v>
          </cell>
          <cell r="F27">
            <v>3215</v>
          </cell>
          <cell r="L27">
            <v>2882</v>
          </cell>
          <cell r="N27">
            <v>3421.7</v>
          </cell>
          <cell r="O27">
            <v>689.4</v>
          </cell>
          <cell r="P27">
            <v>858.75650000000007</v>
          </cell>
          <cell r="Q27">
            <v>1548.1565000000001</v>
          </cell>
          <cell r="R27">
            <v>892.96207578018414</v>
          </cell>
          <cell r="S27">
            <v>599.49462421981616</v>
          </cell>
          <cell r="T27">
            <v>3040.6132000000002</v>
          </cell>
          <cell r="X27">
            <v>1565.4</v>
          </cell>
          <cell r="Y27">
            <v>811.64300000000014</v>
          </cell>
          <cell r="Z27">
            <v>340.75199999999967</v>
          </cell>
          <cell r="AA27">
            <v>262.3649999999999</v>
          </cell>
          <cell r="AB27">
            <v>748.55699999999968</v>
          </cell>
          <cell r="AC27">
            <v>3114.9</v>
          </cell>
          <cell r="AD27">
            <v>3125.6</v>
          </cell>
          <cell r="AF27">
            <v>171.7</v>
          </cell>
          <cell r="AG27">
            <v>264.2</v>
          </cell>
          <cell r="AH27">
            <v>658.91539349211416</v>
          </cell>
          <cell r="AI27">
            <v>1094.8153934921143</v>
          </cell>
          <cell r="AJ27">
            <v>677.37649816918702</v>
          </cell>
          <cell r="AK27">
            <v>625.27061369463422</v>
          </cell>
          <cell r="AL27">
            <v>573.16472922008131</v>
          </cell>
          <cell r="AM27">
            <v>1875.8118410839027</v>
          </cell>
          <cell r="AN27">
            <v>2970.6272345760171</v>
          </cell>
          <cell r="AO27">
            <v>1720.9520920116965</v>
          </cell>
          <cell r="AP27">
            <v>1746.1431474547815</v>
          </cell>
          <cell r="AQ27">
            <v>6437.7224740424954</v>
          </cell>
          <cell r="AR27">
            <v>171.7</v>
          </cell>
          <cell r="AS27">
            <v>264.2</v>
          </cell>
          <cell r="AT27">
            <v>577</v>
          </cell>
          <cell r="AU27">
            <v>1012.8999999999999</v>
          </cell>
          <cell r="AV27">
            <v>975.3</v>
          </cell>
          <cell r="AW27">
            <v>858.20000000000027</v>
          </cell>
          <cell r="AX27">
            <v>696.1</v>
          </cell>
          <cell r="AY27">
            <v>2529.6000000000004</v>
          </cell>
          <cell r="AZ27">
            <v>3542.5</v>
          </cell>
          <cell r="BA27">
            <v>690</v>
          </cell>
          <cell r="BB27">
            <v>679.7</v>
          </cell>
          <cell r="BC27">
            <v>613.4</v>
          </cell>
          <cell r="BD27">
            <v>1466.19</v>
          </cell>
          <cell r="BE27">
            <v>1983.1000000000001</v>
          </cell>
          <cell r="BF27">
            <v>388.7</v>
          </cell>
          <cell r="BG27">
            <v>460.9</v>
          </cell>
          <cell r="BH27">
            <v>581.40000000000009</v>
          </cell>
          <cell r="BI27">
            <v>1275.0999999999999</v>
          </cell>
          <cell r="BJ27">
            <v>1431</v>
          </cell>
          <cell r="BK27">
            <v>3258.2</v>
          </cell>
          <cell r="BL27">
            <v>1819.7</v>
          </cell>
          <cell r="BM27">
            <v>6800.7</v>
          </cell>
          <cell r="BN27">
            <v>5362.2</v>
          </cell>
          <cell r="BP27">
            <v>1217.7</v>
          </cell>
          <cell r="BQ27">
            <v>1217.7</v>
          </cell>
          <cell r="BR27">
            <v>942.9</v>
          </cell>
          <cell r="BS27">
            <v>2160.6</v>
          </cell>
          <cell r="BT27">
            <v>1041</v>
          </cell>
          <cell r="BU27">
            <v>902.19999999999982</v>
          </cell>
          <cell r="BV27">
            <v>9201.0851844311692</v>
          </cell>
          <cell r="BW27">
            <v>5544.7604745939789</v>
          </cell>
          <cell r="BX27">
            <v>4544.7604745939789</v>
          </cell>
          <cell r="BY27">
            <v>4103.7999999999993</v>
          </cell>
          <cell r="BZ27">
            <v>5544.8</v>
          </cell>
          <cell r="CA27">
            <v>4103.8</v>
          </cell>
          <cell r="CB27">
            <v>1689.3273801369785</v>
          </cell>
          <cell r="CC27">
            <v>2091.5481849314974</v>
          </cell>
          <cell r="CD27">
            <v>2091.5481849314974</v>
          </cell>
          <cell r="CE27">
            <v>2171.9923458904009</v>
          </cell>
          <cell r="CF27">
            <v>5872.4237499999726</v>
          </cell>
          <cell r="CG27">
            <v>8044.4160958903731</v>
          </cell>
          <cell r="CH27">
            <v>5401.4885379836724</v>
          </cell>
          <cell r="CI27">
            <v>6228.3688258848752</v>
          </cell>
          <cell r="CJ27">
            <v>8077.7572403335789</v>
          </cell>
          <cell r="CK27">
            <v>9300.7720230546802</v>
          </cell>
        </row>
        <row r="28">
          <cell r="A28">
            <v>2452.6999999999998</v>
          </cell>
          <cell r="B28" t="str">
            <v xml:space="preserve">      Imports</v>
          </cell>
          <cell r="D28">
            <v>3555.3</v>
          </cell>
          <cell r="E28">
            <v>3900</v>
          </cell>
          <cell r="F28">
            <v>3029</v>
          </cell>
          <cell r="L28">
            <v>2807</v>
          </cell>
          <cell r="N28">
            <v>3321.7</v>
          </cell>
          <cell r="Q28">
            <v>1478.1565000000001</v>
          </cell>
          <cell r="T28">
            <v>2940.6132000000002</v>
          </cell>
          <cell r="X28">
            <v>1492.3530000000001</v>
          </cell>
          <cell r="Y28">
            <v>768.71500000000015</v>
          </cell>
          <cell r="Z28">
            <v>335.05199999999968</v>
          </cell>
          <cell r="AA28">
            <v>259.85899999999992</v>
          </cell>
          <cell r="AB28">
            <v>739.0319999999997</v>
          </cell>
          <cell r="AC28">
            <v>2989.5</v>
          </cell>
          <cell r="AD28">
            <v>3000.1</v>
          </cell>
          <cell r="AF28">
            <v>163.5</v>
          </cell>
          <cell r="AG28">
            <v>142.4</v>
          </cell>
          <cell r="AH28">
            <v>558.91539349211416</v>
          </cell>
          <cell r="AI28">
            <v>864.81539349211414</v>
          </cell>
          <cell r="AJ28">
            <v>580.85270471660522</v>
          </cell>
          <cell r="AK28">
            <v>536.17172743071251</v>
          </cell>
          <cell r="AL28">
            <v>491.4907501448198</v>
          </cell>
          <cell r="AM28">
            <v>1608.5151822921375</v>
          </cell>
          <cell r="AN28">
            <v>2473.3305757842518</v>
          </cell>
          <cell r="AO28">
            <v>1498.2048763518924</v>
          </cell>
          <cell r="AP28">
            <v>1523.3959317949773</v>
          </cell>
          <cell r="AQ28">
            <v>5494.9313839311217</v>
          </cell>
          <cell r="AR28">
            <v>163.5</v>
          </cell>
          <cell r="AS28">
            <v>142.4</v>
          </cell>
          <cell r="AT28">
            <v>231.7</v>
          </cell>
          <cell r="AU28">
            <v>537.59999999999991</v>
          </cell>
          <cell r="AV28">
            <v>251.8</v>
          </cell>
          <cell r="AW28">
            <v>222.10000000000014</v>
          </cell>
          <cell r="AX28">
            <v>228.6</v>
          </cell>
          <cell r="AY28">
            <v>702.50000000000011</v>
          </cell>
          <cell r="AZ28">
            <v>1240.0999999999999</v>
          </cell>
          <cell r="BA28">
            <v>211.8</v>
          </cell>
          <cell r="BB28">
            <v>157</v>
          </cell>
          <cell r="BC28">
            <v>159.5</v>
          </cell>
          <cell r="BD28">
            <v>440.23500000000001</v>
          </cell>
          <cell r="BE28">
            <v>528.29999999999995</v>
          </cell>
          <cell r="BF28">
            <v>145.69999999999999</v>
          </cell>
          <cell r="BG28">
            <v>149</v>
          </cell>
          <cell r="BH28">
            <v>253.3</v>
          </cell>
          <cell r="BI28">
            <v>450</v>
          </cell>
          <cell r="BJ28">
            <v>548</v>
          </cell>
          <cell r="BK28">
            <v>978.3</v>
          </cell>
          <cell r="BL28">
            <v>1076.3</v>
          </cell>
          <cell r="BM28">
            <v>2218.3999999999996</v>
          </cell>
          <cell r="BN28">
            <v>2316.3999999999996</v>
          </cell>
          <cell r="BP28">
            <v>612.1</v>
          </cell>
          <cell r="BQ28">
            <v>612.1</v>
          </cell>
          <cell r="BR28">
            <v>826.6</v>
          </cell>
          <cell r="BS28">
            <v>1438.7</v>
          </cell>
          <cell r="BT28">
            <v>861.5</v>
          </cell>
          <cell r="BU28">
            <v>764.5</v>
          </cell>
          <cell r="BV28">
            <v>2606.576226689348</v>
          </cell>
          <cell r="BW28">
            <v>2950.2515168521563</v>
          </cell>
          <cell r="BX28">
            <v>2450.2515168521563</v>
          </cell>
          <cell r="BY28">
            <v>3064.7</v>
          </cell>
          <cell r="BZ28">
            <v>2950.3</v>
          </cell>
          <cell r="CA28">
            <v>3064.7</v>
          </cell>
          <cell r="CB28">
            <v>1423.9506678082107</v>
          </cell>
          <cell r="CC28">
            <v>1762.9865410958801</v>
          </cell>
          <cell r="CD28">
            <v>1762.9865410958801</v>
          </cell>
          <cell r="CE28">
            <v>1830.7937157534138</v>
          </cell>
          <cell r="CF28">
            <v>4949.9237499999708</v>
          </cell>
          <cell r="CG28">
            <v>6780.7174657533842</v>
          </cell>
          <cell r="CH28">
            <v>4033.8081588670407</v>
          </cell>
          <cell r="CI28">
            <v>4651.3187632656018</v>
          </cell>
          <cell r="CJ28">
            <v>6032.4339915323162</v>
          </cell>
          <cell r="CK28">
            <v>6945.7761145903014</v>
          </cell>
        </row>
        <row r="29">
          <cell r="A29">
            <v>-2497.223749999971</v>
          </cell>
          <cell r="B29" t="str">
            <v xml:space="preserve">      Exports</v>
          </cell>
          <cell r="D29">
            <v>14</v>
          </cell>
          <cell r="E29">
            <v>131</v>
          </cell>
          <cell r="F29">
            <v>186</v>
          </cell>
          <cell r="L29">
            <v>75</v>
          </cell>
          <cell r="N29">
            <v>100</v>
          </cell>
          <cell r="Q29">
            <v>70</v>
          </cell>
          <cell r="T29">
            <v>100</v>
          </cell>
          <cell r="X29">
            <v>73.046999999999997</v>
          </cell>
          <cell r="Y29">
            <v>42.927999999999997</v>
          </cell>
          <cell r="Z29">
            <v>5.7000000000000028</v>
          </cell>
          <cell r="AA29">
            <v>2.5060000000000002</v>
          </cell>
          <cell r="AB29">
            <v>9.5250000000000057</v>
          </cell>
          <cell r="AC29">
            <v>125.4</v>
          </cell>
          <cell r="AD29">
            <v>125.5</v>
          </cell>
          <cell r="AF29">
            <v>8.1999999999999993</v>
          </cell>
          <cell r="AG29">
            <v>121.8</v>
          </cell>
          <cell r="AH29">
            <v>100</v>
          </cell>
          <cell r="AI29">
            <v>230</v>
          </cell>
          <cell r="AJ29">
            <v>96.523793452581842</v>
          </cell>
          <cell r="AK29">
            <v>89.098886263921713</v>
          </cell>
          <cell r="AL29">
            <v>81.673979075261556</v>
          </cell>
          <cell r="AM29">
            <v>267.29665879176514</v>
          </cell>
          <cell r="AN29">
            <v>497.29665879176514</v>
          </cell>
          <cell r="AO29">
            <v>222.74721565980423</v>
          </cell>
          <cell r="AP29">
            <v>222.74721565980423</v>
          </cell>
          <cell r="AQ29">
            <v>942.79109011137348</v>
          </cell>
          <cell r="AR29">
            <v>8.1999999999999993</v>
          </cell>
          <cell r="AS29">
            <v>121.8</v>
          </cell>
          <cell r="AT29">
            <v>345.3</v>
          </cell>
          <cell r="AU29">
            <v>475.3</v>
          </cell>
          <cell r="AV29">
            <v>723.5</v>
          </cell>
          <cell r="AW29">
            <v>636.10000000000014</v>
          </cell>
          <cell r="AX29">
            <v>467.5</v>
          </cell>
          <cell r="AY29">
            <v>1827.1000000000001</v>
          </cell>
          <cell r="AZ29">
            <v>2302.4</v>
          </cell>
          <cell r="BA29">
            <v>478.2</v>
          </cell>
          <cell r="BB29">
            <v>522.70000000000005</v>
          </cell>
          <cell r="BC29">
            <v>453.9</v>
          </cell>
          <cell r="BD29">
            <v>1025.9550000000002</v>
          </cell>
          <cell r="BE29">
            <v>1454.8000000000002</v>
          </cell>
          <cell r="BF29">
            <v>243</v>
          </cell>
          <cell r="BG29">
            <v>311.89999999999998</v>
          </cell>
          <cell r="BH29">
            <v>328.1</v>
          </cell>
          <cell r="BI29">
            <v>825.1</v>
          </cell>
          <cell r="BJ29">
            <v>883</v>
          </cell>
          <cell r="BK29">
            <v>2279.9</v>
          </cell>
          <cell r="BL29">
            <v>2337.8000000000002</v>
          </cell>
          <cell r="BM29">
            <v>4582.3</v>
          </cell>
          <cell r="BN29">
            <v>3045.8</v>
          </cell>
          <cell r="BP29">
            <v>605.6</v>
          </cell>
          <cell r="BQ29">
            <v>605.6</v>
          </cell>
          <cell r="BR29">
            <v>116.3</v>
          </cell>
          <cell r="BS29">
            <v>721.9</v>
          </cell>
          <cell r="BT29">
            <v>179.5</v>
          </cell>
          <cell r="BU29">
            <v>137.69999999999987</v>
          </cell>
          <cell r="BV29">
            <v>6594.5089577418221</v>
          </cell>
          <cell r="BW29">
            <v>2594.5089577418221</v>
          </cell>
          <cell r="BX29">
            <v>2094.5089577418221</v>
          </cell>
          <cell r="BY29">
            <v>1039.0999999999999</v>
          </cell>
          <cell r="BZ29">
            <v>2594.5</v>
          </cell>
          <cell r="CA29">
            <v>1039.0999999999999</v>
          </cell>
          <cell r="CB29">
            <v>265.37671232876772</v>
          </cell>
          <cell r="CC29">
            <v>328.56164383561719</v>
          </cell>
          <cell r="CD29">
            <v>328.56164383561719</v>
          </cell>
          <cell r="CE29">
            <v>341.19863013698711</v>
          </cell>
          <cell r="CF29">
            <v>922.50000000000205</v>
          </cell>
          <cell r="CG29">
            <v>1263.6986301369891</v>
          </cell>
          <cell r="CH29">
            <v>1367.6803791166319</v>
          </cell>
          <cell r="CI29">
            <v>1577.0500626192736</v>
          </cell>
          <cell r="CJ29">
            <v>2045.3232488012627</v>
          </cell>
          <cell r="CK29">
            <v>2354.9959084643792</v>
          </cell>
        </row>
        <row r="30">
          <cell r="A30">
            <v>-20856.911462016338</v>
          </cell>
          <cell r="B30" t="str">
            <v>Nontax revenue</v>
          </cell>
          <cell r="D30">
            <v>5845</v>
          </cell>
          <cell r="E30">
            <v>6322</v>
          </cell>
          <cell r="F30">
            <v>5030</v>
          </cell>
          <cell r="L30">
            <v>4858</v>
          </cell>
          <cell r="N30">
            <v>6274.9999999999991</v>
          </cell>
          <cell r="O30">
            <v>1936.3</v>
          </cell>
          <cell r="P30">
            <v>1877.45</v>
          </cell>
          <cell r="Q30">
            <v>3813.75</v>
          </cell>
          <cell r="R30">
            <v>584.11454196753834</v>
          </cell>
          <cell r="S30">
            <v>4753.030770032462</v>
          </cell>
          <cell r="T30">
            <v>9150.8953120000006</v>
          </cell>
          <cell r="X30">
            <v>3762.174</v>
          </cell>
          <cell r="Y30">
            <v>1037.7579999999998</v>
          </cell>
          <cell r="Z30">
            <v>870.07499999999982</v>
          </cell>
          <cell r="AA30">
            <v>441.30400000000009</v>
          </cell>
          <cell r="AB30">
            <v>1539.9679999999998</v>
          </cell>
          <cell r="AC30">
            <v>6560.5</v>
          </cell>
          <cell r="AD30">
            <v>6339.9</v>
          </cell>
          <cell r="AF30">
            <v>362.8</v>
          </cell>
          <cell r="AG30">
            <v>286.10000000000002</v>
          </cell>
          <cell r="AH30">
            <v>1058.1045180178005</v>
          </cell>
          <cell r="AI30">
            <v>1707.0045180178006</v>
          </cell>
          <cell r="AJ30">
            <v>908.46753509216546</v>
          </cell>
          <cell r="AK30">
            <v>908.46753509216546</v>
          </cell>
          <cell r="AL30">
            <v>908.46753509216546</v>
          </cell>
          <cell r="AM30">
            <v>2725.4026052764966</v>
          </cell>
          <cell r="AN30">
            <v>4432.407123294297</v>
          </cell>
          <cell r="AO30">
            <v>2840.3785714182495</v>
          </cell>
          <cell r="AP30">
            <v>4087.5242229410464</v>
          </cell>
          <cell r="AQ30">
            <v>11360.309917653594</v>
          </cell>
          <cell r="AR30">
            <v>362.8</v>
          </cell>
          <cell r="AS30">
            <v>286.10000000000002</v>
          </cell>
          <cell r="AT30">
            <v>711.9</v>
          </cell>
          <cell r="AU30">
            <v>1360.8000000000002</v>
          </cell>
          <cell r="AV30">
            <v>1546.3</v>
          </cell>
          <cell r="AW30">
            <v>876.80000000000007</v>
          </cell>
          <cell r="AX30">
            <v>438.39999999999986</v>
          </cell>
          <cell r="AY30">
            <v>2861.5</v>
          </cell>
          <cell r="AZ30">
            <v>4222.2999999999993</v>
          </cell>
          <cell r="BA30">
            <v>720.7</v>
          </cell>
          <cell r="BB30">
            <v>800.30000000000041</v>
          </cell>
          <cell r="BC30">
            <v>722.8</v>
          </cell>
          <cell r="BD30">
            <v>2102.13</v>
          </cell>
          <cell r="BE30">
            <v>2243.8000000000002</v>
          </cell>
          <cell r="BF30">
            <v>1019.4</v>
          </cell>
          <cell r="BG30">
            <v>513.79999999999995</v>
          </cell>
          <cell r="BH30">
            <v>2336.8000000000002</v>
          </cell>
          <cell r="BI30">
            <v>2427.6</v>
          </cell>
          <cell r="BJ30">
            <v>3870</v>
          </cell>
          <cell r="BK30">
            <v>4671.3999999999996</v>
          </cell>
          <cell r="BL30">
            <v>6113.8</v>
          </cell>
          <cell r="BM30">
            <v>8893.6999999999989</v>
          </cell>
          <cell r="BN30">
            <v>10336.099999999999</v>
          </cell>
          <cell r="BP30">
            <v>2602.9</v>
          </cell>
          <cell r="BQ30">
            <v>2578.5</v>
          </cell>
          <cell r="BR30">
            <v>4674.8</v>
          </cell>
          <cell r="BS30">
            <v>7277.7000000000007</v>
          </cell>
          <cell r="BT30">
            <v>3110.6</v>
          </cell>
          <cell r="BU30">
            <v>3110.8000000000006</v>
          </cell>
          <cell r="BV30">
            <v>11199.1</v>
          </cell>
          <cell r="BW30">
            <v>12799.1</v>
          </cell>
          <cell r="BX30">
            <v>12799.1</v>
          </cell>
          <cell r="BY30">
            <v>13499.1</v>
          </cell>
          <cell r="BZ30">
            <v>13499.1</v>
          </cell>
          <cell r="CA30">
            <v>13499.1</v>
          </cell>
          <cell r="CB30">
            <v>3254.239109589043</v>
          </cell>
          <cell r="CC30">
            <v>4029.0579452054817</v>
          </cell>
          <cell r="CD30">
            <v>4029.0579452054817</v>
          </cell>
          <cell r="CE30">
            <v>4184.0217123287694</v>
          </cell>
          <cell r="CF30">
            <v>11312.355000000007</v>
          </cell>
          <cell r="CG30">
            <v>15496.376712328776</v>
          </cell>
          <cell r="CH30">
            <v>17767.735738363321</v>
          </cell>
          <cell r="CI30">
            <v>20487.687903285376</v>
          </cell>
          <cell r="CJ30">
            <v>22775.222844956315</v>
          </cell>
          <cell r="CK30">
            <v>25319.251953143674</v>
          </cell>
        </row>
        <row r="31">
          <cell r="A31">
            <v>-23354.13521201631</v>
          </cell>
          <cell r="B31" t="str">
            <v xml:space="preserve">  Forestry Fund revenue 1/</v>
          </cell>
          <cell r="N31">
            <v>0</v>
          </cell>
          <cell r="Q31">
            <v>0</v>
          </cell>
          <cell r="Z31">
            <v>0</v>
          </cell>
          <cell r="AA31">
            <v>0</v>
          </cell>
          <cell r="AC31">
            <v>0</v>
          </cell>
          <cell r="AF31">
            <v>0</v>
          </cell>
          <cell r="AG31">
            <v>0</v>
          </cell>
          <cell r="AH31">
            <v>185</v>
          </cell>
          <cell r="AI31">
            <v>185</v>
          </cell>
          <cell r="AJ31">
            <v>61.666666666666664</v>
          </cell>
          <cell r="AK31">
            <v>61.666666666666664</v>
          </cell>
          <cell r="AL31">
            <v>61.666666666666664</v>
          </cell>
          <cell r="AM31">
            <v>185</v>
          </cell>
          <cell r="AN31">
            <v>370</v>
          </cell>
          <cell r="AO31">
            <v>185</v>
          </cell>
          <cell r="AP31">
            <v>185</v>
          </cell>
          <cell r="AQ31">
            <v>740</v>
          </cell>
          <cell r="AR31">
            <v>0</v>
          </cell>
          <cell r="AS31">
            <v>0</v>
          </cell>
          <cell r="AT31">
            <v>0</v>
          </cell>
          <cell r="AU31">
            <v>0</v>
          </cell>
          <cell r="AV31">
            <v>0</v>
          </cell>
          <cell r="AY31">
            <v>0</v>
          </cell>
          <cell r="AZ31">
            <v>0</v>
          </cell>
          <cell r="BD31">
            <v>0</v>
          </cell>
          <cell r="BE31">
            <v>0</v>
          </cell>
          <cell r="BF31">
            <v>87.9</v>
          </cell>
          <cell r="BG31">
            <v>177.1</v>
          </cell>
          <cell r="BH31">
            <v>272.89999999999998</v>
          </cell>
          <cell r="BJ31">
            <v>537.9</v>
          </cell>
          <cell r="BK31">
            <v>0</v>
          </cell>
          <cell r="BL31">
            <v>537.9</v>
          </cell>
          <cell r="BM31">
            <v>0</v>
          </cell>
          <cell r="BN31">
            <v>537.9</v>
          </cell>
          <cell r="BP31">
            <v>288.8</v>
          </cell>
          <cell r="BQ31">
            <v>288.8</v>
          </cell>
          <cell r="BR31">
            <v>507.9</v>
          </cell>
          <cell r="BS31">
            <v>796.7</v>
          </cell>
          <cell r="BT31">
            <v>1644.9</v>
          </cell>
          <cell r="BU31">
            <v>848.29999999999973</v>
          </cell>
          <cell r="BV31">
            <v>1000</v>
          </cell>
          <cell r="BW31">
            <v>1000</v>
          </cell>
          <cell r="BX31">
            <v>1000</v>
          </cell>
          <cell r="BY31">
            <v>3289.9</v>
          </cell>
          <cell r="BZ31">
            <v>1753.2</v>
          </cell>
          <cell r="CA31">
            <v>3289.9</v>
          </cell>
          <cell r="CB31">
            <v>738.09246575342479</v>
          </cell>
          <cell r="CC31">
            <v>913.82876712328789</v>
          </cell>
          <cell r="CD31">
            <v>913.82876712328789</v>
          </cell>
          <cell r="CE31">
            <v>948.97602739726051</v>
          </cell>
          <cell r="CF31">
            <v>2565.7500000000005</v>
          </cell>
          <cell r="CG31">
            <v>3514.7260273972611</v>
          </cell>
          <cell r="CH31">
            <v>4330.220074348771</v>
          </cell>
          <cell r="CI31">
            <v>4993.1065354741104</v>
          </cell>
          <cell r="CJ31">
            <v>5550.6074951383271</v>
          </cell>
          <cell r="CK31">
            <v>6170.6193005939185</v>
          </cell>
        </row>
        <row r="32">
          <cell r="B32" t="str">
            <v xml:space="preserve">  Investment Fund revenue 1/</v>
          </cell>
          <cell r="N32">
            <v>0</v>
          </cell>
          <cell r="Q32">
            <v>0</v>
          </cell>
          <cell r="Z32">
            <v>0</v>
          </cell>
          <cell r="AA32">
            <v>0</v>
          </cell>
          <cell r="AC32">
            <v>0</v>
          </cell>
          <cell r="AF32">
            <v>0</v>
          </cell>
          <cell r="AG32">
            <v>0</v>
          </cell>
          <cell r="AH32">
            <v>0</v>
          </cell>
          <cell r="AI32">
            <v>0</v>
          </cell>
          <cell r="AJ32">
            <v>111.1111111111111</v>
          </cell>
          <cell r="AK32">
            <v>111.1111111111111</v>
          </cell>
          <cell r="AL32">
            <v>111.1111111111111</v>
          </cell>
          <cell r="AM32">
            <v>333.33333333333331</v>
          </cell>
          <cell r="AN32">
            <v>333.33333333333331</v>
          </cell>
          <cell r="AO32">
            <v>333.33333333333331</v>
          </cell>
          <cell r="AP32">
            <v>333.33333333333331</v>
          </cell>
          <cell r="AQ32">
            <v>1000</v>
          </cell>
          <cell r="AR32">
            <v>0</v>
          </cell>
          <cell r="AS32">
            <v>0</v>
          </cell>
          <cell r="AT32">
            <v>0</v>
          </cell>
          <cell r="AU32">
            <v>0</v>
          </cell>
          <cell r="AV32">
            <v>0</v>
          </cell>
          <cell r="AY32">
            <v>0</v>
          </cell>
          <cell r="AZ32">
            <v>0</v>
          </cell>
          <cell r="BD32">
            <v>0</v>
          </cell>
          <cell r="BE32">
            <v>0</v>
          </cell>
          <cell r="BF32">
            <v>0</v>
          </cell>
          <cell r="BG32">
            <v>0</v>
          </cell>
          <cell r="BH32">
            <v>0</v>
          </cell>
          <cell r="BJ32">
            <v>0</v>
          </cell>
          <cell r="BK32">
            <v>0</v>
          </cell>
          <cell r="BL32">
            <v>0</v>
          </cell>
          <cell r="BM32">
            <v>0</v>
          </cell>
          <cell r="BN32">
            <v>0</v>
          </cell>
          <cell r="BP32">
            <v>171.7</v>
          </cell>
          <cell r="BQ32">
            <v>0</v>
          </cell>
          <cell r="BR32">
            <v>1388.3</v>
          </cell>
          <cell r="BS32">
            <v>1560</v>
          </cell>
          <cell r="BT32">
            <v>775.5</v>
          </cell>
          <cell r="BU32">
            <v>775.40000000000032</v>
          </cell>
          <cell r="BV32">
            <v>2110.9</v>
          </cell>
          <cell r="BW32">
            <v>2071.9</v>
          </cell>
          <cell r="BX32">
            <v>2071.9</v>
          </cell>
          <cell r="BY32">
            <v>3110.9</v>
          </cell>
          <cell r="BZ32">
            <v>1420.7</v>
          </cell>
          <cell r="CA32">
            <v>3110.9</v>
          </cell>
          <cell r="CB32">
            <v>718.41</v>
          </cell>
          <cell r="CC32">
            <v>889.46</v>
          </cell>
          <cell r="CD32">
            <v>889.46</v>
          </cell>
          <cell r="CE32">
            <v>923.67000000000007</v>
          </cell>
          <cell r="CF32">
            <v>2497.33</v>
          </cell>
          <cell r="CG32">
            <v>3421</v>
          </cell>
          <cell r="CH32">
            <v>4094.6173528957088</v>
          </cell>
          <cell r="CI32">
            <v>4721.4368586298706</v>
          </cell>
          <cell r="CJ32">
            <v>5248.6047772351203</v>
          </cell>
          <cell r="CK32">
            <v>5834.8823922361235</v>
          </cell>
        </row>
        <row r="33">
          <cell r="B33" t="str">
            <v xml:space="preserve">  Transfers from Investment Fund 1/</v>
          </cell>
          <cell r="N33">
            <v>0</v>
          </cell>
          <cell r="Q33">
            <v>0</v>
          </cell>
          <cell r="AC33">
            <v>0</v>
          </cell>
          <cell r="AF33">
            <v>0</v>
          </cell>
          <cell r="AG33">
            <v>0</v>
          </cell>
          <cell r="AI33">
            <v>0</v>
          </cell>
          <cell r="AM33">
            <v>0</v>
          </cell>
          <cell r="AN33">
            <v>0</v>
          </cell>
          <cell r="AQ33">
            <v>0</v>
          </cell>
          <cell r="AR33">
            <v>0</v>
          </cell>
          <cell r="AS33">
            <v>0</v>
          </cell>
          <cell r="AT33">
            <v>0</v>
          </cell>
          <cell r="AU33">
            <v>0</v>
          </cell>
          <cell r="AV33">
            <v>0</v>
          </cell>
          <cell r="AY33">
            <v>0</v>
          </cell>
          <cell r="AZ33">
            <v>0</v>
          </cell>
          <cell r="BD33">
            <v>0</v>
          </cell>
          <cell r="BE33">
            <v>0</v>
          </cell>
          <cell r="BF33">
            <v>0</v>
          </cell>
          <cell r="BG33">
            <v>0</v>
          </cell>
          <cell r="BH33">
            <v>0</v>
          </cell>
          <cell r="BJ33">
            <v>0</v>
          </cell>
          <cell r="BK33">
            <v>0</v>
          </cell>
          <cell r="BL33">
            <v>0</v>
          </cell>
          <cell r="BM33">
            <v>0</v>
          </cell>
          <cell r="BN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row>
        <row r="34">
          <cell r="B34" t="str">
            <v xml:space="preserve">  Profit transfers from SOEs</v>
          </cell>
          <cell r="D34">
            <v>1713</v>
          </cell>
          <cell r="E34">
            <v>1393</v>
          </cell>
          <cell r="F34">
            <v>1478</v>
          </cell>
          <cell r="L34">
            <v>1949</v>
          </cell>
          <cell r="N34">
            <v>1925</v>
          </cell>
          <cell r="Q34">
            <v>1300</v>
          </cell>
          <cell r="R34">
            <v>398.54765600000019</v>
          </cell>
          <cell r="S34">
            <v>398.54765600000019</v>
          </cell>
          <cell r="T34">
            <v>2097.0953120000004</v>
          </cell>
          <cell r="X34">
            <v>1207.9549999999999</v>
          </cell>
          <cell r="Y34">
            <v>362.19600000000003</v>
          </cell>
          <cell r="Z34">
            <v>590.49099999999999</v>
          </cell>
          <cell r="AA34">
            <v>51.235999999999997</v>
          </cell>
          <cell r="AB34">
            <v>770.52800000000002</v>
          </cell>
          <cell r="AC34">
            <v>1925</v>
          </cell>
          <cell r="AD34">
            <v>2340.6790000000001</v>
          </cell>
          <cell r="AF34">
            <v>106.663</v>
          </cell>
          <cell r="AG34">
            <v>40</v>
          </cell>
          <cell r="AH34">
            <v>200</v>
          </cell>
          <cell r="AI34">
            <v>346.66300000000001</v>
          </cell>
          <cell r="AJ34">
            <v>275.55616666666668</v>
          </cell>
          <cell r="AK34">
            <v>275.55616666666668</v>
          </cell>
          <cell r="AL34">
            <v>275.55616666666668</v>
          </cell>
          <cell r="AM34">
            <v>826.66849999999999</v>
          </cell>
          <cell r="AN34">
            <v>1173.3315</v>
          </cell>
          <cell r="AO34">
            <v>826.66849999999999</v>
          </cell>
          <cell r="AP34">
            <v>2000</v>
          </cell>
          <cell r="AQ34">
            <v>4000</v>
          </cell>
          <cell r="AR34">
            <v>106.663</v>
          </cell>
          <cell r="AS34">
            <v>40</v>
          </cell>
          <cell r="AT34">
            <v>401.79199999999997</v>
          </cell>
          <cell r="AU34">
            <v>548.45499999999993</v>
          </cell>
          <cell r="AV34">
            <v>582.5</v>
          </cell>
          <cell r="AW34">
            <v>314.39999999999998</v>
          </cell>
          <cell r="AX34">
            <v>174.5</v>
          </cell>
          <cell r="AY34">
            <v>1071.4000000000001</v>
          </cell>
          <cell r="AZ34">
            <v>1619.855</v>
          </cell>
          <cell r="BA34">
            <v>243.16499999999999</v>
          </cell>
          <cell r="BB34">
            <v>242.8</v>
          </cell>
          <cell r="BC34">
            <v>424.6</v>
          </cell>
          <cell r="BD34">
            <v>693.02925000000005</v>
          </cell>
          <cell r="BE34">
            <v>910.56500000000005</v>
          </cell>
          <cell r="BF34">
            <v>554.79999999999995</v>
          </cell>
          <cell r="BG34">
            <v>123.1</v>
          </cell>
          <cell r="BH34">
            <v>316</v>
          </cell>
          <cell r="BI34">
            <v>629.5</v>
          </cell>
          <cell r="BJ34">
            <v>993.9</v>
          </cell>
          <cell r="BK34">
            <v>1540.0650000000001</v>
          </cell>
          <cell r="BL34">
            <v>1904.4650000000001</v>
          </cell>
          <cell r="BM34">
            <v>3159.92</v>
          </cell>
          <cell r="BN34">
            <v>3524.32</v>
          </cell>
          <cell r="BP34">
            <v>1119</v>
          </cell>
          <cell r="BQ34">
            <v>1119</v>
          </cell>
          <cell r="BR34">
            <v>1761.3</v>
          </cell>
          <cell r="BS34">
            <v>2880.3</v>
          </cell>
          <cell r="BT34">
            <v>559.79999999999995</v>
          </cell>
          <cell r="BU34">
            <v>646.5</v>
          </cell>
          <cell r="BV34">
            <v>4000</v>
          </cell>
          <cell r="BW34">
            <v>4000</v>
          </cell>
          <cell r="BX34">
            <v>4000</v>
          </cell>
          <cell r="BY34">
            <v>4086.6</v>
          </cell>
          <cell r="BZ34">
            <v>4000</v>
          </cell>
          <cell r="CA34">
            <v>4086.6</v>
          </cell>
          <cell r="CB34">
            <v>1150.6849315068494</v>
          </cell>
          <cell r="CC34">
            <v>1424.6575342465756</v>
          </cell>
          <cell r="CD34">
            <v>1424.6575342465756</v>
          </cell>
          <cell r="CE34">
            <v>1479.4520547945208</v>
          </cell>
          <cell r="CF34">
            <v>4000.0000000000009</v>
          </cell>
          <cell r="CG34">
            <v>5479.4520547945212</v>
          </cell>
          <cell r="CH34">
            <v>5378.8496172630439</v>
          </cell>
          <cell r="CI34">
            <v>6202.264253584759</v>
          </cell>
          <cell r="CJ34">
            <v>6894.7726647108684</v>
          </cell>
          <cell r="CK34">
            <v>7664.9298865640612</v>
          </cell>
        </row>
        <row r="35">
          <cell r="B35" t="str">
            <v xml:space="preserve">  PERTAMINA (petroleum surplus)</v>
          </cell>
          <cell r="D35">
            <v>2321</v>
          </cell>
          <cell r="E35">
            <v>2006</v>
          </cell>
          <cell r="F35">
            <v>488</v>
          </cell>
          <cell r="L35">
            <v>0</v>
          </cell>
          <cell r="N35">
            <v>249.2</v>
          </cell>
          <cell r="Q35">
            <v>0</v>
          </cell>
          <cell r="R35">
            <v>0</v>
          </cell>
          <cell r="S35">
            <v>0</v>
          </cell>
          <cell r="T35">
            <v>0</v>
          </cell>
          <cell r="X35">
            <v>0</v>
          </cell>
          <cell r="Y35">
            <v>0</v>
          </cell>
          <cell r="Z35">
            <v>0</v>
          </cell>
          <cell r="AA35">
            <v>0</v>
          </cell>
          <cell r="AB35">
            <v>0</v>
          </cell>
          <cell r="AC35">
            <v>0</v>
          </cell>
          <cell r="AD35">
            <v>0</v>
          </cell>
          <cell r="AF35">
            <v>0</v>
          </cell>
          <cell r="AG35">
            <v>0</v>
          </cell>
          <cell r="AI35">
            <v>0</v>
          </cell>
          <cell r="AM35">
            <v>0</v>
          </cell>
          <cell r="AN35">
            <v>0</v>
          </cell>
          <cell r="AQ35">
            <v>0</v>
          </cell>
          <cell r="AR35">
            <v>0</v>
          </cell>
          <cell r="AS35">
            <v>0</v>
          </cell>
          <cell r="AT35">
            <v>0</v>
          </cell>
          <cell r="AU35">
            <v>0</v>
          </cell>
          <cell r="AV35">
            <v>0</v>
          </cell>
          <cell r="AY35">
            <v>0</v>
          </cell>
          <cell r="AZ35">
            <v>0</v>
          </cell>
          <cell r="BD35">
            <v>0</v>
          </cell>
          <cell r="BE35">
            <v>0</v>
          </cell>
          <cell r="BF35">
            <v>0</v>
          </cell>
          <cell r="BG35">
            <v>0</v>
          </cell>
          <cell r="BH35">
            <v>0</v>
          </cell>
          <cell r="BI35">
            <v>0</v>
          </cell>
          <cell r="BJ35">
            <v>0</v>
          </cell>
          <cell r="BK35">
            <v>0</v>
          </cell>
          <cell r="BL35">
            <v>0</v>
          </cell>
          <cell r="BM35">
            <v>0</v>
          </cell>
          <cell r="BN35">
            <v>0</v>
          </cell>
          <cell r="BS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row>
        <row r="36">
          <cell r="B36" t="str">
            <v xml:space="preserve">  Other (General Mining, Fishery &amp; other)</v>
          </cell>
          <cell r="D36">
            <v>1811</v>
          </cell>
          <cell r="E36">
            <v>2923</v>
          </cell>
          <cell r="F36">
            <v>3064</v>
          </cell>
          <cell r="L36">
            <v>2909</v>
          </cell>
          <cell r="N36">
            <v>4100.7999999999993</v>
          </cell>
          <cell r="Q36">
            <v>2513.75</v>
          </cell>
          <cell r="R36">
            <v>185.56688596753816</v>
          </cell>
          <cell r="S36">
            <v>4354.4831140324623</v>
          </cell>
          <cell r="T36">
            <v>7053.8</v>
          </cell>
          <cell r="X36">
            <v>2554.2190000000001</v>
          </cell>
          <cell r="Y36">
            <v>675.56199999999978</v>
          </cell>
          <cell r="Z36">
            <v>279.58399999999983</v>
          </cell>
          <cell r="AA36">
            <v>390.0680000000001</v>
          </cell>
          <cell r="AB36">
            <v>769.43999999999983</v>
          </cell>
          <cell r="AC36">
            <v>4635.5</v>
          </cell>
          <cell r="AD36">
            <v>3999.2209999999995</v>
          </cell>
          <cell r="AF36">
            <v>256.137</v>
          </cell>
          <cell r="AG36">
            <v>246.10000000000002</v>
          </cell>
          <cell r="AH36">
            <v>673.1045180178005</v>
          </cell>
          <cell r="AI36">
            <v>1175.3415180178006</v>
          </cell>
          <cell r="AJ36">
            <v>460.13359064772106</v>
          </cell>
          <cell r="AK36">
            <v>460.13359064772106</v>
          </cell>
          <cell r="AL36">
            <v>460.13359064772106</v>
          </cell>
          <cell r="AM36">
            <v>1380.4007719431631</v>
          </cell>
          <cell r="AN36">
            <v>2555.7422899609637</v>
          </cell>
          <cell r="AO36">
            <v>1495.3767380849165</v>
          </cell>
          <cell r="AP36">
            <v>1569.1908896077134</v>
          </cell>
          <cell r="AQ36">
            <v>5620.3099176535943</v>
          </cell>
          <cell r="AR36">
            <v>256.137</v>
          </cell>
          <cell r="AS36">
            <v>246.10000000000002</v>
          </cell>
          <cell r="AT36">
            <v>310.108</v>
          </cell>
          <cell r="AU36">
            <v>812.34500000000025</v>
          </cell>
          <cell r="AV36">
            <v>963.8</v>
          </cell>
          <cell r="AW36">
            <v>562.40000000000009</v>
          </cell>
          <cell r="AX36">
            <v>263.89999999999986</v>
          </cell>
          <cell r="AY36">
            <v>1790.1</v>
          </cell>
          <cell r="AZ36">
            <v>2602.4449999999993</v>
          </cell>
          <cell r="BA36">
            <v>477.53500000000008</v>
          </cell>
          <cell r="BB36">
            <v>557.50000000000045</v>
          </cell>
          <cell r="BC36">
            <v>298.19999999999993</v>
          </cell>
          <cell r="BD36">
            <v>1409.1007500000001</v>
          </cell>
          <cell r="BE36">
            <v>1333.2350000000001</v>
          </cell>
          <cell r="BF36">
            <v>808.4</v>
          </cell>
          <cell r="BG36">
            <v>20.699999999999932</v>
          </cell>
          <cell r="BH36">
            <v>1434.4</v>
          </cell>
          <cell r="BI36">
            <v>1798.1</v>
          </cell>
          <cell r="BJ36">
            <v>2338.1999999999998</v>
          </cell>
          <cell r="BK36">
            <v>3131.335</v>
          </cell>
          <cell r="BL36">
            <v>3146.6</v>
          </cell>
          <cell r="BM36">
            <v>5733.7799999999988</v>
          </cell>
          <cell r="BN36">
            <v>5749.0449999999992</v>
          </cell>
          <cell r="BP36">
            <v>1023.4000000000001</v>
          </cell>
          <cell r="BQ36">
            <v>1170.6999999999998</v>
          </cell>
          <cell r="BR36">
            <v>1017.3000000000004</v>
          </cell>
          <cell r="BS36">
            <v>2040.7000000000005</v>
          </cell>
          <cell r="BT36">
            <v>130.39999999999986</v>
          </cell>
          <cell r="BU36">
            <v>840.60000000000059</v>
          </cell>
          <cell r="BV36">
            <v>4088.2</v>
          </cell>
          <cell r="BW36">
            <v>5727.2</v>
          </cell>
          <cell r="BX36">
            <v>5727.2</v>
          </cell>
          <cell r="BY36">
            <v>3011.7000000000012</v>
          </cell>
          <cell r="BZ36">
            <v>6325.2</v>
          </cell>
          <cell r="CA36">
            <v>3011.7</v>
          </cell>
          <cell r="CB36">
            <v>647.05171232876864</v>
          </cell>
          <cell r="CC36">
            <v>801.11164383561834</v>
          </cell>
          <cell r="CD36">
            <v>801.11164383561834</v>
          </cell>
          <cell r="CE36">
            <v>831.92363013698832</v>
          </cell>
          <cell r="CF36">
            <v>2249.2750000000055</v>
          </cell>
          <cell r="CG36">
            <v>3081.1986301369934</v>
          </cell>
          <cell r="CH36">
            <v>3964.0486938557988</v>
          </cell>
          <cell r="CI36">
            <v>4570.8802555966367</v>
          </cell>
          <cell r="CJ36">
            <v>5081.2379078720014</v>
          </cell>
          <cell r="CK36">
            <v>5648.8203737495678</v>
          </cell>
        </row>
        <row r="37">
          <cell r="B37" t="str">
            <v>Grants</v>
          </cell>
          <cell r="D37">
            <v>420.51</v>
          </cell>
          <cell r="E37">
            <v>523.44000000000005</v>
          </cell>
          <cell r="F37">
            <v>500.72</v>
          </cell>
          <cell r="L37">
            <v>476.4</v>
          </cell>
          <cell r="R37">
            <v>250</v>
          </cell>
          <cell r="S37">
            <v>250</v>
          </cell>
          <cell r="T37">
            <v>500</v>
          </cell>
          <cell r="AF37">
            <v>0</v>
          </cell>
          <cell r="AG37">
            <v>0</v>
          </cell>
          <cell r="AH37">
            <v>0</v>
          </cell>
          <cell r="AI37">
            <v>0</v>
          </cell>
          <cell r="AJ37">
            <v>0</v>
          </cell>
          <cell r="AK37">
            <v>0</v>
          </cell>
          <cell r="AL37">
            <v>0</v>
          </cell>
          <cell r="AM37">
            <v>0</v>
          </cell>
          <cell r="AN37">
            <v>0</v>
          </cell>
          <cell r="AO37">
            <v>150</v>
          </cell>
          <cell r="AP37">
            <v>150</v>
          </cell>
          <cell r="AQ37">
            <v>300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I37">
            <v>0</v>
          </cell>
          <cell r="BJ37">
            <v>0</v>
          </cell>
          <cell r="BK37">
            <v>0</v>
          </cell>
          <cell r="BL37">
            <v>0</v>
          </cell>
          <cell r="BM37">
            <v>0</v>
          </cell>
          <cell r="BN37">
            <v>0</v>
          </cell>
          <cell r="BQ37">
            <v>0</v>
          </cell>
          <cell r="BR37">
            <v>0</v>
          </cell>
          <cell r="BS37">
            <v>0</v>
          </cell>
          <cell r="BT37">
            <v>0</v>
          </cell>
          <cell r="BU37">
            <v>0</v>
          </cell>
          <cell r="BV37">
            <v>0</v>
          </cell>
          <cell r="BY37">
            <v>0</v>
          </cell>
          <cell r="BZ37">
            <v>0</v>
          </cell>
          <cell r="CA37">
            <v>0</v>
          </cell>
          <cell r="CB37">
            <v>0</v>
          </cell>
          <cell r="CC37">
            <v>0</v>
          </cell>
          <cell r="CD37">
            <v>0</v>
          </cell>
          <cell r="CE37">
            <v>0</v>
          </cell>
          <cell r="CF37">
            <v>0</v>
          </cell>
          <cell r="CG37">
            <v>0</v>
          </cell>
          <cell r="CH37">
            <v>0</v>
          </cell>
          <cell r="CI37">
            <v>0</v>
          </cell>
          <cell r="CJ37">
            <v>0</v>
          </cell>
          <cell r="CK37">
            <v>0</v>
          </cell>
        </row>
        <row r="40">
          <cell r="B40" t="str">
            <v xml:space="preserve"> Sources:  Ministry of Finance; and IMF staff calculations.</v>
          </cell>
        </row>
        <row r="42">
          <cell r="B42" t="str">
            <v xml:space="preserve"> 1/ Starting fiscal year 1998/1999, the Investment and Forestry Funds were included in the budget.</v>
          </cell>
        </row>
        <row r="57">
          <cell r="B57" t="str">
            <v>Table 2b.  Indonesia:  Central Government Revenue</v>
          </cell>
        </row>
        <row r="58">
          <cell r="B58" t="str">
            <v>( In percent of GDP )</v>
          </cell>
        </row>
        <row r="60">
          <cell r="D60" t="str">
            <v>1993/94</v>
          </cell>
          <cell r="E60" t="str">
            <v>1994/95</v>
          </cell>
          <cell r="F60" t="str">
            <v>1995/96</v>
          </cell>
          <cell r="H60" t="str">
            <v>1996/97</v>
          </cell>
          <cell r="N60" t="str">
            <v>1997/98</v>
          </cell>
          <cell r="O60" t="str">
            <v>1997/98  Program</v>
          </cell>
          <cell r="Q60" t="str">
            <v>1997/1998 Program</v>
          </cell>
          <cell r="T60" t="str">
            <v>1997/98</v>
          </cell>
          <cell r="V60" t="str">
            <v>1997/98  Act/Prj (as of Jan 98)</v>
          </cell>
          <cell r="X60" t="str">
            <v>1997/1998 Actual</v>
          </cell>
          <cell r="AC60" t="str">
            <v>1997/98</v>
          </cell>
          <cell r="AD60" t="str">
            <v>1997/98</v>
          </cell>
          <cell r="AF60" t="str">
            <v>1998/99 (June Prj)</v>
          </cell>
          <cell r="AQ60" t="str">
            <v>1998/99</v>
          </cell>
          <cell r="AR60" t="str">
            <v>1998/99 Actual (July mission)</v>
          </cell>
          <cell r="AU60" t="str">
            <v>1998/99</v>
          </cell>
          <cell r="BN60" t="str">
            <v>1998/99</v>
          </cell>
          <cell r="BU60" t="str">
            <v>1999/00</v>
          </cell>
          <cell r="BV60" t="str">
            <v>1999/00</v>
          </cell>
          <cell r="BW60" t="str">
            <v>1999/00</v>
          </cell>
          <cell r="BX60" t="str">
            <v>1999/00</v>
          </cell>
          <cell r="BY60" t="str">
            <v>1999/00</v>
          </cell>
          <cell r="BZ60" t="str">
            <v>1999/00</v>
          </cell>
          <cell r="CA60" t="str">
            <v>1999/00</v>
          </cell>
          <cell r="CE60" t="str">
            <v>2000/01</v>
          </cell>
          <cell r="CF60" t="str">
            <v>FY2000</v>
          </cell>
          <cell r="CG60" t="str">
            <v>2000/01</v>
          </cell>
          <cell r="CH60">
            <v>2001</v>
          </cell>
          <cell r="CI60">
            <v>2002</v>
          </cell>
          <cell r="CJ60">
            <v>2003</v>
          </cell>
          <cell r="CK60">
            <v>2004</v>
          </cell>
        </row>
        <row r="61">
          <cell r="B61">
            <v>36524.152470370369</v>
          </cell>
          <cell r="D61" t="str">
            <v>Total</v>
          </cell>
          <cell r="E61" t="str">
            <v>Total</v>
          </cell>
          <cell r="F61" t="str">
            <v>Total</v>
          </cell>
          <cell r="H61" t="str">
            <v>I-Q</v>
          </cell>
          <cell r="I61" t="str">
            <v>II-Q</v>
          </cell>
          <cell r="J61" t="str">
            <v>III-Q</v>
          </cell>
          <cell r="K61" t="str">
            <v>IV-Q</v>
          </cell>
          <cell r="L61" t="str">
            <v>Total</v>
          </cell>
          <cell r="O61" t="str">
            <v>I-Q</v>
          </cell>
          <cell r="P61" t="str">
            <v>II-Q</v>
          </cell>
          <cell r="Q61" t="str">
            <v>First Half</v>
          </cell>
          <cell r="R61" t="str">
            <v>III-Q</v>
          </cell>
          <cell r="S61" t="str">
            <v>IV-Q</v>
          </cell>
          <cell r="T61" t="str">
            <v>Total</v>
          </cell>
          <cell r="V61" t="str">
            <v>I-Q</v>
          </cell>
          <cell r="W61" t="str">
            <v>II-Q</v>
          </cell>
          <cell r="X61" t="str">
            <v>First Half</v>
          </cell>
          <cell r="Y61" t="str">
            <v>III-Q</v>
          </cell>
          <cell r="AB61" t="str">
            <v>IV-Q</v>
          </cell>
          <cell r="AC61" t="str">
            <v>Total</v>
          </cell>
          <cell r="AD61" t="str">
            <v>Total</v>
          </cell>
          <cell r="AQ61" t="str">
            <v>Total</v>
          </cell>
          <cell r="BN61" t="str">
            <v>Total</v>
          </cell>
          <cell r="BV61" t="str">
            <v>Nov. Prj</v>
          </cell>
          <cell r="BW61" t="str">
            <v>Dec. Prj</v>
          </cell>
          <cell r="BX61" t="str">
            <v>Dec. Prj</v>
          </cell>
          <cell r="BY61" t="str">
            <v>Program</v>
          </cell>
          <cell r="BZ61" t="str">
            <v>EBS/99/41</v>
          </cell>
          <cell r="CA61" t="str">
            <v>Total</v>
          </cell>
          <cell r="CF61" t="str">
            <v>Baseline</v>
          </cell>
          <cell r="CG61" t="str">
            <v>Total</v>
          </cell>
          <cell r="CH61" t="str">
            <v>Total</v>
          </cell>
          <cell r="CI61" t="str">
            <v>Total</v>
          </cell>
          <cell r="CJ61" t="str">
            <v>Total</v>
          </cell>
          <cell r="CK61" t="str">
            <v>Total</v>
          </cell>
        </row>
        <row r="62">
          <cell r="B62" t="str">
            <v>CG revenue</v>
          </cell>
          <cell r="D62" t="str">
            <v>Apr-Mar</v>
          </cell>
          <cell r="E62" t="str">
            <v>Apr-Mar</v>
          </cell>
          <cell r="F62" t="str">
            <v>Apr-Mar</v>
          </cell>
          <cell r="H62" t="str">
            <v>Apr-Jun</v>
          </cell>
          <cell r="I62" t="str">
            <v>Jul-Sep</v>
          </cell>
          <cell r="J62" t="str">
            <v>Oct-Dec</v>
          </cell>
          <cell r="K62" t="str">
            <v>Jan-Mar</v>
          </cell>
          <cell r="L62" t="str">
            <v>Apr-Mar</v>
          </cell>
          <cell r="O62" t="str">
            <v>Apr-Jun</v>
          </cell>
          <cell r="P62" t="str">
            <v>Jul-Sep</v>
          </cell>
          <cell r="Q62" t="str">
            <v>Apr-Sep</v>
          </cell>
          <cell r="R62" t="str">
            <v>Oct-Dec</v>
          </cell>
          <cell r="S62" t="str">
            <v>Jan-Mar</v>
          </cell>
          <cell r="T62" t="str">
            <v>Apr-Mar</v>
          </cell>
          <cell r="V62" t="str">
            <v>Apr-Jun</v>
          </cell>
          <cell r="W62" t="str">
            <v>Jul-Sep</v>
          </cell>
          <cell r="X62" t="str">
            <v>Apr-Sep</v>
          </cell>
          <cell r="Y62" t="str">
            <v>Oct-Dec</v>
          </cell>
          <cell r="Z62" t="str">
            <v>Jan</v>
          </cell>
          <cell r="AA62" t="str">
            <v>Feb</v>
          </cell>
          <cell r="AB62" t="str">
            <v>Jan-Mar</v>
          </cell>
          <cell r="AC62" t="str">
            <v>Apr-Mar</v>
          </cell>
          <cell r="AD62" t="str">
            <v>Apr-Mar</v>
          </cell>
          <cell r="AF62" t="str">
            <v>Apr</v>
          </cell>
          <cell r="AG62" t="str">
            <v>May</v>
          </cell>
          <cell r="AH62" t="str">
            <v>Jun</v>
          </cell>
          <cell r="AI62" t="str">
            <v>I-Q</v>
          </cell>
          <cell r="AJ62" t="str">
            <v>Jul</v>
          </cell>
          <cell r="AK62" t="str">
            <v>Aug</v>
          </cell>
          <cell r="AL62" t="str">
            <v>Sep</v>
          </cell>
          <cell r="AM62" t="str">
            <v>II-Q</v>
          </cell>
          <cell r="AN62" t="str">
            <v>Apr-Sep</v>
          </cell>
          <cell r="AO62" t="str">
            <v>III-Q</v>
          </cell>
          <cell r="AP62" t="str">
            <v>IV-Q</v>
          </cell>
          <cell r="AQ62" t="str">
            <v>Apr-Mar</v>
          </cell>
          <cell r="AR62" t="str">
            <v>Apr</v>
          </cell>
          <cell r="AS62" t="str">
            <v>May</v>
          </cell>
          <cell r="AT62" t="str">
            <v>Jun</v>
          </cell>
          <cell r="AU62" t="str">
            <v>I-Q</v>
          </cell>
          <cell r="AV62" t="str">
            <v>July</v>
          </cell>
          <cell r="AW62" t="str">
            <v>Aug</v>
          </cell>
          <cell r="AX62" t="str">
            <v>Sept</v>
          </cell>
          <cell r="AY62" t="str">
            <v>II-Q</v>
          </cell>
          <cell r="AZ62" t="str">
            <v>Apr-Sep</v>
          </cell>
          <cell r="BA62" t="str">
            <v>Oct</v>
          </cell>
          <cell r="BB62" t="str">
            <v>Nov</v>
          </cell>
          <cell r="BC62" t="str">
            <v>Dec</v>
          </cell>
          <cell r="BD62" t="str">
            <v>III-Q</v>
          </cell>
          <cell r="BE62" t="str">
            <v>III-Q</v>
          </cell>
          <cell r="BF62" t="str">
            <v>Jan</v>
          </cell>
          <cell r="BG62" t="str">
            <v>Feb</v>
          </cell>
          <cell r="BH62" t="str">
            <v>Mar</v>
          </cell>
          <cell r="BI62" t="str">
            <v>IV-Q</v>
          </cell>
          <cell r="BJ62" t="str">
            <v>IV-Q</v>
          </cell>
          <cell r="BK62" t="str">
            <v>Oct-Mar</v>
          </cell>
          <cell r="BL62" t="str">
            <v>Oct-Mar</v>
          </cell>
          <cell r="BM62" t="str">
            <v>Apr-Mar</v>
          </cell>
          <cell r="BN62" t="str">
            <v>Apr-Mar</v>
          </cell>
          <cell r="BP62" t="str">
            <v>I-Q</v>
          </cell>
          <cell r="BQ62" t="str">
            <v>I-Q</v>
          </cell>
          <cell r="BR62" t="str">
            <v>II-Q</v>
          </cell>
          <cell r="BS62" t="str">
            <v>1st Half</v>
          </cell>
          <cell r="BT62" t="str">
            <v>III-Q</v>
          </cell>
          <cell r="BU62" t="str">
            <v>IV-Q</v>
          </cell>
          <cell r="BV62" t="str">
            <v>Apr-Mar</v>
          </cell>
          <cell r="BW62" t="str">
            <v>Apr-Mar</v>
          </cell>
          <cell r="BX62" t="str">
            <v>Apr-Mar</v>
          </cell>
          <cell r="BY62" t="str">
            <v>Apr-Mar</v>
          </cell>
          <cell r="BZ62" t="str">
            <v>Apr-Mar</v>
          </cell>
          <cell r="CA62" t="str">
            <v>Apr-Mar</v>
          </cell>
          <cell r="CB62" t="str">
            <v>I-Q</v>
          </cell>
          <cell r="CC62" t="str">
            <v>II-Q</v>
          </cell>
          <cell r="CD62" t="str">
            <v>III-Q</v>
          </cell>
          <cell r="CE62" t="str">
            <v>IV-Q</v>
          </cell>
          <cell r="CF62" t="str">
            <v>9 Months</v>
          </cell>
          <cell r="CG62" t="str">
            <v>Apr-Mar</v>
          </cell>
          <cell r="CH62" t="str">
            <v>Jan-Dec</v>
          </cell>
          <cell r="CI62" t="str">
            <v>Jan-Dec</v>
          </cell>
          <cell r="CJ62" t="str">
            <v>Jan-Dec</v>
          </cell>
          <cell r="CK62" t="str">
            <v>Jan-Dec</v>
          </cell>
        </row>
        <row r="63">
          <cell r="B63" t="str">
            <v>( In percent of GDP )</v>
          </cell>
          <cell r="D63" t="str">
            <v>Act</v>
          </cell>
          <cell r="E63" t="str">
            <v>Act</v>
          </cell>
          <cell r="F63" t="str">
            <v>Act</v>
          </cell>
          <cell r="H63" t="str">
            <v>Act</v>
          </cell>
          <cell r="I63" t="str">
            <v>Act</v>
          </cell>
          <cell r="J63" t="str">
            <v>Act</v>
          </cell>
          <cell r="K63" t="str">
            <v>Act</v>
          </cell>
          <cell r="L63" t="str">
            <v>Act</v>
          </cell>
          <cell r="N63" t="str">
            <v>Budget</v>
          </cell>
          <cell r="O63" t="str">
            <v>Act</v>
          </cell>
          <cell r="P63" t="str">
            <v>Act</v>
          </cell>
          <cell r="Q63" t="str">
            <v>Act</v>
          </cell>
          <cell r="R63" t="str">
            <v>Prg</v>
          </cell>
          <cell r="S63" t="str">
            <v>Prg</v>
          </cell>
          <cell r="T63" t="str">
            <v>Prg</v>
          </cell>
          <cell r="V63" t="str">
            <v>Act</v>
          </cell>
          <cell r="W63" t="str">
            <v>Act</v>
          </cell>
          <cell r="X63" t="str">
            <v>Act</v>
          </cell>
          <cell r="Y63" t="str">
            <v>Act</v>
          </cell>
          <cell r="Z63" t="str">
            <v>Act</v>
          </cell>
          <cell r="AA63" t="str">
            <v>Act</v>
          </cell>
          <cell r="AB63" t="str">
            <v>Mar-Est</v>
          </cell>
          <cell r="AC63" t="str">
            <v>Official Prj</v>
          </cell>
          <cell r="AD63" t="str">
            <v>Mar-Est</v>
          </cell>
          <cell r="AF63" t="str">
            <v>Jun Prg</v>
          </cell>
          <cell r="AG63" t="str">
            <v>Jun Prg</v>
          </cell>
          <cell r="AH63" t="str">
            <v>Jun Prg</v>
          </cell>
          <cell r="AI63" t="str">
            <v>Jun Prg</v>
          </cell>
          <cell r="AJ63" t="str">
            <v>Jun Prg</v>
          </cell>
          <cell r="AK63" t="str">
            <v>Jun Prg</v>
          </cell>
          <cell r="AL63" t="str">
            <v>Jun Prg</v>
          </cell>
          <cell r="AM63" t="str">
            <v>Jun Prg</v>
          </cell>
          <cell r="AN63" t="str">
            <v>Jun Prg</v>
          </cell>
          <cell r="AO63" t="str">
            <v>Jun Prg</v>
          </cell>
          <cell r="AP63" t="str">
            <v>Jun Prg</v>
          </cell>
          <cell r="AQ63" t="str">
            <v>Jun Prg</v>
          </cell>
          <cell r="AR63" t="str">
            <v>Prel</v>
          </cell>
          <cell r="AS63" t="str">
            <v>Prel</v>
          </cell>
          <cell r="AT63" t="str">
            <v>Prel</v>
          </cell>
          <cell r="AU63" t="str">
            <v>Prel</v>
          </cell>
          <cell r="AV63" t="str">
            <v>Prel</v>
          </cell>
          <cell r="AW63" t="str">
            <v>Actual</v>
          </cell>
          <cell r="AX63" t="str">
            <v>Actual</v>
          </cell>
          <cell r="AY63" t="str">
            <v>Actual</v>
          </cell>
          <cell r="AZ63" t="str">
            <v>Actual</v>
          </cell>
          <cell r="BA63" t="str">
            <v>Actual</v>
          </cell>
          <cell r="BB63" t="str">
            <v>Prel</v>
          </cell>
          <cell r="BC63" t="str">
            <v>Prel</v>
          </cell>
          <cell r="BD63" t="str">
            <v>Prj</v>
          </cell>
          <cell r="BE63" t="str">
            <v>Prel</v>
          </cell>
          <cell r="BF63" t="str">
            <v>Prel</v>
          </cell>
          <cell r="BG63" t="str">
            <v>Prel</v>
          </cell>
          <cell r="BH63" t="str">
            <v>Prel</v>
          </cell>
          <cell r="BI63" t="str">
            <v>Prj</v>
          </cell>
          <cell r="BJ63" t="str">
            <v>Prel</v>
          </cell>
          <cell r="BK63" t="str">
            <v>Prj</v>
          </cell>
          <cell r="BL63" t="str">
            <v>Prel</v>
          </cell>
          <cell r="BM63" t="str">
            <v>Prj</v>
          </cell>
          <cell r="BN63" t="str">
            <v>Prel</v>
          </cell>
          <cell r="BP63" t="str">
            <v>Prel.</v>
          </cell>
          <cell r="BQ63" t="str">
            <v>Prj</v>
          </cell>
          <cell r="BR63" t="str">
            <v>Prj</v>
          </cell>
          <cell r="BS63" t="str">
            <v>Prel.</v>
          </cell>
          <cell r="BT63" t="str">
            <v>Prj</v>
          </cell>
          <cell r="BU63" t="str">
            <v>Prj</v>
          </cell>
          <cell r="BV63" t="str">
            <v>Prj</v>
          </cell>
          <cell r="BW63" t="str">
            <v>Prj</v>
          </cell>
          <cell r="BX63" t="str">
            <v>Prj</v>
          </cell>
          <cell r="BY63" t="str">
            <v>Prj</v>
          </cell>
          <cell r="BZ63" t="str">
            <v>Prj</v>
          </cell>
          <cell r="CA63" t="str">
            <v>BaseLine</v>
          </cell>
          <cell r="CB63" t="str">
            <v>Prj</v>
          </cell>
          <cell r="CC63" t="str">
            <v>Prj</v>
          </cell>
          <cell r="CD63" t="str">
            <v>Prj</v>
          </cell>
          <cell r="CE63" t="str">
            <v>Prj</v>
          </cell>
          <cell r="CF63" t="str">
            <v>Prj</v>
          </cell>
          <cell r="CG63" t="str">
            <v>BaseLine</v>
          </cell>
          <cell r="CH63" t="str">
            <v>BaseLine</v>
          </cell>
          <cell r="CI63" t="str">
            <v>BaseLine</v>
          </cell>
          <cell r="CJ63" t="str">
            <v>BaseLine</v>
          </cell>
          <cell r="CK63" t="str">
            <v>BaseLine</v>
          </cell>
        </row>
        <row r="64">
          <cell r="B64" t="str">
            <v>TB2b</v>
          </cell>
          <cell r="BW64" t="str">
            <v>e=8000</v>
          </cell>
          <cell r="BX64" t="str">
            <v>e=7500</v>
          </cell>
        </row>
        <row r="66">
          <cell r="B66" t="str">
            <v>Total revenue and grants</v>
          </cell>
          <cell r="D66">
            <v>16.297259748857346</v>
          </cell>
          <cell r="E66">
            <v>16.177819038955626</v>
          </cell>
          <cell r="F66">
            <v>14.967837084395491</v>
          </cell>
          <cell r="L66">
            <v>15.158972777329257</v>
          </cell>
          <cell r="N66">
            <v>13.549518025012414</v>
          </cell>
          <cell r="O66">
            <v>10.926076391767698</v>
          </cell>
          <cell r="P66">
            <v>16.2159916962697</v>
          </cell>
          <cell r="Q66">
            <v>13.571034044018699</v>
          </cell>
          <cell r="R66">
            <v>14.197657990425085</v>
          </cell>
          <cell r="S66">
            <v>19.53802232113253</v>
          </cell>
          <cell r="T66">
            <v>15.219437099898755</v>
          </cell>
          <cell r="X66">
            <v>13.666826806976021</v>
          </cell>
          <cell r="Y66">
            <v>14.837658965121767</v>
          </cell>
          <cell r="Z66">
            <v>17.457610218547615</v>
          </cell>
          <cell r="AA66">
            <v>13.431986629324268</v>
          </cell>
          <cell r="AB66">
            <v>19.292922238787025</v>
          </cell>
          <cell r="AC66">
            <v>15.380360022191734</v>
          </cell>
          <cell r="AD66">
            <v>15.646089098113107</v>
          </cell>
          <cell r="AF66">
            <v>14.390087252993533</v>
          </cell>
          <cell r="AG66">
            <v>12.655615571488552</v>
          </cell>
          <cell r="AH66">
            <v>25.686229091294461</v>
          </cell>
          <cell r="AI66">
            <v>17.577310638592184</v>
          </cell>
          <cell r="AJ66">
            <v>14.653940979632724</v>
          </cell>
          <cell r="AK66">
            <v>14.184879475473759</v>
          </cell>
          <cell r="AL66">
            <v>13.654844903175228</v>
          </cell>
          <cell r="AM66">
            <v>14.16455511942724</v>
          </cell>
          <cell r="AN66">
            <v>15.734022146002996</v>
          </cell>
          <cell r="AO66">
            <v>12.73115884358387</v>
          </cell>
          <cell r="AP66">
            <v>12.770967836137862</v>
          </cell>
          <cell r="AQ66">
            <v>14.107775570199308</v>
          </cell>
          <cell r="AR66">
            <v>13.36446806217802</v>
          </cell>
          <cell r="AS66">
            <v>11.7536167181458</v>
          </cell>
          <cell r="AT66">
            <v>14.768609811498202</v>
          </cell>
          <cell r="AU66">
            <v>13.295564863940674</v>
          </cell>
          <cell r="AV66">
            <v>17.858035586074642</v>
          </cell>
          <cell r="AW66">
            <v>11.780375006932893</v>
          </cell>
          <cell r="AX66">
            <v>21.968083611092329</v>
          </cell>
          <cell r="AY66">
            <v>17.202164734699956</v>
          </cell>
          <cell r="AZ66">
            <v>15.448773179870456</v>
          </cell>
          <cell r="BA66">
            <v>13.742752293577983</v>
          </cell>
          <cell r="BB66">
            <v>13.242935779816516</v>
          </cell>
          <cell r="BC66">
            <v>12.255963302752294</v>
          </cell>
          <cell r="BD66">
            <v>11.323899082568808</v>
          </cell>
          <cell r="BE66">
            <v>13.813143848986059</v>
          </cell>
          <cell r="BF66">
            <v>10.064862965565707</v>
          </cell>
          <cell r="BG66">
            <v>16.060435699226982</v>
          </cell>
          <cell r="BI66">
            <v>11.569922698524241</v>
          </cell>
          <cell r="BJ66">
            <v>16.264970928476696</v>
          </cell>
          <cell r="BK66">
            <v>12.308831448572967</v>
          </cell>
          <cell r="BL66">
            <v>15.073958225876041</v>
          </cell>
          <cell r="BM66">
            <v>13.758169666177471</v>
          </cell>
          <cell r="BN66">
            <v>15.251404295712009</v>
          </cell>
          <cell r="BP66">
            <v>11.981902014448801</v>
          </cell>
          <cell r="BQ66">
            <v>14.256236984422523</v>
          </cell>
          <cell r="BR66">
            <v>16.903032304712259</v>
          </cell>
          <cell r="BS66">
            <v>14.425750465674824</v>
          </cell>
          <cell r="BT66">
            <v>13.954712099644128</v>
          </cell>
          <cell r="BU66">
            <v>15.148652317846574</v>
          </cell>
          <cell r="BV66">
            <v>13.570594032205175</v>
          </cell>
          <cell r="BW66">
            <v>11.213017857926632</v>
          </cell>
          <cell r="BX66">
            <v>11.889207552279425</v>
          </cell>
          <cell r="BY66">
            <v>14.494008213995503</v>
          </cell>
          <cell r="BZ66">
            <v>11.173743975165426</v>
          </cell>
          <cell r="CA66">
            <v>14.494008213995503</v>
          </cell>
          <cell r="CB66">
            <v>14.315924336353204</v>
          </cell>
          <cell r="CC66">
            <v>15.536248506888416</v>
          </cell>
          <cell r="CD66">
            <v>15.38420698329444</v>
          </cell>
          <cell r="CE66">
            <v>15.22880445312202</v>
          </cell>
          <cell r="CF66">
            <v>15.090060552939608</v>
          </cell>
          <cell r="CG66">
            <v>15.125477775973867</v>
          </cell>
          <cell r="CH66">
            <v>15.5</v>
          </cell>
          <cell r="CI66">
            <v>15.966893898520823</v>
          </cell>
          <cell r="CJ66">
            <v>16.4228275360468</v>
          </cell>
          <cell r="CK66">
            <v>16.63103550234883</v>
          </cell>
        </row>
        <row r="67">
          <cell r="B67" t="str">
            <v>Tax revenue</v>
          </cell>
          <cell r="D67">
            <v>14.455400954572552</v>
          </cell>
          <cell r="E67">
            <v>14.469446555336356</v>
          </cell>
          <cell r="F67">
            <v>13.789796815573157</v>
          </cell>
          <cell r="L67">
            <v>14.191184607988101</v>
          </cell>
          <cell r="N67">
            <v>12.559271898356645</v>
          </cell>
          <cell r="O67">
            <v>9.6911675606038372</v>
          </cell>
          <cell r="P67">
            <v>15.018615470959267</v>
          </cell>
          <cell r="Q67">
            <v>12.354891515781551</v>
          </cell>
          <cell r="R67">
            <v>13.6656870075826</v>
          </cell>
          <cell r="S67">
            <v>16.3472528739923</v>
          </cell>
          <cell r="T67">
            <v>13.680680728284502</v>
          </cell>
          <cell r="X67">
            <v>12.463479853186946</v>
          </cell>
          <cell r="Y67">
            <v>14.224483006988169</v>
          </cell>
          <cell r="Z67">
            <v>16.197847294180445</v>
          </cell>
          <cell r="AA67">
            <v>12.793032036243293</v>
          </cell>
          <cell r="AB67">
            <v>18.549693363455642</v>
          </cell>
          <cell r="AC67">
            <v>14.428300821393226</v>
          </cell>
          <cell r="AD67">
            <v>14.726043350511176</v>
          </cell>
          <cell r="AF67">
            <v>13.843374545738966</v>
          </cell>
          <cell r="AG67">
            <v>12.224484078805165</v>
          </cell>
          <cell r="AH67">
            <v>24.091744015209006</v>
          </cell>
          <cell r="AI67">
            <v>16.719867546584382</v>
          </cell>
          <cell r="AJ67">
            <v>13.488312403223985</v>
          </cell>
          <cell r="AK67">
            <v>13.019250899065019</v>
          </cell>
          <cell r="AL67">
            <v>12.48921632676649</v>
          </cell>
          <cell r="AM67">
            <v>12.9989265430185</v>
          </cell>
          <cell r="AN67">
            <v>14.710122724560184</v>
          </cell>
          <cell r="AO67">
            <v>11.550538495128064</v>
          </cell>
          <cell r="AP67">
            <v>11.176663862681472</v>
          </cell>
          <cell r="AQ67">
            <v>12.882920957390764</v>
          </cell>
          <cell r="AR67">
            <v>12.856721000827116</v>
          </cell>
          <cell r="AS67">
            <v>11.353213095619632</v>
          </cell>
          <cell r="AT67">
            <v>13.772289158312679</v>
          </cell>
          <cell r="AU67">
            <v>12.66074108491981</v>
          </cell>
          <cell r="AV67">
            <v>16.095788674726805</v>
          </cell>
          <cell r="AW67">
            <v>10.7811264187742</v>
          </cell>
          <cell r="AX67">
            <v>21.468459317012982</v>
          </cell>
          <cell r="AY67">
            <v>16.115124803504663</v>
          </cell>
          <cell r="AZ67">
            <v>14.564700536959547</v>
          </cell>
          <cell r="BA67">
            <v>12.949321100917432</v>
          </cell>
          <cell r="BB67">
            <v>12.361871559633029</v>
          </cell>
          <cell r="BC67">
            <v>11.460220183486241</v>
          </cell>
          <cell r="BD67">
            <v>10.552475229357796</v>
          </cell>
          <cell r="BE67">
            <v>12.943614688292124</v>
          </cell>
          <cell r="BF67">
            <v>8.990302178496135</v>
          </cell>
          <cell r="BG67">
            <v>15.51883345045678</v>
          </cell>
          <cell r="BI67">
            <v>10.716936050597328</v>
          </cell>
          <cell r="BJ67">
            <v>14.848276409913055</v>
          </cell>
          <cell r="BK67">
            <v>11.470310536707951</v>
          </cell>
          <cell r="BL67">
            <v>13.923057692988273</v>
          </cell>
          <cell r="BM67">
            <v>12.898622929525709</v>
          </cell>
          <cell r="BN67">
            <v>14.226826258483589</v>
          </cell>
          <cell r="BP67">
            <v>11.065061870594825</v>
          </cell>
          <cell r="BQ67">
            <v>13.346921659893756</v>
          </cell>
          <cell r="BR67">
            <v>15.233863265105736</v>
          </cell>
          <cell r="BS67">
            <v>13.135301476240169</v>
          </cell>
          <cell r="BT67">
            <v>12.847737010676159</v>
          </cell>
          <cell r="BU67">
            <v>14.077037972241646</v>
          </cell>
          <cell r="BV67">
            <v>12.583822677131463</v>
          </cell>
          <cell r="BW67">
            <v>10.167404677045706</v>
          </cell>
          <cell r="BX67">
            <v>10.761457532123881</v>
          </cell>
          <cell r="BY67">
            <v>13.304929965228151</v>
          </cell>
          <cell r="BZ67">
            <v>10.07096642431174</v>
          </cell>
          <cell r="CA67">
            <v>13.304929965228151</v>
          </cell>
          <cell r="CB67">
            <v>13.211774371100821</v>
          </cell>
          <cell r="CC67">
            <v>14.234242384669807</v>
          </cell>
          <cell r="CD67">
            <v>14.068660660598253</v>
          </cell>
          <cell r="CE67">
            <v>13.88808125067875</v>
          </cell>
          <cell r="CF67">
            <v>13.847549489644049</v>
          </cell>
          <cell r="CG67">
            <v>13.857896052041744</v>
          </cell>
          <cell r="CH67">
            <v>14.13256001391755</v>
          </cell>
          <cell r="CI67">
            <v>14.540000000000003</v>
          </cell>
          <cell r="CJ67">
            <v>14.995933637525978</v>
          </cell>
          <cell r="CK67">
            <v>15.20414160382801</v>
          </cell>
        </row>
        <row r="68">
          <cell r="B68" t="str">
            <v xml:space="preserve">  Oil and gas revenue</v>
          </cell>
          <cell r="D68">
            <v>3.676950447595519</v>
          </cell>
          <cell r="E68">
            <v>3.3783421242102873</v>
          </cell>
          <cell r="F68">
            <v>3.4197060266913861</v>
          </cell>
          <cell r="L68">
            <v>3.6533531690236662</v>
          </cell>
          <cell r="N68">
            <v>2.3467807448781817</v>
          </cell>
          <cell r="O68">
            <v>1.2349088311638616</v>
          </cell>
          <cell r="P68">
            <v>4.6453580106762251</v>
          </cell>
          <cell r="Q68">
            <v>2.9401334209200432</v>
          </cell>
          <cell r="R68">
            <v>3.5253683257190338</v>
          </cell>
          <cell r="S68">
            <v>4.5799640467115612</v>
          </cell>
          <cell r="T68">
            <v>3.4963998035676704</v>
          </cell>
          <cell r="X68">
            <v>2.9587308187466514</v>
          </cell>
          <cell r="Y68">
            <v>3.4708652819524111</v>
          </cell>
          <cell r="Z68">
            <v>6.1715243796202381</v>
          </cell>
          <cell r="AA68">
            <v>4.0526974701218217</v>
          </cell>
          <cell r="AB68">
            <v>7.4491179282595485</v>
          </cell>
          <cell r="AC68">
            <v>5.1310048262530046</v>
          </cell>
          <cell r="AD68">
            <v>4.4347194752231687</v>
          </cell>
          <cell r="AF68">
            <v>4.196637867787345</v>
          </cell>
          <cell r="AG68">
            <v>2.867077168750118</v>
          </cell>
          <cell r="AH68">
            <v>12.928605162388674</v>
          </cell>
          <cell r="AI68">
            <v>6.6641067329753803</v>
          </cell>
          <cell r="AJ68">
            <v>6.425530286585138</v>
          </cell>
          <cell r="AK68">
            <v>6.0233243447841911</v>
          </cell>
          <cell r="AL68">
            <v>5.5601453348436829</v>
          </cell>
          <cell r="AM68">
            <v>6.0029999887376713</v>
          </cell>
          <cell r="AN68">
            <v>6.3070315052940691</v>
          </cell>
          <cell r="AO68">
            <v>4.4842667163712022</v>
          </cell>
          <cell r="AP68">
            <v>4.1575397541569306</v>
          </cell>
          <cell r="AQ68">
            <v>5.2219164445799491</v>
          </cell>
          <cell r="AR68">
            <v>3.8975325004303532</v>
          </cell>
          <cell r="AS68">
            <v>2.6627330731152967</v>
          </cell>
          <cell r="AT68">
            <v>2.999738289138719</v>
          </cell>
          <cell r="AU68">
            <v>3.1866679542281231</v>
          </cell>
          <cell r="AV68">
            <v>5.2785352255641094</v>
          </cell>
          <cell r="AW68">
            <v>0.48754396215133239</v>
          </cell>
          <cell r="AX68">
            <v>11.520875801271702</v>
          </cell>
          <cell r="AY68">
            <v>5.7623183296623814</v>
          </cell>
          <cell r="AZ68">
            <v>4.6062942253555041</v>
          </cell>
          <cell r="BA68">
            <v>3.0274128440366974</v>
          </cell>
          <cell r="BB68">
            <v>2.9501284403669725</v>
          </cell>
          <cell r="BC68">
            <v>2.0164403669724771</v>
          </cell>
          <cell r="BD68">
            <v>2.9304165137614677</v>
          </cell>
          <cell r="BE68">
            <v>2.8138983606519257</v>
          </cell>
          <cell r="BF68">
            <v>0.15411103302881235</v>
          </cell>
          <cell r="BG68">
            <v>7.8988756148981025</v>
          </cell>
          <cell r="BI68">
            <v>3.6838018271257904</v>
          </cell>
          <cell r="BJ68">
            <v>4.3790137390082631</v>
          </cell>
          <cell r="BK68">
            <v>3.1852988691437805</v>
          </cell>
          <cell r="BL68">
            <v>3.6187348791119582</v>
          </cell>
          <cell r="BM68">
            <v>3.8412036766336799</v>
          </cell>
          <cell r="BN68">
            <v>4.0862683188885018</v>
          </cell>
          <cell r="BP68">
            <v>1.5055354192864363</v>
          </cell>
          <cell r="BQ68">
            <v>3.7761354204072197</v>
          </cell>
          <cell r="BR68">
            <v>6.2186437198175444</v>
          </cell>
          <cell r="BS68">
            <v>3.8460795100418199</v>
          </cell>
          <cell r="BT68">
            <v>5.0682352313167272</v>
          </cell>
          <cell r="BU68">
            <v>4.5591059660823108</v>
          </cell>
          <cell r="BV68">
            <v>3.5189975359572694</v>
          </cell>
          <cell r="BW68">
            <v>2.4099320630418375</v>
          </cell>
          <cell r="BX68">
            <v>2.2536276674154689</v>
          </cell>
          <cell r="BY68">
            <v>4.3309130571698491</v>
          </cell>
          <cell r="BZ68">
            <v>1.7126868719875827</v>
          </cell>
          <cell r="CA68">
            <v>4.3309130571698491</v>
          </cell>
          <cell r="CB68">
            <v>4.5624144365356596</v>
          </cell>
          <cell r="CC68">
            <v>4.03497603274627</v>
          </cell>
          <cell r="CD68">
            <v>3.7633271337416438</v>
          </cell>
          <cell r="CE68">
            <v>3.3855246093767968</v>
          </cell>
          <cell r="CF68">
            <v>4.1143377454711603</v>
          </cell>
          <cell r="CG68">
            <v>3.9282932609394861</v>
          </cell>
          <cell r="CH68">
            <v>3.8282402721991047</v>
          </cell>
          <cell r="CI68">
            <v>3.6610924930781921</v>
          </cell>
          <cell r="CJ68">
            <v>3.13877788211366</v>
          </cell>
          <cell r="CK68">
            <v>2.8982850030127731</v>
          </cell>
        </row>
        <row r="69">
          <cell r="B69" t="str">
            <v xml:space="preserve">    Oil</v>
          </cell>
          <cell r="N69">
            <v>1.6866850439716619</v>
          </cell>
          <cell r="Q69">
            <v>2.1131411953034815</v>
          </cell>
          <cell r="Z69">
            <v>3.6881231005643325</v>
          </cell>
          <cell r="AA69">
            <v>1.963625912585782</v>
          </cell>
          <cell r="AB69">
            <v>5.4151284968076689</v>
          </cell>
          <cell r="AC69">
            <v>3.7038085125310318</v>
          </cell>
          <cell r="AD69">
            <v>3.2309497822693358</v>
          </cell>
          <cell r="AF69">
            <v>2.6062282998808626</v>
          </cell>
          <cell r="AG69">
            <v>1.6835375869481928</v>
          </cell>
          <cell r="AH69">
            <v>8.9520648626281556</v>
          </cell>
          <cell r="AI69">
            <v>4.4139435831524034</v>
          </cell>
          <cell r="AJ69">
            <v>4.2559234588010426</v>
          </cell>
          <cell r="AK69">
            <v>3.9895240136760974</v>
          </cell>
          <cell r="AL69">
            <v>3.6827393085840479</v>
          </cell>
          <cell r="AM69">
            <v>3.976062260353729</v>
          </cell>
          <cell r="AN69">
            <v>4.1774362802114577</v>
          </cell>
          <cell r="AO69">
            <v>2.9701355471888258</v>
          </cell>
          <cell r="AP69">
            <v>2.7471335863417976</v>
          </cell>
          <cell r="AQ69">
            <v>3.4568732778197164</v>
          </cell>
          <cell r="AR69">
            <v>2.420475586015403</v>
          </cell>
          <cell r="AS69">
            <v>1.5635474557365758</v>
          </cell>
          <cell r="AT69">
            <v>0.39620505255909838</v>
          </cell>
          <cell r="AU69">
            <v>1.4600760314370258</v>
          </cell>
          <cell r="AV69">
            <v>5.2785352255641094</v>
          </cell>
          <cell r="AW69">
            <v>0</v>
          </cell>
          <cell r="AX69">
            <v>7.6229173773675356</v>
          </cell>
          <cell r="AY69">
            <v>4.3004842009772153</v>
          </cell>
          <cell r="AZ69">
            <v>3.0256293754246526</v>
          </cell>
          <cell r="BA69">
            <v>2.8684403669724774</v>
          </cell>
          <cell r="BB69">
            <v>1.8124403669724771</v>
          </cell>
          <cell r="BC69">
            <v>0.25970642201834865</v>
          </cell>
          <cell r="BD69">
            <v>1.9076201834862387</v>
          </cell>
          <cell r="BE69">
            <v>1.7390970739130789</v>
          </cell>
          <cell r="BF69">
            <v>0.15411103302881235</v>
          </cell>
          <cell r="BG69">
            <v>5.2080463808854534</v>
          </cell>
          <cell r="BI69">
            <v>2.4820801124385103</v>
          </cell>
          <cell r="BJ69">
            <v>2.5163350002983482</v>
          </cell>
          <cell r="BK69">
            <v>2.0735415544785498</v>
          </cell>
          <cell r="BL69">
            <v>2.1387797269223148</v>
          </cell>
          <cell r="BM69">
            <v>2.5130074374466327</v>
          </cell>
          <cell r="BN69">
            <v>2.5586348660651757</v>
          </cell>
          <cell r="BP69">
            <v>0.57460575768142896</v>
          </cell>
          <cell r="BQ69">
            <v>2.5695869983993331</v>
          </cell>
          <cell r="BR69">
            <v>4.517589509671776</v>
          </cell>
          <cell r="BS69">
            <v>2.5327036268998242</v>
          </cell>
          <cell r="BT69">
            <v>3.2001871886121003</v>
          </cell>
          <cell r="BU69">
            <v>2.9748925388661722</v>
          </cell>
          <cell r="BV69">
            <v>2.3436451884201888</v>
          </cell>
          <cell r="BW69">
            <v>1.5314163499651983</v>
          </cell>
          <cell r="BX69">
            <v>1.4049713482891137</v>
          </cell>
          <cell r="BY69">
            <v>2.8109896917659647</v>
          </cell>
          <cell r="BZ69">
            <v>1.0165345968466628</v>
          </cell>
          <cell r="CA69">
            <v>2.8109896917659647</v>
          </cell>
          <cell r="CB69">
            <v>3.0361814700594865</v>
          </cell>
          <cell r="CC69">
            <v>2.6851833898852799</v>
          </cell>
          <cell r="CD69">
            <v>2.5044073194531125</v>
          </cell>
          <cell r="CE69">
            <v>2.2529884622286369</v>
          </cell>
          <cell r="CF69">
            <v>2.7379967773929832</v>
          </cell>
          <cell r="CG69">
            <v>2.6141884683497665</v>
          </cell>
          <cell r="CH69">
            <v>2.6377309147776997</v>
          </cell>
          <cell r="CI69">
            <v>2.5242934336947376</v>
          </cell>
          <cell r="CJ69">
            <v>2.1534793761540794</v>
          </cell>
          <cell r="CK69">
            <v>1.9939093355059407</v>
          </cell>
        </row>
        <row r="70">
          <cell r="B70" t="str">
            <v xml:space="preserve">    Gas</v>
          </cell>
          <cell r="N70">
            <v>0.66009570090651959</v>
          </cell>
          <cell r="Q70">
            <v>0.8269922256165616</v>
          </cell>
          <cell r="Z70">
            <v>2.4834012790559057</v>
          </cell>
          <cell r="AA70">
            <v>2.0890715575360392</v>
          </cell>
          <cell r="AB70">
            <v>2.0339894314518796</v>
          </cell>
          <cell r="AC70">
            <v>1.427196313721973</v>
          </cell>
          <cell r="AD70">
            <v>1.2037696929538331</v>
          </cell>
          <cell r="AF70">
            <v>1.5904095679064831</v>
          </cell>
          <cell r="AG70">
            <v>1.183539581801925</v>
          </cell>
          <cell r="AH70">
            <v>3.9765402997605199</v>
          </cell>
          <cell r="AI70">
            <v>2.2501631498229759</v>
          </cell>
          <cell r="AJ70">
            <v>2.1696068277840959</v>
          </cell>
          <cell r="AK70">
            <v>2.0338003311080941</v>
          </cell>
          <cell r="AL70">
            <v>1.8774060262596346</v>
          </cell>
          <cell r="AM70">
            <v>2.0269377283839414</v>
          </cell>
          <cell r="AN70">
            <v>2.1295952250826113</v>
          </cell>
          <cell r="AO70">
            <v>1.514131169182376</v>
          </cell>
          <cell r="AP70">
            <v>1.4104061678151329</v>
          </cell>
          <cell r="AQ70">
            <v>1.7650431667602329</v>
          </cell>
          <cell r="AR70">
            <v>1.4770569144149504</v>
          </cell>
          <cell r="AS70">
            <v>1.0991856173787207</v>
          </cell>
          <cell r="AT70">
            <v>2.6035332365796209</v>
          </cell>
          <cell r="AU70">
            <v>1.7265919227910975</v>
          </cell>
          <cell r="AV70">
            <v>0</v>
          </cell>
          <cell r="AW70">
            <v>0.48754396215133239</v>
          </cell>
          <cell r="AX70">
            <v>3.8979584239041656</v>
          </cell>
          <cell r="AY70">
            <v>1.4618341286851664</v>
          </cell>
          <cell r="AZ70">
            <v>1.580664849930852</v>
          </cell>
          <cell r="BA70">
            <v>0.15897247706422019</v>
          </cell>
          <cell r="BB70">
            <v>1.1376880733944956</v>
          </cell>
          <cell r="BC70">
            <v>1.7567339449541286</v>
          </cell>
          <cell r="BD70">
            <v>1.0227963302752296</v>
          </cell>
          <cell r="BE70">
            <v>1.074801286738847</v>
          </cell>
          <cell r="BF70">
            <v>0</v>
          </cell>
          <cell r="BG70">
            <v>2.6908292340126487</v>
          </cell>
          <cell r="BI70">
            <v>1.2017217146872803</v>
          </cell>
          <cell r="BJ70">
            <v>1.8626787387099146</v>
          </cell>
          <cell r="BK70">
            <v>1.1117573146652306</v>
          </cell>
          <cell r="BL70">
            <v>1.4799551521896435</v>
          </cell>
          <cell r="BM70">
            <v>1.3281962391870465</v>
          </cell>
          <cell r="BN70">
            <v>1.5276334528233264</v>
          </cell>
          <cell r="BP70">
            <v>0.93092966160500745</v>
          </cell>
          <cell r="BQ70">
            <v>1.2065484220078866</v>
          </cell>
          <cell r="BR70">
            <v>1.7010542101457686</v>
          </cell>
          <cell r="BS70">
            <v>1.313375883141995</v>
          </cell>
          <cell r="BT70">
            <v>1.8680480427046271</v>
          </cell>
          <cell r="BU70">
            <v>1.5842134272161388</v>
          </cell>
          <cell r="BV70">
            <v>1.1753523475370806</v>
          </cell>
          <cell r="BW70">
            <v>0.878515713076639</v>
          </cell>
          <cell r="BX70">
            <v>0.8486563191263552</v>
          </cell>
          <cell r="BY70">
            <v>1.5199233654038842</v>
          </cell>
          <cell r="BZ70">
            <v>0.69615227514091982</v>
          </cell>
          <cell r="CA70">
            <v>1.5199233654038842</v>
          </cell>
          <cell r="CB70">
            <v>1.5262329664761742</v>
          </cell>
          <cell r="CC70">
            <v>1.3497926428609903</v>
          </cell>
          <cell r="CD70">
            <v>1.2589198142885309</v>
          </cell>
          <cell r="CE70">
            <v>1.1325361471481596</v>
          </cell>
          <cell r="CF70">
            <v>1.3763409680781773</v>
          </cell>
          <cell r="CG70">
            <v>1.3141047925897194</v>
          </cell>
          <cell r="CH70">
            <v>1.1905093574214045</v>
          </cell>
          <cell r="CI70">
            <v>1.1367990593834536</v>
          </cell>
          <cell r="CJ70">
            <v>0.98529850595958024</v>
          </cell>
          <cell r="CK70">
            <v>0.90437566750683251</v>
          </cell>
        </row>
        <row r="71">
          <cell r="B71" t="str">
            <v xml:space="preserve">  Non-oil/gas</v>
          </cell>
          <cell r="D71">
            <v>10.778450506977034</v>
          </cell>
          <cell r="E71">
            <v>11.091104431126068</v>
          </cell>
          <cell r="F71">
            <v>10.37009078888177</v>
          </cell>
          <cell r="L71">
            <v>10.537831438964432</v>
          </cell>
          <cell r="N71">
            <v>10.212491153478464</v>
          </cell>
          <cell r="O71">
            <v>8.4562587294399769</v>
          </cell>
          <cell r="P71">
            <v>10.373257460283041</v>
          </cell>
          <cell r="Q71">
            <v>9.4147580948615079</v>
          </cell>
          <cell r="R71">
            <v>10.140318681863564</v>
          </cell>
          <cell r="S71">
            <v>11.767288827280742</v>
          </cell>
          <cell r="T71">
            <v>10.18428092471683</v>
          </cell>
          <cell r="X71">
            <v>9.5047490344402945</v>
          </cell>
          <cell r="Y71">
            <v>10.753617725035761</v>
          </cell>
          <cell r="Z71">
            <v>10.026322914560206</v>
          </cell>
          <cell r="AA71">
            <v>8.740334566121474</v>
          </cell>
          <cell r="AB71">
            <v>11.10057543519609</v>
          </cell>
          <cell r="AC71">
            <v>9.2972959951402245</v>
          </cell>
          <cell r="AD71">
            <v>10.291323875288008</v>
          </cell>
          <cell r="AF71">
            <v>9.6467366779516208</v>
          </cell>
          <cell r="AG71">
            <v>9.3574069100550474</v>
          </cell>
          <cell r="AH71">
            <v>11.163138852820328</v>
          </cell>
          <cell r="AI71">
            <v>10.055760813609</v>
          </cell>
          <cell r="AJ71">
            <v>7.0627821166388483</v>
          </cell>
          <cell r="AK71">
            <v>6.9959265542808291</v>
          </cell>
          <cell r="AL71">
            <v>6.9290709919228082</v>
          </cell>
          <cell r="AM71">
            <v>6.9959265542808291</v>
          </cell>
          <cell r="AN71">
            <v>8.4030912192661127</v>
          </cell>
          <cell r="AO71">
            <v>7.0662717787568612</v>
          </cell>
          <cell r="AP71">
            <v>7.0191241085245428</v>
          </cell>
          <cell r="AQ71">
            <v>7.6610045128108144</v>
          </cell>
          <cell r="AR71">
            <v>8.9591885003967633</v>
          </cell>
          <cell r="AS71">
            <v>8.6904800225043335</v>
          </cell>
          <cell r="AT71">
            <v>10.77255086917396</v>
          </cell>
          <cell r="AU71">
            <v>9.4740731306916857</v>
          </cell>
          <cell r="AV71">
            <v>10.817253449162695</v>
          </cell>
          <cell r="AW71">
            <v>10.29358245662287</v>
          </cell>
          <cell r="AX71">
            <v>9.9475835157412806</v>
          </cell>
          <cell r="AY71">
            <v>10.352806473842284</v>
          </cell>
          <cell r="AZ71">
            <v>9.9584063116040422</v>
          </cell>
          <cell r="BA71">
            <v>9.9219082568807337</v>
          </cell>
          <cell r="BB71">
            <v>9.4117431192660561</v>
          </cell>
          <cell r="BC71">
            <v>9.4437798165137625</v>
          </cell>
          <cell r="BD71">
            <v>7.6220587155963297</v>
          </cell>
          <cell r="BE71">
            <v>10.129716327640198</v>
          </cell>
          <cell r="BF71">
            <v>8.836191145467323</v>
          </cell>
          <cell r="BG71">
            <v>7.6199578355586777</v>
          </cell>
          <cell r="BI71">
            <v>7.0331342234715377</v>
          </cell>
          <cell r="BJ71">
            <v>10.469262670904794</v>
          </cell>
          <cell r="BK71">
            <v>8.2850116675641701</v>
          </cell>
          <cell r="BL71">
            <v>10.304322813876315</v>
          </cell>
          <cell r="BM71">
            <v>9.0574192528920303</v>
          </cell>
          <cell r="BN71">
            <v>10.140557939595087</v>
          </cell>
          <cell r="BP71">
            <v>9.559526451308388</v>
          </cell>
          <cell r="BQ71">
            <v>9.5707862394865373</v>
          </cell>
          <cell r="BR71">
            <v>9.0152195452881898</v>
          </cell>
          <cell r="BS71">
            <v>9.2892219661983475</v>
          </cell>
          <cell r="BT71">
            <v>7.779501779359431</v>
          </cell>
          <cell r="BU71">
            <v>9.5179320061593344</v>
          </cell>
          <cell r="BV71">
            <v>9.0648251411741949</v>
          </cell>
          <cell r="BW71">
            <v>7.7574726140038672</v>
          </cell>
          <cell r="BX71">
            <v>8.5078298647084125</v>
          </cell>
          <cell r="BY71">
            <v>8.974016908058303</v>
          </cell>
          <cell r="BZ71">
            <v>8.3582795523241558</v>
          </cell>
          <cell r="CA71">
            <v>8.9740169080583048</v>
          </cell>
          <cell r="CB71">
            <v>8.6493599345651582</v>
          </cell>
          <cell r="CC71">
            <v>10.199266351923539</v>
          </cell>
          <cell r="CD71">
            <v>10.305333526856607</v>
          </cell>
          <cell r="CE71">
            <v>10.502556641301952</v>
          </cell>
          <cell r="CF71">
            <v>9.7332117441728876</v>
          </cell>
          <cell r="CG71">
            <v>9.929602791102262</v>
          </cell>
          <cell r="CH71">
            <v>10.304319741718444</v>
          </cell>
          <cell r="CI71">
            <v>10.878907506921811</v>
          </cell>
          <cell r="CJ71">
            <v>11.857155755412316</v>
          </cell>
          <cell r="CK71">
            <v>12.305856600815234</v>
          </cell>
        </row>
        <row r="72">
          <cell r="B72" t="str">
            <v xml:space="preserve">    Income tax</v>
          </cell>
          <cell r="D72">
            <v>4.3386427854986813</v>
          </cell>
          <cell r="E72">
            <v>4.6828109343785052</v>
          </cell>
          <cell r="F72">
            <v>4.4755442561718723</v>
          </cell>
          <cell r="L72">
            <v>4.8077359192300362</v>
          </cell>
          <cell r="N72">
            <v>4.5950103015338088</v>
          </cell>
          <cell r="O72">
            <v>3.9560705880852312</v>
          </cell>
          <cell r="P72">
            <v>4.5862752476131572</v>
          </cell>
          <cell r="Q72">
            <v>4.271172917849194</v>
          </cell>
          <cell r="R72">
            <v>4.225208390466654</v>
          </cell>
          <cell r="S72">
            <v>5.215531361322598</v>
          </cell>
          <cell r="T72">
            <v>4.49577139687191</v>
          </cell>
          <cell r="X72">
            <v>4.2834422703247323</v>
          </cell>
          <cell r="Y72">
            <v>4.7760588171689111</v>
          </cell>
          <cell r="Z72">
            <v>4.5743608702136198</v>
          </cell>
          <cell r="AA72">
            <v>4.2764714427675292</v>
          </cell>
          <cell r="AB72">
            <v>6.2204187554325605</v>
          </cell>
          <cell r="AC72">
            <v>4.1298515582903885</v>
          </cell>
          <cell r="AD72">
            <v>4.9868572149195449</v>
          </cell>
          <cell r="AF72">
            <v>5.1725230640884998</v>
          </cell>
          <cell r="AG72">
            <v>5.1554948017070865</v>
          </cell>
          <cell r="AH72">
            <v>5.195456991859146</v>
          </cell>
          <cell r="AI72">
            <v>5.1744916192182444</v>
          </cell>
          <cell r="AJ72">
            <v>1.849848261003987</v>
          </cell>
          <cell r="AK72">
            <v>1.849848261003987</v>
          </cell>
          <cell r="AL72">
            <v>1.849848261003987</v>
          </cell>
          <cell r="AM72">
            <v>1.8498482610039868</v>
          </cell>
          <cell r="AN72">
            <v>3.378794034159788</v>
          </cell>
          <cell r="AO72">
            <v>1.8498482610039866</v>
          </cell>
          <cell r="AP72">
            <v>2.2538828037226102</v>
          </cell>
          <cell r="AQ72">
            <v>2.6579173464412333</v>
          </cell>
          <cell r="AR72">
            <v>4.803863803988361</v>
          </cell>
          <cell r="AS72">
            <v>4.7880491904457338</v>
          </cell>
          <cell r="AT72">
            <v>6.0043749099056853</v>
          </cell>
          <cell r="AU72">
            <v>5.1987626347799267</v>
          </cell>
          <cell r="AV72">
            <v>5.8206686121825966</v>
          </cell>
          <cell r="AW72">
            <v>5.1678748264876857</v>
          </cell>
          <cell r="AX72">
            <v>5.0153891272454034</v>
          </cell>
          <cell r="AY72">
            <v>5.3346441886385616</v>
          </cell>
          <cell r="AZ72">
            <v>5.2736567374342149</v>
          </cell>
          <cell r="BA72">
            <v>5.0137981651376151</v>
          </cell>
          <cell r="BB72">
            <v>4.7534311926605506</v>
          </cell>
          <cell r="BC72">
            <v>4.8552660550458722</v>
          </cell>
          <cell r="BD72">
            <v>3.6347779816513763</v>
          </cell>
          <cell r="BE72">
            <v>5.1471491511065581</v>
          </cell>
          <cell r="BF72">
            <v>4.6969079409697816</v>
          </cell>
          <cell r="BG72">
            <v>3.6982431482782849</v>
          </cell>
          <cell r="BI72">
            <v>3.0669360505973295</v>
          </cell>
          <cell r="BJ72">
            <v>6.3802503266267925</v>
          </cell>
          <cell r="BK72">
            <v>3.9509244300843656</v>
          </cell>
          <cell r="BL72">
            <v>5.7812524707333397</v>
          </cell>
          <cell r="BM72">
            <v>4.5614728570165255</v>
          </cell>
          <cell r="BN72">
            <v>5.5409449083494264</v>
          </cell>
          <cell r="BP72">
            <v>5.4159049521132516</v>
          </cell>
          <cell r="BQ72">
            <v>5.4222841323858724</v>
          </cell>
          <cell r="BR72">
            <v>4.7480696617779641</v>
          </cell>
          <cell r="BS72">
            <v>5.0842558910857294</v>
          </cell>
          <cell r="BT72">
            <v>3.2376156583629898</v>
          </cell>
          <cell r="BU72">
            <v>5.4073326420729542</v>
          </cell>
          <cell r="BV72">
            <v>4.0086618681050252</v>
          </cell>
          <cell r="BW72">
            <v>3.318911570850176</v>
          </cell>
          <cell r="BX72">
            <v>3.9320711924636331</v>
          </cell>
          <cell r="BY72">
            <v>4.7097861057953816</v>
          </cell>
          <cell r="BZ72">
            <v>3.9375867984641779</v>
          </cell>
          <cell r="CA72">
            <v>4.7097861057953816</v>
          </cell>
          <cell r="CB72">
            <v>4.2918676258917898</v>
          </cell>
          <cell r="CC72">
            <v>5.0609410863728614</v>
          </cell>
          <cell r="CD72">
            <v>5.1135722958159828</v>
          </cell>
          <cell r="CE72">
            <v>5.2114356644778494</v>
          </cell>
          <cell r="CF72">
            <v>4.8296818142376843</v>
          </cell>
          <cell r="CG72">
            <v>4.9271323056853547</v>
          </cell>
          <cell r="CH72">
            <v>5.1807647163749193</v>
          </cell>
          <cell r="CI72">
            <v>5.4633518827226402</v>
          </cell>
          <cell r="CJ72">
            <v>5.8872326322442259</v>
          </cell>
          <cell r="CK72">
            <v>6.1227219375339947</v>
          </cell>
        </row>
        <row r="73">
          <cell r="B73" t="str">
            <v xml:space="preserve">      Individual</v>
          </cell>
          <cell r="D73">
            <v>1.349606612161099</v>
          </cell>
          <cell r="E73">
            <v>1.0731233754970995</v>
          </cell>
          <cell r="F73">
            <v>1.1501969818831195</v>
          </cell>
          <cell r="L73">
            <v>1.2155407795789148</v>
          </cell>
          <cell r="T73">
            <v>1.2147319793604345</v>
          </cell>
          <cell r="X73">
            <v>0</v>
          </cell>
          <cell r="Y73">
            <v>0</v>
          </cell>
          <cell r="AD73" t="e">
            <v>#REF!</v>
          </cell>
          <cell r="AF73">
            <v>1.0417791755667409</v>
          </cell>
          <cell r="AG73">
            <v>1.0417791755667409</v>
          </cell>
          <cell r="AH73">
            <v>1.0417791755667409</v>
          </cell>
          <cell r="AI73">
            <v>1.0417791755667409</v>
          </cell>
          <cell r="AJ73">
            <v>1.0417791755667407</v>
          </cell>
          <cell r="AK73">
            <v>1.0417791755667407</v>
          </cell>
          <cell r="AL73">
            <v>1.0417791755667407</v>
          </cell>
          <cell r="AM73">
            <v>1.0417791755667407</v>
          </cell>
          <cell r="AN73">
            <v>1.0417791755667407</v>
          </cell>
          <cell r="AO73">
            <v>1.0417791755667407</v>
          </cell>
          <cell r="AP73">
            <v>1.0417791755667407</v>
          </cell>
          <cell r="AQ73">
            <v>1.0417791755667409</v>
          </cell>
          <cell r="AR73">
            <v>2.3720520790618713</v>
          </cell>
        </row>
        <row r="74">
          <cell r="B74" t="str">
            <v xml:space="preserve">      Corporate</v>
          </cell>
          <cell r="D74">
            <v>2.1303853448772565</v>
          </cell>
          <cell r="E74">
            <v>1.821564539012402</v>
          </cell>
          <cell r="F74">
            <v>1.810495249260466</v>
          </cell>
          <cell r="L74">
            <v>1.9775215667776376</v>
          </cell>
          <cell r="T74">
            <v>1.772833663909386</v>
          </cell>
          <cell r="X74">
            <v>0</v>
          </cell>
          <cell r="Y74">
            <v>0</v>
          </cell>
          <cell r="AD74" t="e">
            <v>#REF!</v>
          </cell>
          <cell r="AF74">
            <v>1.9982562319871144</v>
          </cell>
          <cell r="AG74">
            <v>1.9982562319871144</v>
          </cell>
          <cell r="AH74">
            <v>0.99912811599355744</v>
          </cell>
          <cell r="AI74">
            <v>1.6652135266559287</v>
          </cell>
          <cell r="AJ74">
            <v>0.32559912887470616</v>
          </cell>
          <cell r="AK74">
            <v>0.32559912887470616</v>
          </cell>
          <cell r="AL74">
            <v>0.32559912887470616</v>
          </cell>
          <cell r="AM74">
            <v>0.32559912887470621</v>
          </cell>
          <cell r="AN74">
            <v>0.94166453814205942</v>
          </cell>
          <cell r="AO74">
            <v>0.32559912887470616</v>
          </cell>
          <cell r="AP74">
            <v>0.48839869331205926</v>
          </cell>
          <cell r="AQ74">
            <v>0.65119825774941231</v>
          </cell>
          <cell r="AR74">
            <v>0</v>
          </cell>
        </row>
        <row r="75">
          <cell r="B75" t="str">
            <v xml:space="preserve">      Other (interest, royalties, remittances, etc.)</v>
          </cell>
          <cell r="D75">
            <v>0.85865082846032548</v>
          </cell>
          <cell r="E75">
            <v>1.7881230198690041</v>
          </cell>
          <cell r="F75">
            <v>1.5148520250282864</v>
          </cell>
          <cell r="L75">
            <v>1.614673572873484</v>
          </cell>
          <cell r="T75">
            <v>1.5082057536020892</v>
          </cell>
          <cell r="X75">
            <v>0</v>
          </cell>
          <cell r="Y75">
            <v>0</v>
          </cell>
          <cell r="AD75" t="e">
            <v>#REF!</v>
          </cell>
          <cell r="AF75">
            <v>2.1324876565346442</v>
          </cell>
          <cell r="AG75">
            <v>2.1154593941532314</v>
          </cell>
          <cell r="AH75">
            <v>3.1545497002988485</v>
          </cell>
          <cell r="AI75">
            <v>2.467498916995575</v>
          </cell>
          <cell r="AJ75">
            <v>0.48246995656254016</v>
          </cell>
          <cell r="AK75">
            <v>0.48246995656254016</v>
          </cell>
          <cell r="AL75">
            <v>0.48246995656254016</v>
          </cell>
          <cell r="AM75">
            <v>0.48246995656254005</v>
          </cell>
          <cell r="AN75">
            <v>1.3953503204509878</v>
          </cell>
          <cell r="AO75">
            <v>0.48246995656253999</v>
          </cell>
          <cell r="AP75">
            <v>0.72370493484381015</v>
          </cell>
          <cell r="AQ75">
            <v>0.9649399131250801</v>
          </cell>
          <cell r="AR75">
            <v>2.4318117249264897</v>
          </cell>
        </row>
        <row r="76">
          <cell r="B76" t="str">
            <v xml:space="preserve">    VAT</v>
          </cell>
          <cell r="D76">
            <v>4.09894136281165</v>
          </cell>
          <cell r="E76">
            <v>4.1290293599068626</v>
          </cell>
          <cell r="F76">
            <v>3.9445366495358316</v>
          </cell>
          <cell r="L76">
            <v>3.9096871343172563</v>
          </cell>
          <cell r="N76">
            <v>3.8823013641927022</v>
          </cell>
          <cell r="O76">
            <v>3.0574564564373041</v>
          </cell>
          <cell r="P76">
            <v>4.0030293946950506</v>
          </cell>
          <cell r="Q76">
            <v>3.5302429255661778</v>
          </cell>
          <cell r="R76">
            <v>4.1824138632700523</v>
          </cell>
          <cell r="S76">
            <v>4.3534037464418693</v>
          </cell>
          <cell r="T76">
            <v>3.8990758652110693</v>
          </cell>
          <cell r="X76">
            <v>3.5739699497029354</v>
          </cell>
          <cell r="Y76">
            <v>3.9314459496428515</v>
          </cell>
          <cell r="Z76">
            <v>4.0886685646745597</v>
          </cell>
          <cell r="AA76">
            <v>3.0788673921825187</v>
          </cell>
          <cell r="AB76">
            <v>3.5555312097459595</v>
          </cell>
          <cell r="AC76">
            <v>3.5555830315927501</v>
          </cell>
          <cell r="AD76">
            <v>3.6562236924804519</v>
          </cell>
          <cell r="AF76">
            <v>3.2831394026888892</v>
          </cell>
          <cell r="AG76">
            <v>2.8049918227223114</v>
          </cell>
          <cell r="AH76">
            <v>3.0318687745887973</v>
          </cell>
          <cell r="AI76">
            <v>3.0399999999999996</v>
          </cell>
          <cell r="AJ76">
            <v>3.04</v>
          </cell>
          <cell r="AK76">
            <v>3.04</v>
          </cell>
          <cell r="AL76">
            <v>3.04</v>
          </cell>
          <cell r="AM76">
            <v>3.0399999999999996</v>
          </cell>
          <cell r="AN76">
            <v>3.04</v>
          </cell>
          <cell r="AO76">
            <v>3.0399999999999996</v>
          </cell>
          <cell r="AP76">
            <v>3.0399999999999996</v>
          </cell>
          <cell r="AQ76">
            <v>3.0399999999999996</v>
          </cell>
          <cell r="AR76">
            <v>3.0491414624178996</v>
          </cell>
          <cell r="AS76">
            <v>2.6050727122342128</v>
          </cell>
          <cell r="AT76">
            <v>2.9507549728562448</v>
          </cell>
          <cell r="AU76">
            <v>2.8683230491694527</v>
          </cell>
          <cell r="AV76">
            <v>3.0408246839929522</v>
          </cell>
          <cell r="AW76">
            <v>3.2734280563049829</v>
          </cell>
          <cell r="AX76">
            <v>3.0409386493884996</v>
          </cell>
          <cell r="AY76">
            <v>3.1183971298954782</v>
          </cell>
          <cell r="AZ76">
            <v>3.0061568709150928</v>
          </cell>
          <cell r="BA76">
            <v>2.7028623853211009</v>
          </cell>
          <cell r="BB76">
            <v>2.6060917431192658</v>
          </cell>
          <cell r="BC76">
            <v>2.6226055045871557</v>
          </cell>
          <cell r="BD76">
            <v>2.3166330275229359</v>
          </cell>
          <cell r="BE76">
            <v>2.7919256788570479</v>
          </cell>
          <cell r="BF76">
            <v>2.5302881236823609</v>
          </cell>
          <cell r="BG76">
            <v>2.3166198172874206</v>
          </cell>
          <cell r="BI76">
            <v>2.3977512297962051</v>
          </cell>
          <cell r="BJ76">
            <v>2.2575594563260903</v>
          </cell>
          <cell r="BK76">
            <v>2.5181295997127986</v>
          </cell>
          <cell r="BL76">
            <v>2.5171360652145593</v>
          </cell>
          <cell r="BM76">
            <v>2.7433938357769647</v>
          </cell>
          <cell r="BN76">
            <v>2.7486498271784736</v>
          </cell>
          <cell r="BP76">
            <v>2.5749298165897025</v>
          </cell>
          <cell r="BQ76">
            <v>2.5779627245957717</v>
          </cell>
          <cell r="BR76">
            <v>2.6812107795442168</v>
          </cell>
          <cell r="BS76">
            <v>2.6277092699655031</v>
          </cell>
          <cell r="BT76">
            <v>2.8298932384341637</v>
          </cell>
          <cell r="BU76">
            <v>2.6381114123414084</v>
          </cell>
          <cell r="BV76">
            <v>2.9600232967244047</v>
          </cell>
          <cell r="BW76">
            <v>2.9095497338400556</v>
          </cell>
          <cell r="BX76">
            <v>3.0499941185463162</v>
          </cell>
          <cell r="BY76">
            <v>2.6804139149047681</v>
          </cell>
          <cell r="BZ76">
            <v>2.8263540560411733</v>
          </cell>
          <cell r="CA76">
            <v>2.6804139149047681</v>
          </cell>
          <cell r="CB76">
            <v>2.5629686698820153</v>
          </cell>
          <cell r="CC76">
            <v>3.0222352074050973</v>
          </cell>
          <cell r="CD76">
            <v>3.0536649141479022</v>
          </cell>
          <cell r="CE76">
            <v>3.1121058470173919</v>
          </cell>
          <cell r="CF76">
            <v>2.8841344268669218</v>
          </cell>
          <cell r="CG76">
            <v>2.9423288024199397</v>
          </cell>
          <cell r="CH76">
            <v>3.3021656048816479</v>
          </cell>
          <cell r="CI76">
            <v>3.5149753593693851</v>
          </cell>
          <cell r="CJ76">
            <v>3.7525794808666748</v>
          </cell>
          <cell r="CK76">
            <v>3.886600176611914</v>
          </cell>
        </row>
        <row r="77">
          <cell r="B77" t="str">
            <v xml:space="preserve">    Excises</v>
          </cell>
          <cell r="D77">
            <v>0.77190090224626751</v>
          </cell>
          <cell r="E77">
            <v>0.78687395417264061</v>
          </cell>
          <cell r="F77">
            <v>0.7653069918344535</v>
          </cell>
          <cell r="L77">
            <v>0.76506499514690807</v>
          </cell>
          <cell r="N77">
            <v>0.70008428552716861</v>
          </cell>
          <cell r="O77">
            <v>0.70394203970739233</v>
          </cell>
          <cell r="P77">
            <v>0.73901477706843877</v>
          </cell>
          <cell r="Q77">
            <v>0.72147840838791555</v>
          </cell>
          <cell r="R77">
            <v>0.76909538475018635</v>
          </cell>
          <cell r="S77">
            <v>0.99655510601175434</v>
          </cell>
          <cell r="T77">
            <v>0.80215182688444298</v>
          </cell>
          <cell r="X77">
            <v>0.74673340956523837</v>
          </cell>
          <cell r="Y77">
            <v>0.79943229591043885</v>
          </cell>
          <cell r="Z77">
            <v>0.57545932740250083</v>
          </cell>
          <cell r="AA77">
            <v>0.6968422251576617</v>
          </cell>
          <cell r="AB77">
            <v>0.68238998415538243</v>
          </cell>
          <cell r="AC77">
            <v>0.69762045424565</v>
          </cell>
          <cell r="AD77">
            <v>0.74032924516021448</v>
          </cell>
          <cell r="AF77">
            <v>0.64677258531880089</v>
          </cell>
          <cell r="AG77">
            <v>0.7733543587735523</v>
          </cell>
          <cell r="AH77">
            <v>1.4609484403767581</v>
          </cell>
          <cell r="AI77">
            <v>0.96035846148970383</v>
          </cell>
          <cell r="AJ77">
            <v>0.83323000232626543</v>
          </cell>
          <cell r="AK77">
            <v>0.83323000232626543</v>
          </cell>
          <cell r="AL77">
            <v>0.83323000232626543</v>
          </cell>
          <cell r="AM77">
            <v>0.83323000232626554</v>
          </cell>
          <cell r="AN77">
            <v>0.89169417407133678</v>
          </cell>
          <cell r="AO77">
            <v>0.76877374452042457</v>
          </cell>
          <cell r="AP77">
            <v>0.73311677672687792</v>
          </cell>
          <cell r="AQ77">
            <v>0.81471433407399141</v>
          </cell>
          <cell r="AR77">
            <v>0.60067540995536917</v>
          </cell>
          <cell r="AS77">
            <v>0.71823536903330731</v>
          </cell>
          <cell r="AT77">
            <v>0.72607269963850296</v>
          </cell>
          <cell r="AU77">
            <v>0.68166115954239315</v>
          </cell>
          <cell r="AV77">
            <v>0.67045842200474237</v>
          </cell>
          <cell r="AW77">
            <v>0.65074240857506027</v>
          </cell>
          <cell r="AX77">
            <v>0.77154572785519404</v>
          </cell>
          <cell r="AY77">
            <v>0.69758218614499901</v>
          </cell>
          <cell r="AZ77">
            <v>0.69043638301369459</v>
          </cell>
          <cell r="BA77">
            <v>0.82029357798165137</v>
          </cell>
          <cell r="BB77">
            <v>0.91827522935779826</v>
          </cell>
          <cell r="BC77">
            <v>0.86708256880733947</v>
          </cell>
          <cell r="BD77">
            <v>0.77224954128440371</v>
          </cell>
          <cell r="BE77">
            <v>0.91719476670398536</v>
          </cell>
          <cell r="BF77">
            <v>0.7075193253689388</v>
          </cell>
          <cell r="BG77">
            <v>0.78046380885453259</v>
          </cell>
          <cell r="BI77">
            <v>0.81152494729444835</v>
          </cell>
          <cell r="BJ77">
            <v>0.75630255177066685</v>
          </cell>
          <cell r="BK77">
            <v>0.83941841680129226</v>
          </cell>
          <cell r="BL77">
            <v>0.83445841901679674</v>
          </cell>
          <cell r="BM77">
            <v>0.77065110397106784</v>
          </cell>
          <cell r="BN77">
            <v>0.76627505550322239</v>
          </cell>
          <cell r="BP77">
            <v>0.88239127295270503</v>
          </cell>
          <cell r="BQ77">
            <v>0.8834306067391956</v>
          </cell>
          <cell r="BR77">
            <v>0.88535799405500459</v>
          </cell>
          <cell r="BS77">
            <v>0.88386455578478507</v>
          </cell>
          <cell r="BT77">
            <v>0.93224199288256226</v>
          </cell>
          <cell r="BU77">
            <v>0.88070246752396708</v>
          </cell>
          <cell r="BV77">
            <v>0.86146775531566666</v>
          </cell>
          <cell r="BW77">
            <v>0.76465840356317749</v>
          </cell>
          <cell r="BX77">
            <v>0.78948052445825645</v>
          </cell>
          <cell r="BY77">
            <v>0.89503042261337185</v>
          </cell>
          <cell r="BZ77">
            <v>0.82999754921983493</v>
          </cell>
          <cell r="CA77">
            <v>0.89503042261337185</v>
          </cell>
          <cell r="CB77">
            <v>0.9049823057191716</v>
          </cell>
          <cell r="CC77">
            <v>1.0671489739861044</v>
          </cell>
          <cell r="CD77">
            <v>1.0782467797495632</v>
          </cell>
          <cell r="CE77">
            <v>1.0988822291009768</v>
          </cell>
          <cell r="CF77">
            <v>1.0183856924596046</v>
          </cell>
          <cell r="CG77">
            <v>1.0389340826083933</v>
          </cell>
          <cell r="CH77">
            <v>1.0292849860053774</v>
          </cell>
          <cell r="CI77">
            <v>1.0740365071360463</v>
          </cell>
          <cell r="CJ77">
            <v>1.2530425916587205</v>
          </cell>
          <cell r="CK77">
            <v>1.2977941127893891</v>
          </cell>
        </row>
        <row r="78">
          <cell r="B78" t="str">
            <v xml:space="preserve">    Land and buildings tax</v>
          </cell>
          <cell r="D78">
            <v>0.43639534213747583</v>
          </cell>
          <cell r="E78">
            <v>0.41103120917295877</v>
          </cell>
          <cell r="F78">
            <v>0.4034209414234497</v>
          </cell>
          <cell r="L78">
            <v>0.43541759268498442</v>
          </cell>
          <cell r="N78">
            <v>0.39530940992393598</v>
          </cell>
          <cell r="O78">
            <v>0.23469836795346849</v>
          </cell>
          <cell r="P78">
            <v>0.40434447087635605</v>
          </cell>
          <cell r="Q78">
            <v>0.3195214194149123</v>
          </cell>
          <cell r="R78">
            <v>0.27586701724773749</v>
          </cell>
          <cell r="S78">
            <v>0.79908977401740144</v>
          </cell>
          <cell r="T78">
            <v>0.4284999075237409</v>
          </cell>
          <cell r="X78">
            <v>0.32044971492999191</v>
          </cell>
          <cell r="Y78">
            <v>0.68788269654715606</v>
          </cell>
          <cell r="Z78">
            <v>0.24217071742864496</v>
          </cell>
          <cell r="AA78">
            <v>0.26434063369782856</v>
          </cell>
          <cell r="AB78">
            <v>0.23057176241085298</v>
          </cell>
          <cell r="AC78">
            <v>0.38529337369408401</v>
          </cell>
          <cell r="AD78">
            <v>0.3836680306487455</v>
          </cell>
          <cell r="AF78">
            <v>0.23538182159085902</v>
          </cell>
          <cell r="AG78">
            <v>0.18279010857215877</v>
          </cell>
          <cell r="AH78">
            <v>0.3827225393680842</v>
          </cell>
          <cell r="AI78">
            <v>0.26696482317703402</v>
          </cell>
          <cell r="AJ78">
            <v>0.39084732119843663</v>
          </cell>
          <cell r="AK78">
            <v>0.39084732119843663</v>
          </cell>
          <cell r="AL78">
            <v>0.39084732119843663</v>
          </cell>
          <cell r="AM78">
            <v>0.39084732119843663</v>
          </cell>
          <cell r="AN78">
            <v>0.33387591064102223</v>
          </cell>
          <cell r="AO78">
            <v>0.66122328545353137</v>
          </cell>
          <cell r="AP78">
            <v>0.26474301642930032</v>
          </cell>
          <cell r="AQ78">
            <v>0.40167020443996904</v>
          </cell>
          <cell r="AR78">
            <v>0.21860554295207046</v>
          </cell>
          <cell r="AS78">
            <v>0.16976217900183196</v>
          </cell>
          <cell r="AT78">
            <v>0.23456010882693351</v>
          </cell>
          <cell r="AU78">
            <v>0.20764261026027866</v>
          </cell>
          <cell r="AV78">
            <v>0.1291227931550864</v>
          </cell>
          <cell r="AW78">
            <v>0.18713117948866009</v>
          </cell>
          <cell r="AX78">
            <v>0.27670798038883471</v>
          </cell>
          <cell r="AY78">
            <v>0.19765398434419376</v>
          </cell>
          <cell r="AZ78">
            <v>0.20213715971536644</v>
          </cell>
          <cell r="BA78">
            <v>0.58766972477064217</v>
          </cell>
          <cell r="BB78">
            <v>0.31089908256880733</v>
          </cell>
          <cell r="BC78">
            <v>0.41856880733944957</v>
          </cell>
          <cell r="BD78">
            <v>0.31891376146788991</v>
          </cell>
          <cell r="BE78">
            <v>0.46363521162947774</v>
          </cell>
          <cell r="BF78">
            <v>0.46127898805340828</v>
          </cell>
          <cell r="BG78">
            <v>0.30305692199578355</v>
          </cell>
          <cell r="BI78">
            <v>0.25818692902319046</v>
          </cell>
          <cell r="BJ78">
            <v>0.51147431042302793</v>
          </cell>
          <cell r="BK78">
            <v>0.3466523065876862</v>
          </cell>
          <cell r="BL78">
            <v>0.48823573262090869</v>
          </cell>
          <cell r="BM78">
            <v>0.27994682498684398</v>
          </cell>
          <cell r="BN78">
            <v>0.35279004987335144</v>
          </cell>
          <cell r="BP78">
            <v>0.21736603510403349</v>
          </cell>
          <cell r="BQ78">
            <v>0.2176220619611024</v>
          </cell>
          <cell r="BR78">
            <v>0.31010381425906253</v>
          </cell>
          <cell r="BS78">
            <v>0.26341990171402024</v>
          </cell>
          <cell r="BT78">
            <v>0.36644128113879004</v>
          </cell>
          <cell r="BU78">
            <v>0.25247079654553528</v>
          </cell>
          <cell r="BV78">
            <v>0.37421024412658649</v>
          </cell>
          <cell r="BW78">
            <v>0.26526130730444841</v>
          </cell>
          <cell r="BX78">
            <v>0.28609857845044179</v>
          </cell>
          <cell r="BY78">
            <v>0.28612010931440662</v>
          </cell>
          <cell r="BZ78">
            <v>0.26525610652724452</v>
          </cell>
          <cell r="CA78">
            <v>0.28612010931440662</v>
          </cell>
          <cell r="CB78">
            <v>0.277883336500095</v>
          </cell>
          <cell r="CC78">
            <v>0.32767813863305867</v>
          </cell>
          <cell r="CD78">
            <v>0.33108582436778605</v>
          </cell>
          <cell r="CE78">
            <v>0.33742213335384141</v>
          </cell>
          <cell r="CF78">
            <v>0.31270491398143541</v>
          </cell>
          <cell r="CG78">
            <v>0.31901449061974702</v>
          </cell>
          <cell r="CH78">
            <v>0.32903812571156754</v>
          </cell>
          <cell r="CI78">
            <v>0.34334413117728796</v>
          </cell>
          <cell r="CJ78">
            <v>0.40056815304016924</v>
          </cell>
          <cell r="CK78">
            <v>0.41487415850588955</v>
          </cell>
        </row>
        <row r="79">
          <cell r="B79" t="str">
            <v xml:space="preserve">    Other domestic taxes</v>
          </cell>
          <cell r="D79">
            <v>8.3310501826716496E-2</v>
          </cell>
          <cell r="E79">
            <v>7.5368199860493965E-2</v>
          </cell>
          <cell r="F79">
            <v>9.648874681352837E-2</v>
          </cell>
          <cell r="L79">
            <v>9.7061838369361109E-2</v>
          </cell>
          <cell r="N79">
            <v>9.9813653403947905E-2</v>
          </cell>
          <cell r="O79">
            <v>6.4414497726359557E-2</v>
          </cell>
          <cell r="P79">
            <v>9.2906752042449803E-2</v>
          </cell>
          <cell r="Q79">
            <v>7.8660624884404673E-2</v>
          </cell>
          <cell r="R79">
            <v>0.1182320102866762</v>
          </cell>
          <cell r="S79">
            <v>2.0370769103235587E-2</v>
          </cell>
          <cell r="T79">
            <v>7.3981007289680281E-2</v>
          </cell>
          <cell r="X79">
            <v>7.945400897190881E-2</v>
          </cell>
          <cell r="Y79">
            <v>7.922568187417979E-2</v>
          </cell>
          <cell r="Z79">
            <v>5.229592513888779E-2</v>
          </cell>
          <cell r="AA79">
            <v>4.3940218060161303E-2</v>
          </cell>
          <cell r="AB79">
            <v>5.0390516974686737E-2</v>
          </cell>
          <cell r="AC79">
            <v>7.6913554824054431E-2</v>
          </cell>
          <cell r="AD79">
            <v>7.0658886497796419E-2</v>
          </cell>
          <cell r="AF79">
            <v>5.0180631619562134E-2</v>
          </cell>
          <cell r="AG79">
            <v>4.264600224725551E-2</v>
          </cell>
          <cell r="AH79">
            <v>9.9205451093412458E-2</v>
          </cell>
          <cell r="AI79">
            <v>6.4010694986743374E-2</v>
          </cell>
          <cell r="AJ79">
            <v>7.9734221455896717E-2</v>
          </cell>
          <cell r="AK79">
            <v>7.9734221455896717E-2</v>
          </cell>
          <cell r="AL79">
            <v>7.9734221455896717E-2</v>
          </cell>
          <cell r="AM79">
            <v>7.9734221455896717E-2</v>
          </cell>
          <cell r="AN79">
            <v>7.2503244552849885E-2</v>
          </cell>
          <cell r="AO79">
            <v>6.6983731612103664E-2</v>
          </cell>
          <cell r="AP79">
            <v>7.0421737082233898E-2</v>
          </cell>
          <cell r="AQ79">
            <v>7.045352950412867E-2</v>
          </cell>
          <cell r="AR79">
            <v>4.6604126634468286E-2</v>
          </cell>
          <cell r="AS79">
            <v>3.9606510022686267E-2</v>
          </cell>
          <cell r="AT79">
            <v>4.926322094694547E-2</v>
          </cell>
          <cell r="AU79">
            <v>4.5157952534700015E-2</v>
          </cell>
          <cell r="AV79">
            <v>4.4674435054540045E-2</v>
          </cell>
          <cell r="AW79">
            <v>3.6354961179587419E-2</v>
          </cell>
          <cell r="AX79">
            <v>4.9688912458621066E-2</v>
          </cell>
          <cell r="AY79">
            <v>4.3572769564249506E-2</v>
          </cell>
          <cell r="AZ79">
            <v>4.4284244126579657E-2</v>
          </cell>
          <cell r="BA79">
            <v>3.7651376146788998E-2</v>
          </cell>
          <cell r="BB79">
            <v>7.475229357798166E-2</v>
          </cell>
          <cell r="BC79">
            <v>4.9541284403669724E-3</v>
          </cell>
          <cell r="BD79">
            <v>4.1433027522935789E-2</v>
          </cell>
          <cell r="BE79">
            <v>4.1310191875378079E-2</v>
          </cell>
          <cell r="BF79">
            <v>3.0463808854532676E-2</v>
          </cell>
          <cell r="BG79">
            <v>3.5734364019676737E-2</v>
          </cell>
          <cell r="BI79">
            <v>5.0702740688685882E-2</v>
          </cell>
          <cell r="BJ79">
            <v>3.9828517731194849E-2</v>
          </cell>
          <cell r="BK79">
            <v>4.5036797702387367E-2</v>
          </cell>
          <cell r="BL79">
            <v>4.0548263728618035E-2</v>
          </cell>
          <cell r="BM79">
            <v>4.468943308496743E-2</v>
          </cell>
          <cell r="BN79">
            <v>4.2316963273653758E-2</v>
          </cell>
          <cell r="BP79">
            <v>4.0014230412928543E-2</v>
          </cell>
          <cell r="BQ79">
            <v>4.0061361592580183E-2</v>
          </cell>
          <cell r="BR79">
            <v>5.3808456889856901E-2</v>
          </cell>
          <cell r="BS79">
            <v>4.6864485745163935E-2</v>
          </cell>
          <cell r="BT79">
            <v>4.2846975088967974E-2</v>
          </cell>
          <cell r="BU79">
            <v>2.8523102679724823E-2</v>
          </cell>
          <cell r="BV79">
            <v>4.9739035274183677E-2</v>
          </cell>
          <cell r="BW79">
            <v>4.6116417608057014E-2</v>
          </cell>
          <cell r="BX79">
            <v>4.9739035274183677E-2</v>
          </cell>
          <cell r="BY79">
            <v>4.1180084694441572E-2</v>
          </cell>
          <cell r="BZ79">
            <v>4.6115513438444569E-2</v>
          </cell>
          <cell r="CA79">
            <v>4.1180084694441572E-2</v>
          </cell>
          <cell r="CB79">
            <v>3.8476154284628541E-2</v>
          </cell>
          <cell r="CC79">
            <v>4.5370819195346586E-2</v>
          </cell>
          <cell r="CD79">
            <v>4.5842652604770377E-2</v>
          </cell>
          <cell r="CE79">
            <v>4.6719987695147278E-2</v>
          </cell>
          <cell r="CF79">
            <v>4.3297603474352603E-2</v>
          </cell>
          <cell r="CG79">
            <v>4.4171237162734196E-2</v>
          </cell>
          <cell r="CH79">
            <v>4.73570973986078E-2</v>
          </cell>
          <cell r="CI79">
            <v>4.9416101633329879E-2</v>
          </cell>
          <cell r="CJ79">
            <v>5.7652118572218192E-2</v>
          </cell>
          <cell r="CK79">
            <v>5.971112280694027E-2</v>
          </cell>
        </row>
        <row r="80">
          <cell r="B80" t="str">
            <v xml:space="preserve">    International trade taxes</v>
          </cell>
          <cell r="D80">
            <v>1.0492596124562428</v>
          </cell>
          <cell r="E80">
            <v>1.0059907736346065</v>
          </cell>
          <cell r="F80">
            <v>0.68479320310263503</v>
          </cell>
          <cell r="L80">
            <v>0.52286395921588547</v>
          </cell>
          <cell r="N80">
            <v>0.53997213889689888</v>
          </cell>
          <cell r="O80">
            <v>0.43967677953022061</v>
          </cell>
          <cell r="P80">
            <v>0.54768681798758911</v>
          </cell>
          <cell r="Q80">
            <v>0.49368179875890483</v>
          </cell>
          <cell r="R80">
            <v>0.56950201584225724</v>
          </cell>
          <cell r="S80">
            <v>0.38233807038388246</v>
          </cell>
          <cell r="T80">
            <v>0.48480092093598731</v>
          </cell>
          <cell r="X80">
            <v>0.50069968094548889</v>
          </cell>
          <cell r="Y80">
            <v>0.47957228389222378</v>
          </cell>
          <cell r="Z80">
            <v>0.49336750970199234</v>
          </cell>
          <cell r="AA80">
            <v>0.37987265425577338</v>
          </cell>
          <cell r="AB80">
            <v>0.36127320647665012</v>
          </cell>
          <cell r="AC80">
            <v>0.45203402249329649</v>
          </cell>
          <cell r="AD80">
            <v>0.45358680558125386</v>
          </cell>
          <cell r="AF80">
            <v>0.25873917264500956</v>
          </cell>
          <cell r="AG80">
            <v>0.39812981603268222</v>
          </cell>
          <cell r="AH80">
            <v>0.99293665553413235</v>
          </cell>
          <cell r="AI80">
            <v>0.5499352147372748</v>
          </cell>
          <cell r="AJ80">
            <v>0.8691223106542626</v>
          </cell>
          <cell r="AK80">
            <v>0.80226674829624256</v>
          </cell>
          <cell r="AL80">
            <v>0.73541118593822219</v>
          </cell>
          <cell r="AM80">
            <v>0.80226674829624256</v>
          </cell>
          <cell r="AN80">
            <v>0.68622385584111689</v>
          </cell>
          <cell r="AO80">
            <v>0.67944275616681482</v>
          </cell>
          <cell r="AP80">
            <v>0.65695977456351951</v>
          </cell>
          <cell r="AQ80">
            <v>0.67624909835149127</v>
          </cell>
          <cell r="AR80">
            <v>0.24029815444859479</v>
          </cell>
          <cell r="AS80">
            <v>0.36975406176656228</v>
          </cell>
          <cell r="AT80">
            <v>0.80752495699964577</v>
          </cell>
          <cell r="AU80">
            <v>0.47252572440493423</v>
          </cell>
          <cell r="AV80">
            <v>1.1115045027727781</v>
          </cell>
          <cell r="AW80">
            <v>0.97805102458689475</v>
          </cell>
          <cell r="AX80">
            <v>0.79331311840472762</v>
          </cell>
          <cell r="AY80">
            <v>0.96095621525480024</v>
          </cell>
          <cell r="AZ80">
            <v>0.74173491639909417</v>
          </cell>
          <cell r="BA80">
            <v>0.75963302752293582</v>
          </cell>
          <cell r="BB80">
            <v>0.74829357798165141</v>
          </cell>
          <cell r="BC80">
            <v>0.67530275229357806</v>
          </cell>
          <cell r="BD80">
            <v>0.538051376146789</v>
          </cell>
          <cell r="BE80">
            <v>0.76850132746775113</v>
          </cell>
          <cell r="BF80">
            <v>0.40973295853829933</v>
          </cell>
          <cell r="BG80">
            <v>0.4858397751229796</v>
          </cell>
          <cell r="BI80">
            <v>0.44803232607167948</v>
          </cell>
          <cell r="BJ80">
            <v>0.52384750802702051</v>
          </cell>
          <cell r="BK80">
            <v>0.58485011667564168</v>
          </cell>
          <cell r="BL80">
            <v>0.34255188257644492</v>
          </cell>
          <cell r="BM80">
            <v>0.65726519805566175</v>
          </cell>
          <cell r="BN80">
            <v>0.53153436511123486</v>
          </cell>
          <cell r="BP80">
            <v>0.42892014413576657</v>
          </cell>
          <cell r="BQ80">
            <v>0.42942535221201489</v>
          </cell>
          <cell r="BR80">
            <v>0.33666883876208414</v>
          </cell>
          <cell r="BS80">
            <v>0.38310786190314494</v>
          </cell>
          <cell r="BT80">
            <v>0.37046263345195729</v>
          </cell>
          <cell r="BU80">
            <v>0.31079158499574561</v>
          </cell>
          <cell r="BV80">
            <v>0.81072294162832725</v>
          </cell>
          <cell r="BW80">
            <v>0.4529751808379528</v>
          </cell>
          <cell r="BX80">
            <v>0.40044641551558136</v>
          </cell>
          <cell r="BY80">
            <v>0.36148627073593431</v>
          </cell>
          <cell r="BZ80">
            <v>0.4529695286332816</v>
          </cell>
          <cell r="CA80">
            <v>0.36148627073593437</v>
          </cell>
          <cell r="CB80">
            <v>0.57318184228745772</v>
          </cell>
          <cell r="CC80">
            <v>0.67589212633107043</v>
          </cell>
          <cell r="CD80">
            <v>0.68292106017060306</v>
          </cell>
          <cell r="CE80">
            <v>0.69599077965674616</v>
          </cell>
          <cell r="CF80">
            <v>0.64500729315289063</v>
          </cell>
          <cell r="CG80">
            <v>0.65802187260609257</v>
          </cell>
          <cell r="CH80">
            <v>0.41570921134632444</v>
          </cell>
          <cell r="CI80">
            <v>0.43378352488312111</v>
          </cell>
          <cell r="CJ80">
            <v>0.50608077903030801</v>
          </cell>
          <cell r="CK80">
            <v>0.5241550925671048</v>
          </cell>
        </row>
        <row r="81">
          <cell r="B81" t="str">
            <v xml:space="preserve">      Imports</v>
          </cell>
          <cell r="D81">
            <v>1.0451440619072871</v>
          </cell>
          <cell r="E81">
            <v>0.97329794521829949</v>
          </cell>
          <cell r="F81">
            <v>0.64517530705999426</v>
          </cell>
          <cell r="L81">
            <v>0.50925715944447969</v>
          </cell>
          <cell r="N81">
            <v>0.52419132412947633</v>
          </cell>
          <cell r="Q81">
            <v>0.47135994311115642</v>
          </cell>
          <cell r="T81">
            <v>0.46885673833045277</v>
          </cell>
          <cell r="X81">
            <v>0.47733529510543199</v>
          </cell>
          <cell r="Y81">
            <v>0.45420758660175814</v>
          </cell>
          <cell r="Z81">
            <v>0.48511460199990591</v>
          </cell>
          <cell r="AA81">
            <v>0.37624427062394389</v>
          </cell>
          <cell r="AB81">
            <v>0.35667619209873358</v>
          </cell>
          <cell r="AC81">
            <v>0.43383598518209571</v>
          </cell>
          <cell r="AD81">
            <v>0.43537425627857679</v>
          </cell>
          <cell r="AF81">
            <v>0.2463823804744267</v>
          </cell>
          <cell r="AG81">
            <v>0.21458624452329275</v>
          </cell>
          <cell r="AH81">
            <v>0.8422440680879999</v>
          </cell>
          <cell r="AI81">
            <v>0.43440423102857312</v>
          </cell>
          <cell r="AJ81">
            <v>0.74527540627337074</v>
          </cell>
          <cell r="AK81">
            <v>0.68794652886772689</v>
          </cell>
          <cell r="AL81">
            <v>0.63061765146208304</v>
          </cell>
          <cell r="AM81">
            <v>0.68794652886772689</v>
          </cell>
          <cell r="AN81">
            <v>0.5713468269359081</v>
          </cell>
          <cell r="AO81">
            <v>0.59150074846137735</v>
          </cell>
          <cell r="AP81">
            <v>0.57315452595156047</v>
          </cell>
          <cell r="AQ81">
            <v>0.57721382194864168</v>
          </cell>
          <cell r="AR81">
            <v>0.22882206320527226</v>
          </cell>
          <cell r="AS81">
            <v>0.1992921211035521</v>
          </cell>
          <cell r="AT81">
            <v>0.32426955378997907</v>
          </cell>
          <cell r="AU81">
            <v>0.25079457936626781</v>
          </cell>
          <cell r="AV81">
            <v>0.2869648659880914</v>
          </cell>
          <cell r="AW81">
            <v>0.2531171435105446</v>
          </cell>
          <cell r="AX81">
            <v>0.26052489422111869</v>
          </cell>
          <cell r="AY81">
            <v>0.26686896790658493</v>
          </cell>
          <cell r="AZ81">
            <v>0.25965433163768992</v>
          </cell>
          <cell r="BA81">
            <v>0.23317431192660551</v>
          </cell>
          <cell r="BB81">
            <v>0.17284403669724771</v>
          </cell>
          <cell r="BC81">
            <v>0.17559633027522936</v>
          </cell>
          <cell r="BD81">
            <v>0.16155412844036698</v>
          </cell>
          <cell r="BE81">
            <v>0.20472959069195343</v>
          </cell>
          <cell r="BF81">
            <v>0.15358397751229794</v>
          </cell>
          <cell r="BG81">
            <v>0.15706254392129304</v>
          </cell>
          <cell r="BI81">
            <v>0.15811665495432187</v>
          </cell>
          <cell r="BJ81">
            <v>0.20060687239609171</v>
          </cell>
          <cell r="BK81">
            <v>0.17560581583198709</v>
          </cell>
          <cell r="BL81">
            <v>0.20260954619828966</v>
          </cell>
          <cell r="BM81">
            <v>0.21440103450625375</v>
          </cell>
          <cell r="BN81">
            <v>0.22961586724547095</v>
          </cell>
          <cell r="BP81">
            <v>0.21560484538515459</v>
          </cell>
          <cell r="BQ81">
            <v>0.21585879780649939</v>
          </cell>
          <cell r="BR81">
            <v>0.29514313513706519</v>
          </cell>
          <cell r="BS81">
            <v>0.25510380492458329</v>
          </cell>
          <cell r="BT81">
            <v>0.30658362989323845</v>
          </cell>
          <cell r="BU81">
            <v>0.26335642510446416</v>
          </cell>
          <cell r="BV81">
            <v>0.22966977304543859</v>
          </cell>
          <cell r="BW81">
            <v>0.24101865544722359</v>
          </cell>
          <cell r="BX81">
            <v>0.2158957424753436</v>
          </cell>
          <cell r="BY81">
            <v>0.2699563755359467</v>
          </cell>
          <cell r="BZ81">
            <v>0.24101789069520463</v>
          </cell>
          <cell r="CA81">
            <v>0.2699563755359467</v>
          </cell>
          <cell r="CB81">
            <v>0.48314061365333821</v>
          </cell>
          <cell r="CC81">
            <v>0.56971612250634351</v>
          </cell>
          <cell r="CD81">
            <v>0.57564087998820634</v>
          </cell>
          <cell r="CE81">
            <v>0.58665747511901545</v>
          </cell>
          <cell r="CF81">
            <v>0.5436829927848279</v>
          </cell>
          <cell r="CG81">
            <v>0.55465310983941984</v>
          </cell>
          <cell r="CH81">
            <v>0.31044983186633868</v>
          </cell>
          <cell r="CI81">
            <v>0.32394765064313596</v>
          </cell>
          <cell r="CJ81">
            <v>0.37793892575032534</v>
          </cell>
          <cell r="CK81">
            <v>0.39143674452712268</v>
          </cell>
        </row>
        <row r="82">
          <cell r="B82" t="str">
            <v xml:space="preserve">      Exports</v>
          </cell>
          <cell r="D82">
            <v>4.1155505489556491E-3</v>
          </cell>
          <cell r="E82">
            <v>3.2692828416306982E-2</v>
          </cell>
          <cell r="F82">
            <v>3.9617896042640786E-2</v>
          </cell>
          <cell r="L82">
            <v>1.3606799771405763E-2</v>
          </cell>
          <cell r="N82">
            <v>1.5780814767422595E-2</v>
          </cell>
          <cell r="Q82">
            <v>2.2321855647748363E-2</v>
          </cell>
          <cell r="T82">
            <v>1.5944182605534544E-2</v>
          </cell>
          <cell r="X82">
            <v>2.3364385840056935E-2</v>
          </cell>
          <cell r="Y82">
            <v>2.5364697290465602E-2</v>
          </cell>
          <cell r="Z82">
            <v>8.2529077020864448E-3</v>
          </cell>
          <cell r="AA82">
            <v>3.6283836318295832E-3</v>
          </cell>
          <cell r="AB82">
            <v>4.597014377916573E-3</v>
          </cell>
          <cell r="AC82">
            <v>1.8198037311200805E-2</v>
          </cell>
          <cell r="AD82">
            <v>1.8212549302677041E-2</v>
          </cell>
          <cell r="AF82">
            <v>1.2356792170582867E-2</v>
          </cell>
          <cell r="AG82">
            <v>0.18354357150938944</v>
          </cell>
          <cell r="AH82">
            <v>0.15069258744613254</v>
          </cell>
          <cell r="AI82">
            <v>0.11553098370870163</v>
          </cell>
          <cell r="AJ82">
            <v>0.12384690438089194</v>
          </cell>
          <cell r="AK82">
            <v>0.11432021942851563</v>
          </cell>
          <cell r="AL82">
            <v>0.10479353447613932</v>
          </cell>
          <cell r="AM82">
            <v>0.11432021942851564</v>
          </cell>
          <cell r="AN82">
            <v>0.11487702890520871</v>
          </cell>
          <cell r="AO82">
            <v>8.7942007705437433E-2</v>
          </cell>
          <cell r="AP82">
            <v>8.3805248611959066E-2</v>
          </cell>
          <cell r="AQ82">
            <v>9.903527640284969E-2</v>
          </cell>
          <cell r="AR82">
            <v>1.1476091243322521E-2</v>
          </cell>
          <cell r="AS82">
            <v>0.17046194066301015</v>
          </cell>
          <cell r="AT82">
            <v>0.4832554032096667</v>
          </cell>
          <cell r="AU82">
            <v>0.22173114503866648</v>
          </cell>
          <cell r="AV82">
            <v>0.82453963678468667</v>
          </cell>
          <cell r="AW82">
            <v>0.72493388107635015</v>
          </cell>
          <cell r="AX82">
            <v>0.53278822418360894</v>
          </cell>
          <cell r="AY82">
            <v>0.69408724734821525</v>
          </cell>
          <cell r="AZ82">
            <v>0.48208058476140425</v>
          </cell>
          <cell r="BA82">
            <v>0.52645871559633028</v>
          </cell>
          <cell r="BB82">
            <v>0.57544954128440373</v>
          </cell>
          <cell r="BC82">
            <v>0.49970642201834864</v>
          </cell>
          <cell r="BD82">
            <v>0.37649724770642207</v>
          </cell>
          <cell r="BE82">
            <v>0.56377173677579773</v>
          </cell>
          <cell r="BF82">
            <v>0.25614898102600137</v>
          </cell>
          <cell r="BG82">
            <v>0.3287772312016865</v>
          </cell>
          <cell r="BI82">
            <v>0.28991567111735772</v>
          </cell>
          <cell r="BJ82">
            <v>0.32324063563092875</v>
          </cell>
          <cell r="BK82">
            <v>0.40924430084365465</v>
          </cell>
          <cell r="BL82">
            <v>0.44008231636380341</v>
          </cell>
          <cell r="BM82">
            <v>0.44286416354940794</v>
          </cell>
          <cell r="BN82">
            <v>0.30191849786576391</v>
          </cell>
          <cell r="BP82">
            <v>0.213315298750612</v>
          </cell>
          <cell r="BQ82">
            <v>0.2135665544055155</v>
          </cell>
          <cell r="BR82">
            <v>4.1525703625018971E-2</v>
          </cell>
          <cell r="BS82">
            <v>0.12800405697856168</v>
          </cell>
          <cell r="BT82">
            <v>6.3879003558718866E-2</v>
          </cell>
          <cell r="BU82">
            <v>4.7435159891281463E-2</v>
          </cell>
          <cell r="BV82">
            <v>0.5810531685828888</v>
          </cell>
          <cell r="BW82">
            <v>0.21195652539072918</v>
          </cell>
          <cell r="BX82">
            <v>0.1845506730402377</v>
          </cell>
          <cell r="BY82">
            <v>9.1529895199987651E-2</v>
          </cell>
          <cell r="BZ82">
            <v>0.21195163793807695</v>
          </cell>
          <cell r="CA82">
            <v>9.1529895199987651E-2</v>
          </cell>
          <cell r="CB82">
            <v>9.0041228634119494E-2</v>
          </cell>
          <cell r="CC82">
            <v>0.10617600382472685</v>
          </cell>
          <cell r="CD82">
            <v>0.10728018018239668</v>
          </cell>
          <cell r="CE82">
            <v>0.10933330453773075</v>
          </cell>
          <cell r="CF82">
            <v>0.10132430036806281</v>
          </cell>
          <cell r="CG82">
            <v>0.10336876276667273</v>
          </cell>
          <cell r="CH82">
            <v>0.10525937947998579</v>
          </cell>
          <cell r="CI82">
            <v>0.10983587423998521</v>
          </cell>
          <cell r="CJ82">
            <v>0.12814185327998273</v>
          </cell>
          <cell r="CK82">
            <v>0.13271834803998211</v>
          </cell>
        </row>
        <row r="83">
          <cell r="B83" t="str">
            <v>Nontax revenue</v>
          </cell>
          <cell r="D83">
            <v>1.7182423541889837</v>
          </cell>
          <cell r="E83">
            <v>1.5777409255564332</v>
          </cell>
          <cell r="F83">
            <v>1.071387188680017</v>
          </cell>
          <cell r="L83">
            <v>0.88135777719318931</v>
          </cell>
          <cell r="N83">
            <v>0.99024612665576761</v>
          </cell>
          <cell r="O83">
            <v>1.2349088311638616</v>
          </cell>
          <cell r="P83">
            <v>1.1973762253104332</v>
          </cell>
          <cell r="Q83">
            <v>1.2161425282371474</v>
          </cell>
          <cell r="R83">
            <v>0.3725291567871441</v>
          </cell>
          <cell r="S83">
            <v>3.0313276210848814</v>
          </cell>
          <cell r="T83">
            <v>1.4590354585865801</v>
          </cell>
          <cell r="X83">
            <v>1.2033469537890722</v>
          </cell>
          <cell r="Y83">
            <v>0.61317595813359593</v>
          </cell>
          <cell r="Z83">
            <v>1.2597629243671682</v>
          </cell>
          <cell r="AA83">
            <v>0.63895459308097469</v>
          </cell>
          <cell r="AB83">
            <v>0.74322887533138315</v>
          </cell>
          <cell r="AC83">
            <v>0.95205920079850781</v>
          </cell>
          <cell r="AD83">
            <v>0.92004574760192959</v>
          </cell>
          <cell r="AF83">
            <v>0.54671270725456889</v>
          </cell>
          <cell r="AG83">
            <v>0.4311314926833853</v>
          </cell>
          <cell r="AH83">
            <v>1.5944850760854532</v>
          </cell>
          <cell r="AI83">
            <v>0.85744309200780255</v>
          </cell>
          <cell r="AJ83">
            <v>1.1656285764087375</v>
          </cell>
          <cell r="AK83">
            <v>1.1656285764087375</v>
          </cell>
          <cell r="AL83">
            <v>1.1656285764087375</v>
          </cell>
          <cell r="AM83">
            <v>1.1656285764087377</v>
          </cell>
          <cell r="AN83">
            <v>1.0238994214428123</v>
          </cell>
          <cell r="AO83">
            <v>1.1213994009941672</v>
          </cell>
          <cell r="AP83">
            <v>1.537868757175199</v>
          </cell>
          <cell r="AQ83">
            <v>1.1933411807953678</v>
          </cell>
          <cell r="AR83">
            <v>0.50774706135090386</v>
          </cell>
          <cell r="AS83">
            <v>0.40040362252616757</v>
          </cell>
          <cell r="AT83">
            <v>0.99632065318552487</v>
          </cell>
          <cell r="AU83">
            <v>0.63482377902086562</v>
          </cell>
          <cell r="AV83">
            <v>1.7622469113478383</v>
          </cell>
          <cell r="AW83">
            <v>0.99924858815869144</v>
          </cell>
          <cell r="AX83">
            <v>0.49962429407934555</v>
          </cell>
          <cell r="AY83">
            <v>1.0870399311952919</v>
          </cell>
          <cell r="AZ83">
            <v>0.88407264291090903</v>
          </cell>
          <cell r="BA83">
            <v>0.79343119266055051</v>
          </cell>
          <cell r="BB83">
            <v>0.88106422018348673</v>
          </cell>
          <cell r="BC83">
            <v>0.79574311926605512</v>
          </cell>
          <cell r="BD83">
            <v>0.77142385321100915</v>
          </cell>
          <cell r="BE83">
            <v>0.86952916069393382</v>
          </cell>
          <cell r="BF83">
            <v>1.0745607870695713</v>
          </cell>
          <cell r="BG83">
            <v>0.54160224877020369</v>
          </cell>
          <cell r="BI83">
            <v>0.85298664792691492</v>
          </cell>
          <cell r="BJ83">
            <v>1.4166945185636404</v>
          </cell>
          <cell r="BK83">
            <v>0.83852091186501521</v>
          </cell>
          <cell r="BL83">
            <v>1.1509005328877666</v>
          </cell>
          <cell r="BM83">
            <v>0.85954673665176207</v>
          </cell>
          <cell r="BN83">
            <v>1.0245780372284201</v>
          </cell>
          <cell r="BP83">
            <v>0.91684014385397627</v>
          </cell>
          <cell r="BQ83">
            <v>0.90931532452876762</v>
          </cell>
          <cell r="BR83">
            <v>1.6691690396065235</v>
          </cell>
          <cell r="BS83">
            <v>1.2904489894346562</v>
          </cell>
          <cell r="BT83">
            <v>1.1069750889679715</v>
          </cell>
          <cell r="BU83">
            <v>1.0716143456049276</v>
          </cell>
          <cell r="BV83">
            <v>0.98677135507371205</v>
          </cell>
          <cell r="BW83">
            <v>1.0456131808809257</v>
          </cell>
          <cell r="BX83">
            <v>1.1277500201555435</v>
          </cell>
          <cell r="BY83">
            <v>1.1890782487673501</v>
          </cell>
          <cell r="BZ83">
            <v>1.1027775508536883</v>
          </cell>
          <cell r="CA83">
            <v>1.1890782487673501</v>
          </cell>
          <cell r="CB83">
            <v>1.104149965252383</v>
          </cell>
          <cell r="CC83">
            <v>1.3020061222186079</v>
          </cell>
          <cell r="CD83">
            <v>1.3155463226961885</v>
          </cell>
          <cell r="CE83">
            <v>1.3407232024432725</v>
          </cell>
          <cell r="CF83">
            <v>1.2425110632955614</v>
          </cell>
          <cell r="CG83">
            <v>1.2675817239321214</v>
          </cell>
          <cell r="CH83">
            <v>1.3674399860824527</v>
          </cell>
          <cell r="CI83">
            <v>1.4268938985208202</v>
          </cell>
          <cell r="CJ83">
            <v>1.4268938985208199</v>
          </cell>
          <cell r="CK83">
            <v>1.4268938985208204</v>
          </cell>
        </row>
        <row r="84">
          <cell r="B84" t="str">
            <v xml:space="preserve">  Forestry Fund revenue 1/</v>
          </cell>
          <cell r="N84">
            <v>0</v>
          </cell>
          <cell r="Q84">
            <v>0</v>
          </cell>
          <cell r="Z84">
            <v>0</v>
          </cell>
          <cell r="AA84">
            <v>0</v>
          </cell>
          <cell r="AF84">
            <v>0</v>
          </cell>
          <cell r="AG84">
            <v>0</v>
          </cell>
          <cell r="AH84">
            <v>0.27878128677534519</v>
          </cell>
          <cell r="AI84">
            <v>9.292709559178175E-2</v>
          </cell>
          <cell r="AJ84">
            <v>7.912272712227017E-2</v>
          </cell>
          <cell r="AK84">
            <v>7.912272712227017E-2</v>
          </cell>
          <cell r="AL84">
            <v>7.912272712227017E-2</v>
          </cell>
          <cell r="AM84">
            <v>7.9122727122270184E-2</v>
          </cell>
          <cell r="AN84">
            <v>8.5471116572945427E-2</v>
          </cell>
          <cell r="AO84">
            <v>7.3039168536021298E-2</v>
          </cell>
          <cell r="AP84">
            <v>6.9603433413467308E-2</v>
          </cell>
          <cell r="AQ84">
            <v>7.7733132299172836E-2</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9.2656359803232599E-2</v>
          </cell>
          <cell r="BG84">
            <v>0.18668306394940265</v>
          </cell>
          <cell r="BI84">
            <v>0</v>
          </cell>
          <cell r="BJ84">
            <v>0.19690955595229512</v>
          </cell>
          <cell r="BK84">
            <v>0</v>
          </cell>
          <cell r="BL84">
            <v>0.10125771151171607</v>
          </cell>
          <cell r="BM84">
            <v>0</v>
          </cell>
          <cell r="BN84">
            <v>5.3319968481842013E-2</v>
          </cell>
          <cell r="BP84">
            <v>0.1017263181624451</v>
          </cell>
          <cell r="BQ84">
            <v>0.10184613756986934</v>
          </cell>
          <cell r="BR84">
            <v>0.18134913904683692</v>
          </cell>
          <cell r="BS84">
            <v>0.14126725612248245</v>
          </cell>
          <cell r="BT84">
            <v>0.58537366548042702</v>
          </cell>
          <cell r="BU84">
            <v>0.29222400970061069</v>
          </cell>
          <cell r="BV84">
            <v>8.8111665676144688E-2</v>
          </cell>
          <cell r="BW84">
            <v>8.1694273884954857E-2</v>
          </cell>
          <cell r="BX84">
            <v>8.8111665676144688E-2</v>
          </cell>
          <cell r="BY84">
            <v>0.28979328478340816</v>
          </cell>
          <cell r="BZ84">
            <v>0.14322359284372191</v>
          </cell>
          <cell r="CA84">
            <v>0.28979328478340816</v>
          </cell>
          <cell r="CB84">
            <v>0.25043174240432697</v>
          </cell>
          <cell r="CC84">
            <v>0.29530740575966646</v>
          </cell>
          <cell r="CD84">
            <v>0.29837845236095795</v>
          </cell>
          <cell r="CE84">
            <v>0.30408880879965539</v>
          </cell>
          <cell r="CF84">
            <v>0.28181335899117249</v>
          </cell>
          <cell r="CG84">
            <v>0.28749962392259082</v>
          </cell>
          <cell r="CH84">
            <v>0.33326227750091941</v>
          </cell>
          <cell r="CI84">
            <v>0.34775194174008978</v>
          </cell>
          <cell r="CJ84">
            <v>0.34775194174008983</v>
          </cell>
          <cell r="CK84">
            <v>0.34775194174008983</v>
          </cell>
        </row>
        <row r="85">
          <cell r="B85" t="str">
            <v xml:space="preserve">  Investment Fund revenue 1/</v>
          </cell>
          <cell r="N85">
            <v>0</v>
          </cell>
          <cell r="Q85">
            <v>0</v>
          </cell>
          <cell r="Z85">
            <v>0</v>
          </cell>
          <cell r="AA85">
            <v>0</v>
          </cell>
          <cell r="AF85">
            <v>0</v>
          </cell>
          <cell r="AG85">
            <v>0</v>
          </cell>
          <cell r="AH85">
            <v>0</v>
          </cell>
          <cell r="AI85">
            <v>0</v>
          </cell>
          <cell r="AJ85">
            <v>0.14256347229237867</v>
          </cell>
          <cell r="AK85">
            <v>0.14256347229237867</v>
          </cell>
          <cell r="AL85">
            <v>0.14256347229237867</v>
          </cell>
          <cell r="AM85">
            <v>0.14256347229237867</v>
          </cell>
          <cell r="AN85">
            <v>7.7001005921572441E-2</v>
          </cell>
          <cell r="AO85">
            <v>0.13160210547030862</v>
          </cell>
          <cell r="AP85">
            <v>0.1254115917359771</v>
          </cell>
          <cell r="AQ85">
            <v>0.10504477337726059</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I85">
            <v>0</v>
          </cell>
          <cell r="BJ85">
            <v>0</v>
          </cell>
          <cell r="BK85">
            <v>0</v>
          </cell>
          <cell r="BL85">
            <v>0</v>
          </cell>
          <cell r="BM85">
            <v>0</v>
          </cell>
          <cell r="BN85">
            <v>0</v>
          </cell>
          <cell r="BP85">
            <v>6.0479254946301325E-2</v>
          </cell>
          <cell r="BQ85">
            <v>0</v>
          </cell>
          <cell r="BR85">
            <v>0.49570192899925913</v>
          </cell>
          <cell r="BS85">
            <v>0.27661217465931043</v>
          </cell>
          <cell r="BT85">
            <v>0.27597864768683272</v>
          </cell>
          <cell r="BU85">
            <v>0.26711127799346185</v>
          </cell>
          <cell r="BV85">
            <v>0.18599491507577384</v>
          </cell>
          <cell r="BW85">
            <v>0.16926236606223796</v>
          </cell>
          <cell r="BX85">
            <v>0.18255856011440419</v>
          </cell>
          <cell r="BY85">
            <v>0.27402593684692678</v>
          </cell>
          <cell r="BZ85">
            <v>0.11606077934809247</v>
          </cell>
          <cell r="CA85">
            <v>0.27402593684692678</v>
          </cell>
          <cell r="CB85">
            <v>0.24375356260687819</v>
          </cell>
          <cell r="CC85">
            <v>0.28743254160607529</v>
          </cell>
          <cell r="CD85">
            <v>0.29042169363133236</v>
          </cell>
          <cell r="CE85">
            <v>0.29597977389833113</v>
          </cell>
          <cell r="CF85">
            <v>0.27429833608474119</v>
          </cell>
          <cell r="CG85">
            <v>0.27983296728465501</v>
          </cell>
          <cell r="CH85">
            <v>0.31512982737396583</v>
          </cell>
          <cell r="CI85">
            <v>0.32883112421631222</v>
          </cell>
          <cell r="CJ85">
            <v>0.32883112421631211</v>
          </cell>
          <cell r="CK85">
            <v>0.32883112421631222</v>
          </cell>
        </row>
        <row r="86">
          <cell r="B86" t="str">
            <v xml:space="preserve">  Transfers from Investment Fund 1/</v>
          </cell>
          <cell r="N86">
            <v>0</v>
          </cell>
          <cell r="Q86">
            <v>0</v>
          </cell>
          <cell r="Z86">
            <v>0</v>
          </cell>
          <cell r="AA86">
            <v>0</v>
          </cell>
          <cell r="AB86">
            <v>0</v>
          </cell>
          <cell r="AD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I86">
            <v>0</v>
          </cell>
          <cell r="BJ86">
            <v>0</v>
          </cell>
          <cell r="BK86">
            <v>0</v>
          </cell>
          <cell r="BL86">
            <v>0</v>
          </cell>
          <cell r="BM86">
            <v>0</v>
          </cell>
          <cell r="BN86">
            <v>0</v>
          </cell>
          <cell r="BP86">
            <v>0</v>
          </cell>
          <cell r="BQ86">
            <v>0</v>
          </cell>
          <cell r="BR86">
            <v>0</v>
          </cell>
          <cell r="BS86">
            <v>0</v>
          </cell>
          <cell r="BT86">
            <v>0</v>
          </cell>
          <cell r="BU86">
            <v>0</v>
          </cell>
          <cell r="BV86">
            <v>0</v>
          </cell>
          <cell r="BW86">
            <v>0</v>
          </cell>
          <cell r="BX86">
            <v>0</v>
          </cell>
          <cell r="BY86">
            <v>0</v>
          </cell>
          <cell r="BZ86">
            <v>0</v>
          </cell>
          <cell r="CA86">
            <v>0</v>
          </cell>
          <cell r="CB86">
            <v>0</v>
          </cell>
          <cell r="CC86">
            <v>0</v>
          </cell>
          <cell r="CD86">
            <v>0</v>
          </cell>
          <cell r="CE86">
            <v>0</v>
          </cell>
          <cell r="CF86">
            <v>0</v>
          </cell>
          <cell r="CG86">
            <v>0</v>
          </cell>
          <cell r="CH86">
            <v>0</v>
          </cell>
          <cell r="CI86">
            <v>0</v>
          </cell>
          <cell r="CJ86">
            <v>0</v>
          </cell>
          <cell r="CK86">
            <v>0</v>
          </cell>
        </row>
        <row r="87">
          <cell r="B87" t="str">
            <v xml:space="preserve">  Profit transfers from SOEs</v>
          </cell>
          <cell r="D87">
            <v>0.50356700645435915</v>
          </cell>
          <cell r="E87">
            <v>0.34764206094592082</v>
          </cell>
          <cell r="F87">
            <v>0.31481317393023162</v>
          </cell>
          <cell r="L87">
            <v>0.35359537005959779</v>
          </cell>
          <cell r="N87">
            <v>0.30378068427288496</v>
          </cell>
          <cell r="Q87">
            <v>0.41454874774389816</v>
          </cell>
          <cell r="R87">
            <v>0.25418066417087076</v>
          </cell>
          <cell r="S87">
            <v>0.25418066417087076</v>
          </cell>
          <cell r="T87">
            <v>0.33436470595738443</v>
          </cell>
          <cell r="X87">
            <v>0.38636941554651077</v>
          </cell>
          <cell r="Y87">
            <v>0.21400931559395925</v>
          </cell>
          <cell r="Z87">
            <v>0.85495924945837276</v>
          </cell>
          <cell r="AA87">
            <v>7.4183505091947516E-2</v>
          </cell>
          <cell r="AB87">
            <v>0.37187698630837784</v>
          </cell>
          <cell r="AC87">
            <v>0.27935583591755619</v>
          </cell>
          <cell r="AD87">
            <v>0.33967913696606211</v>
          </cell>
          <cell r="AF87">
            <v>0.16073323454766836</v>
          </cell>
          <cell r="AG87">
            <v>6.027703497845302E-2</v>
          </cell>
          <cell r="AH87">
            <v>0.30138517489226507</v>
          </cell>
          <cell r="AI87">
            <v>0.17413181480612885</v>
          </cell>
          <cell r="AJ87">
            <v>0.35355819538419681</v>
          </cell>
          <cell r="AK87">
            <v>0.35355819538419681</v>
          </cell>
          <cell r="AL87">
            <v>0.35355819538419681</v>
          </cell>
          <cell r="AM87">
            <v>0.35355819538419681</v>
          </cell>
          <cell r="AN87">
            <v>0.27104311733840247</v>
          </cell>
          <cell r="AO87">
            <v>0.32637394537794556</v>
          </cell>
          <cell r="AP87">
            <v>0.75246955041586272</v>
          </cell>
          <cell r="AQ87">
            <v>0.42017909350904237</v>
          </cell>
          <cell r="AR87">
            <v>0.14927735613250123</v>
          </cell>
          <cell r="AS87">
            <v>5.5980932894256208E-2</v>
          </cell>
          <cell r="AT87">
            <v>0.56231727473622473</v>
          </cell>
          <cell r="AU87">
            <v>0.2558585212543274</v>
          </cell>
          <cell r="AV87">
            <v>0.66384842906299935</v>
          </cell>
          <cell r="AW87">
            <v>0.35830720360069862</v>
          </cell>
          <cell r="AX87">
            <v>0.19886961523003155</v>
          </cell>
          <cell r="AY87">
            <v>0.4070084159645766</v>
          </cell>
          <cell r="AZ87">
            <v>0.33916810529390395</v>
          </cell>
          <cell r="BA87">
            <v>0.26770458715596329</v>
          </cell>
          <cell r="BB87">
            <v>0.26730275229357797</v>
          </cell>
          <cell r="BC87">
            <v>0.46744954128440369</v>
          </cell>
          <cell r="BD87">
            <v>0.25432266055045871</v>
          </cell>
          <cell r="BE87">
            <v>0.35286693119140372</v>
          </cell>
          <cell r="BF87">
            <v>0.12976106816584679</v>
          </cell>
          <cell r="BG87">
            <v>0.33309908643710467</v>
          </cell>
          <cell r="BI87">
            <v>0.22118763176387912</v>
          </cell>
          <cell r="BJ87">
            <v>0.3638379023256853</v>
          </cell>
          <cell r="BK87">
            <v>0.27644318793753364</v>
          </cell>
          <cell r="BL87">
            <v>0.35850858441003969</v>
          </cell>
          <cell r="BM87">
            <v>0.30539583346420907</v>
          </cell>
          <cell r="BN87">
            <v>0.34935235419209043</v>
          </cell>
          <cell r="BP87">
            <v>0.39415425908509716</v>
          </cell>
          <cell r="BQ87">
            <v>0.39461851780015161</v>
          </cell>
          <cell r="BR87">
            <v>0.62888410829532171</v>
          </cell>
          <cell r="BS87">
            <v>0.51072182478923833</v>
          </cell>
          <cell r="BT87">
            <v>0.19921708185053377</v>
          </cell>
          <cell r="BU87">
            <v>0.22270755896669203</v>
          </cell>
          <cell r="BV87">
            <v>0.35244666270457875</v>
          </cell>
          <cell r="BW87">
            <v>0.32677709553981943</v>
          </cell>
          <cell r="BX87">
            <v>0.35244666270457875</v>
          </cell>
          <cell r="BY87">
            <v>0.35997119596214955</v>
          </cell>
          <cell r="BZ87">
            <v>0.32677068866922637</v>
          </cell>
          <cell r="CA87">
            <v>0.35997119596214955</v>
          </cell>
          <cell r="CB87">
            <v>0.39042267158425714</v>
          </cell>
          <cell r="CC87">
            <v>0.4603837564215788</v>
          </cell>
          <cell r="CD87">
            <v>0.4651715129860009</v>
          </cell>
          <cell r="CE87">
            <v>0.47407394921509161</v>
          </cell>
          <cell r="CF87">
            <v>0.4393465598615181</v>
          </cell>
          <cell r="CG87">
            <v>0.44821143747066672</v>
          </cell>
          <cell r="CH87">
            <v>0.41396687535647197</v>
          </cell>
          <cell r="CI87">
            <v>0.43196543515457947</v>
          </cell>
          <cell r="CJ87">
            <v>0.43196543515457947</v>
          </cell>
          <cell r="CK87">
            <v>0.43196543515457947</v>
          </cell>
        </row>
        <row r="88">
          <cell r="B88" t="str">
            <v xml:space="preserve">  PERTAMINA (petroleum surplus)</v>
          </cell>
          <cell r="D88">
            <v>0.68229948743757585</v>
          </cell>
          <cell r="E88">
            <v>0.50062453284818176</v>
          </cell>
          <cell r="F88">
            <v>0.10394372725165969</v>
          </cell>
          <cell r="L88">
            <v>0</v>
          </cell>
          <cell r="N88">
            <v>3.9325790400417109E-2</v>
          </cell>
          <cell r="Q88">
            <v>0</v>
          </cell>
          <cell r="R88">
            <v>0</v>
          </cell>
          <cell r="S88">
            <v>0</v>
          </cell>
          <cell r="T88">
            <v>0</v>
          </cell>
          <cell r="Z88">
            <v>0</v>
          </cell>
          <cell r="AA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I88">
            <v>0</v>
          </cell>
          <cell r="BJ88">
            <v>0</v>
          </cell>
          <cell r="BK88">
            <v>0</v>
          </cell>
          <cell r="BL88">
            <v>0</v>
          </cell>
          <cell r="BM88">
            <v>0</v>
          </cell>
          <cell r="BN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row>
        <row r="89">
          <cell r="B89" t="str">
            <v xml:space="preserve">  Other</v>
          </cell>
          <cell r="D89">
            <v>0.53237586029704864</v>
          </cell>
          <cell r="E89">
            <v>0.72947433176233067</v>
          </cell>
          <cell r="F89">
            <v>0.65263028749812557</v>
          </cell>
          <cell r="L89">
            <v>0.52776240713359157</v>
          </cell>
          <cell r="N89">
            <v>0.6471396519824657</v>
          </cell>
          <cell r="Q89">
            <v>0.80159378049324925</v>
          </cell>
          <cell r="R89">
            <v>0.11834849261627337</v>
          </cell>
          <cell r="S89">
            <v>2.7771469569140113</v>
          </cell>
          <cell r="T89">
            <v>1.1246707526291957</v>
          </cell>
          <cell r="X89">
            <v>0.81697753824256136</v>
          </cell>
          <cell r="Y89">
            <v>0.39916664253963663</v>
          </cell>
          <cell r="Z89">
            <v>0.40480367490879549</v>
          </cell>
          <cell r="AA89">
            <v>0.5647710879890272</v>
          </cell>
          <cell r="AB89">
            <v>0.37135188902300525</v>
          </cell>
          <cell r="AC89">
            <v>0.6727033648809515</v>
          </cell>
          <cell r="AD89">
            <v>0.58036661063586747</v>
          </cell>
          <cell r="AF89">
            <v>0.38597947270690053</v>
          </cell>
          <cell r="AG89">
            <v>0.37085445770493225</v>
          </cell>
          <cell r="AH89">
            <v>1.0143186144178429</v>
          </cell>
          <cell r="AI89">
            <v>0.59038418160989203</v>
          </cell>
          <cell r="AJ89">
            <v>0.59038418160989192</v>
          </cell>
          <cell r="AK89">
            <v>0.59038418160989192</v>
          </cell>
          <cell r="AL89">
            <v>0.59038418160989192</v>
          </cell>
          <cell r="AM89">
            <v>0.59038418160989192</v>
          </cell>
          <cell r="AN89">
            <v>0.59038418160989192</v>
          </cell>
          <cell r="AO89">
            <v>0.59038418160989181</v>
          </cell>
          <cell r="AP89">
            <v>0.59038418160989192</v>
          </cell>
          <cell r="AQ89">
            <v>0.59038418160989192</v>
          </cell>
          <cell r="AR89">
            <v>0.3584697052184026</v>
          </cell>
          <cell r="AS89">
            <v>0.34442268963191136</v>
          </cell>
          <cell r="AT89">
            <v>0.43400337844930009</v>
          </cell>
          <cell r="AU89">
            <v>0.37896525776653817</v>
          </cell>
          <cell r="AV89">
            <v>1.0983984822848389</v>
          </cell>
          <cell r="AW89">
            <v>0.64094138455799288</v>
          </cell>
          <cell r="AX89">
            <v>0.30075467884931401</v>
          </cell>
          <cell r="AY89">
            <v>0.68003151523071537</v>
          </cell>
          <cell r="AZ89">
            <v>0.54490453761700497</v>
          </cell>
          <cell r="BA89">
            <v>0.52572660550458727</v>
          </cell>
          <cell r="BB89">
            <v>0.61376146788990882</v>
          </cell>
          <cell r="BC89">
            <v>0.32829357798165132</v>
          </cell>
          <cell r="BD89">
            <v>0.51710119266055055</v>
          </cell>
          <cell r="BE89">
            <v>0.51666222950252993</v>
          </cell>
          <cell r="BF89">
            <v>0.85214335910049188</v>
          </cell>
          <cell r="BG89">
            <v>2.1820098383696342E-2</v>
          </cell>
          <cell r="BI89">
            <v>0.6317990161630358</v>
          </cell>
          <cell r="BJ89">
            <v>0.85594706028565981</v>
          </cell>
          <cell r="BK89">
            <v>0.56207772392748157</v>
          </cell>
          <cell r="BL89">
            <v>0.59233596401332178</v>
          </cell>
          <cell r="BM89">
            <v>0.554150903187553</v>
          </cell>
          <cell r="BN89">
            <v>0.56988082952350139</v>
          </cell>
          <cell r="BP89">
            <v>0.36048031166013272</v>
          </cell>
          <cell r="BQ89">
            <v>0.41285066915874663</v>
          </cell>
          <cell r="BR89">
            <v>0.36323386326510587</v>
          </cell>
          <cell r="BS89">
            <v>0.36184773386362495</v>
          </cell>
          <cell r="BT89">
            <v>4.6405693950177886E-2</v>
          </cell>
          <cell r="BU89">
            <v>0.28957149894416312</v>
          </cell>
          <cell r="BV89">
            <v>0.36021811161721473</v>
          </cell>
          <cell r="BW89">
            <v>0.46787944539391346</v>
          </cell>
          <cell r="BX89">
            <v>0.5046331316604159</v>
          </cell>
          <cell r="BY89">
            <v>0.26528783117486571</v>
          </cell>
          <cell r="BZ89">
            <v>0.51672248999264769</v>
          </cell>
          <cell r="CA89">
            <v>0.2652878311748656</v>
          </cell>
          <cell r="CB89">
            <v>0.21954198865692048</v>
          </cell>
          <cell r="CC89">
            <v>0.25888241843128723</v>
          </cell>
          <cell r="CD89">
            <v>0.26157466371789734</v>
          </cell>
          <cell r="CE89">
            <v>0.26658067053019441</v>
          </cell>
          <cell r="CF89">
            <v>0.24705280835812957</v>
          </cell>
          <cell r="CG89">
            <v>0.25203769525420905</v>
          </cell>
          <cell r="CH89">
            <v>0.30508100585109543</v>
          </cell>
          <cell r="CI89">
            <v>0.31834539740983864</v>
          </cell>
          <cell r="CJ89">
            <v>0.31834539740983869</v>
          </cell>
          <cell r="CK89">
            <v>0.31834539740983869</v>
          </cell>
        </row>
        <row r="90">
          <cell r="B90" t="str">
            <v>Grants</v>
          </cell>
          <cell r="D90">
            <v>0.12361644009581001</v>
          </cell>
          <cell r="E90">
            <v>0.13063155806283763</v>
          </cell>
          <cell r="F90">
            <v>0.10665308014231771</v>
          </cell>
          <cell r="L90">
            <v>8.6430392147969409E-2</v>
          </cell>
          <cell r="N90">
            <v>0</v>
          </cell>
          <cell r="Q90">
            <v>0</v>
          </cell>
          <cell r="R90">
            <v>0.15944182605534546</v>
          </cell>
          <cell r="S90">
            <v>0.15944182605534546</v>
          </cell>
          <cell r="T90">
            <v>7.972091302767273E-2</v>
          </cell>
          <cell r="Z90">
            <v>0</v>
          </cell>
          <cell r="AA90">
            <v>0</v>
          </cell>
          <cell r="AF90">
            <v>0</v>
          </cell>
          <cell r="AG90">
            <v>0</v>
          </cell>
          <cell r="AH90">
            <v>0</v>
          </cell>
          <cell r="AI90">
            <v>0</v>
          </cell>
          <cell r="AJ90">
            <v>0</v>
          </cell>
          <cell r="AK90">
            <v>0</v>
          </cell>
          <cell r="AL90">
            <v>0</v>
          </cell>
          <cell r="AM90">
            <v>0</v>
          </cell>
          <cell r="AN90">
            <v>0</v>
          </cell>
          <cell r="AO90">
            <v>5.922094746163889E-2</v>
          </cell>
          <cell r="AP90">
            <v>5.6435216281189707E-2</v>
          </cell>
          <cell r="AQ90">
            <v>3.1513432013178175E-2</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I90">
            <v>0</v>
          </cell>
          <cell r="BJ90">
            <v>0</v>
          </cell>
          <cell r="BK90">
            <v>0</v>
          </cell>
          <cell r="BL90">
            <v>0</v>
          </cell>
          <cell r="BM90">
            <v>0</v>
          </cell>
          <cell r="BN90">
            <v>0</v>
          </cell>
          <cell r="BP90">
            <v>0</v>
          </cell>
          <cell r="BQ90">
            <v>0</v>
          </cell>
          <cell r="BR90">
            <v>0</v>
          </cell>
          <cell r="BS90">
            <v>0</v>
          </cell>
          <cell r="BT90">
            <v>0</v>
          </cell>
          <cell r="BU90">
            <v>0</v>
          </cell>
          <cell r="BV90">
            <v>0</v>
          </cell>
          <cell r="BW90">
            <v>0</v>
          </cell>
          <cell r="BX90">
            <v>0</v>
          </cell>
          <cell r="BY90">
            <v>0</v>
          </cell>
          <cell r="BZ90">
            <v>0</v>
          </cell>
          <cell r="CA90">
            <v>0</v>
          </cell>
          <cell r="CB90">
            <v>0</v>
          </cell>
          <cell r="CC90">
            <v>0</v>
          </cell>
          <cell r="CD90">
            <v>0</v>
          </cell>
          <cell r="CE90">
            <v>0</v>
          </cell>
          <cell r="CF90">
            <v>0</v>
          </cell>
          <cell r="CG90">
            <v>0</v>
          </cell>
          <cell r="CH90">
            <v>0</v>
          </cell>
          <cell r="CI90">
            <v>0</v>
          </cell>
          <cell r="CJ90">
            <v>0</v>
          </cell>
          <cell r="CK90">
            <v>0</v>
          </cell>
        </row>
        <row r="92">
          <cell r="B92" t="str">
            <v>Memorandum</v>
          </cell>
        </row>
        <row r="93">
          <cell r="B93" t="str">
            <v>GDP current prices  (billion rupiahs)</v>
          </cell>
          <cell r="D93">
            <v>340173.2</v>
          </cell>
          <cell r="E93">
            <v>400699.5</v>
          </cell>
          <cell r="F93">
            <v>469484.79999999999</v>
          </cell>
          <cell r="L93">
            <v>551195</v>
          </cell>
          <cell r="N93">
            <v>633680.84268016869</v>
          </cell>
          <cell r="O93">
            <v>156797</v>
          </cell>
          <cell r="P93">
            <v>156797</v>
          </cell>
          <cell r="Q93">
            <v>313594</v>
          </cell>
          <cell r="R93">
            <v>156797</v>
          </cell>
          <cell r="S93">
            <v>156797</v>
          </cell>
          <cell r="T93">
            <v>627188</v>
          </cell>
          <cell r="X93">
            <v>312642.5</v>
          </cell>
          <cell r="Y93">
            <v>169243.1</v>
          </cell>
          <cell r="Z93">
            <v>69066.566666666666</v>
          </cell>
          <cell r="AA93">
            <v>69066.566666666666</v>
          </cell>
          <cell r="AB93">
            <v>207199.7</v>
          </cell>
          <cell r="AC93">
            <v>689085.3</v>
          </cell>
          <cell r="AD93">
            <v>689085.3</v>
          </cell>
          <cell r="AF93">
            <v>66360.264758043646</v>
          </cell>
          <cell r="AG93">
            <v>66360.264758043646</v>
          </cell>
          <cell r="AH93">
            <v>66360.264758043646</v>
          </cell>
          <cell r="AI93">
            <v>199080.79427413092</v>
          </cell>
          <cell r="AJ93">
            <v>77937.994441687712</v>
          </cell>
          <cell r="AK93">
            <v>77937.994441687712</v>
          </cell>
          <cell r="AL93">
            <v>77937.994441687712</v>
          </cell>
          <cell r="AM93">
            <v>233813.98332506313</v>
          </cell>
          <cell r="AN93">
            <v>432894.77759919409</v>
          </cell>
          <cell r="AO93">
            <v>253288.75411384524</v>
          </cell>
          <cell r="AP93">
            <v>265791.48603351088</v>
          </cell>
          <cell r="AQ93">
            <v>951975.01774655026</v>
          </cell>
          <cell r="AR93">
            <v>71452.900000000009</v>
          </cell>
          <cell r="AS93">
            <v>71452.900000000009</v>
          </cell>
          <cell r="AT93">
            <v>71452.900000000009</v>
          </cell>
          <cell r="AU93">
            <v>214358.7</v>
          </cell>
          <cell r="AV93">
            <v>87745.933333333334</v>
          </cell>
          <cell r="AW93">
            <v>87745.933333333334</v>
          </cell>
          <cell r="AX93">
            <v>87745.933333333334</v>
          </cell>
          <cell r="AY93">
            <v>263237.8</v>
          </cell>
          <cell r="AZ93">
            <v>477596.5</v>
          </cell>
          <cell r="BA93">
            <v>90833.333333333328</v>
          </cell>
          <cell r="BB93">
            <v>90833.333333333328</v>
          </cell>
          <cell r="BC93">
            <v>90833.333333333328</v>
          </cell>
          <cell r="BD93">
            <v>272500</v>
          </cell>
          <cell r="BE93">
            <v>258047.7</v>
          </cell>
          <cell r="BF93">
            <v>94866.666666666672</v>
          </cell>
          <cell r="BG93">
            <v>94866.666666666672</v>
          </cell>
          <cell r="BI93">
            <v>284600</v>
          </cell>
          <cell r="BJ93">
            <v>273171.09999999998</v>
          </cell>
          <cell r="BK93">
            <v>557100</v>
          </cell>
          <cell r="BL93">
            <v>531218.80000000005</v>
          </cell>
          <cell r="BM93">
            <v>1034696.5</v>
          </cell>
          <cell r="BN93">
            <v>1008815.3</v>
          </cell>
          <cell r="BP93">
            <v>283899</v>
          </cell>
          <cell r="BQ93">
            <v>283565</v>
          </cell>
          <cell r="BR93">
            <v>280067.5</v>
          </cell>
          <cell r="BS93">
            <v>563966.5</v>
          </cell>
          <cell r="BT93">
            <v>281000</v>
          </cell>
          <cell r="BU93">
            <v>290291</v>
          </cell>
          <cell r="BV93">
            <v>1134923.5</v>
          </cell>
          <cell r="BW93">
            <v>1224076</v>
          </cell>
          <cell r="BX93">
            <v>1134923.5</v>
          </cell>
          <cell r="BY93">
            <v>1135257.5</v>
          </cell>
          <cell r="BZ93">
            <v>1224100</v>
          </cell>
          <cell r="CA93">
            <v>1135257.5</v>
          </cell>
          <cell r="CB93">
            <v>294728</v>
          </cell>
          <cell r="CC93">
            <v>309450</v>
          </cell>
          <cell r="CD93">
            <v>306265</v>
          </cell>
          <cell r="CE93">
            <v>312072</v>
          </cell>
          <cell r="CF93">
            <v>910443</v>
          </cell>
          <cell r="CG93">
            <v>1222515</v>
          </cell>
          <cell r="CH93">
            <v>1299343</v>
          </cell>
          <cell r="CI93">
            <v>1435824.2</v>
          </cell>
          <cell r="CJ93">
            <v>1596139.9</v>
          </cell>
          <cell r="CK93">
            <v>1774431.3</v>
          </cell>
        </row>
        <row r="96">
          <cell r="B96" t="str">
            <v xml:space="preserve"> Sources:  Ministry of Finance; and IMF staff calculations.</v>
          </cell>
        </row>
        <row r="98">
          <cell r="B98" t="str">
            <v xml:space="preserve"> 1/ Starting fiscal year 1998/1999, the Investment and Forestry Funds were included in the budget.</v>
          </cell>
        </row>
      </sheetData>
      <sheetData sheetId="8" refreshError="1">
        <row r="4">
          <cell r="B4" t="str">
            <v>Table 3.  Indonesia:  Central Government Expenditure and Net Lending</v>
          </cell>
        </row>
        <row r="5">
          <cell r="B5" t="str">
            <v>( In billions of rupiahs )</v>
          </cell>
        </row>
        <row r="7">
          <cell r="D7" t="str">
            <v>1993/94</v>
          </cell>
          <cell r="E7" t="str">
            <v>1994/95</v>
          </cell>
          <cell r="F7" t="str">
            <v>1995/96</v>
          </cell>
          <cell r="H7" t="str">
            <v>1996/97</v>
          </cell>
          <cell r="L7" t="str">
            <v>1996/97</v>
          </cell>
          <cell r="N7" t="str">
            <v>1997/98</v>
          </cell>
          <cell r="O7" t="str">
            <v>1997/98  Program</v>
          </cell>
          <cell r="Q7" t="str">
            <v>1997/1998 Program</v>
          </cell>
          <cell r="T7" t="str">
            <v>1997/98</v>
          </cell>
          <cell r="X7" t="str">
            <v>1997/98  Act/Prj (as of Jan 98)</v>
          </cell>
          <cell r="AC7" t="str">
            <v>1997/98</v>
          </cell>
          <cell r="AD7" t="str">
            <v>1997/98</v>
          </cell>
          <cell r="AF7" t="str">
            <v>1998/99 (June Prj)</v>
          </cell>
          <cell r="AQ7" t="str">
            <v>1998/99</v>
          </cell>
          <cell r="AR7" t="str">
            <v>1998/99 Actual (Sept. mission)</v>
          </cell>
          <cell r="AU7" t="str">
            <v>1998/99</v>
          </cell>
          <cell r="BN7" t="str">
            <v>1998/99</v>
          </cell>
          <cell r="BU7" t="str">
            <v>1999/00</v>
          </cell>
          <cell r="BV7" t="str">
            <v>1999/00</v>
          </cell>
          <cell r="BW7" t="str">
            <v>1999/00</v>
          </cell>
          <cell r="BX7" t="str">
            <v>1999/00</v>
          </cell>
          <cell r="BY7" t="str">
            <v>1999/00</v>
          </cell>
          <cell r="BZ7" t="str">
            <v>1999/00</v>
          </cell>
          <cell r="CA7" t="str">
            <v>1999/00</v>
          </cell>
          <cell r="CE7" t="str">
            <v>2000/01</v>
          </cell>
          <cell r="CF7" t="str">
            <v>FY2000</v>
          </cell>
          <cell r="CG7" t="str">
            <v>2000/01</v>
          </cell>
          <cell r="CH7">
            <v>2001</v>
          </cell>
          <cell r="CI7">
            <v>2002</v>
          </cell>
          <cell r="CJ7">
            <v>2003</v>
          </cell>
          <cell r="CK7">
            <v>2004</v>
          </cell>
        </row>
        <row r="8">
          <cell r="B8">
            <v>36524.152470370369</v>
          </cell>
          <cell r="D8" t="str">
            <v>Total</v>
          </cell>
          <cell r="E8" t="str">
            <v>Total</v>
          </cell>
          <cell r="F8" t="str">
            <v>Total</v>
          </cell>
          <cell r="H8" t="str">
            <v>I-Q</v>
          </cell>
          <cell r="I8" t="str">
            <v>II-Q</v>
          </cell>
          <cell r="J8" t="str">
            <v>III-Q</v>
          </cell>
          <cell r="K8" t="str">
            <v>IV-Q</v>
          </cell>
          <cell r="L8" t="str">
            <v>Total</v>
          </cell>
          <cell r="O8" t="str">
            <v>I-Q</v>
          </cell>
          <cell r="P8" t="str">
            <v>II-Q</v>
          </cell>
          <cell r="Q8" t="str">
            <v>First Half</v>
          </cell>
          <cell r="R8" t="str">
            <v>III-Q</v>
          </cell>
          <cell r="S8" t="str">
            <v>IV-Q</v>
          </cell>
          <cell r="T8" t="str">
            <v>Total</v>
          </cell>
          <cell r="V8" t="str">
            <v>I-Q</v>
          </cell>
          <cell r="W8" t="str">
            <v>II-Q</v>
          </cell>
          <cell r="X8" t="str">
            <v>First Half</v>
          </cell>
          <cell r="Y8" t="str">
            <v>III-Q</v>
          </cell>
          <cell r="AB8" t="str">
            <v>IV-Q</v>
          </cell>
          <cell r="AC8" t="str">
            <v>Total</v>
          </cell>
          <cell r="AD8" t="str">
            <v>Total</v>
          </cell>
          <cell r="AQ8" t="str">
            <v>Total</v>
          </cell>
          <cell r="BN8" t="str">
            <v>Total</v>
          </cell>
          <cell r="BV8" t="str">
            <v>Nov. Prj</v>
          </cell>
          <cell r="BW8" t="str">
            <v>Dec. Prj</v>
          </cell>
          <cell r="BX8" t="str">
            <v>Dec. Prj</v>
          </cell>
          <cell r="BY8" t="str">
            <v>Program</v>
          </cell>
          <cell r="BZ8" t="str">
            <v>EBS/99/41</v>
          </cell>
          <cell r="CA8" t="str">
            <v>Total</v>
          </cell>
          <cell r="CB8" t="str">
            <v>Baseline</v>
          </cell>
          <cell r="CC8" t="str">
            <v>Baseline</v>
          </cell>
          <cell r="CD8" t="str">
            <v>Baseline</v>
          </cell>
          <cell r="CE8" t="str">
            <v>Baseline</v>
          </cell>
          <cell r="CF8" t="str">
            <v>Baseline</v>
          </cell>
          <cell r="CG8" t="str">
            <v>Total</v>
          </cell>
          <cell r="CH8" t="str">
            <v>Total</v>
          </cell>
          <cell r="CI8" t="str">
            <v>Total</v>
          </cell>
          <cell r="CJ8" t="str">
            <v>Total</v>
          </cell>
          <cell r="CK8" t="str">
            <v>Total</v>
          </cell>
        </row>
        <row r="9">
          <cell r="B9" t="str">
            <v>CG expenditure</v>
          </cell>
          <cell r="D9" t="str">
            <v>Apr-Mar</v>
          </cell>
          <cell r="E9" t="str">
            <v>Apr-Mar</v>
          </cell>
          <cell r="F9" t="str">
            <v>Apr-Mar</v>
          </cell>
          <cell r="H9" t="str">
            <v>Apr-Jun</v>
          </cell>
          <cell r="I9" t="str">
            <v>Jul-Sep</v>
          </cell>
          <cell r="J9" t="str">
            <v>Oct-Dec</v>
          </cell>
          <cell r="K9" t="str">
            <v>Jan-Mar</v>
          </cell>
          <cell r="L9" t="str">
            <v>Apr-Mar</v>
          </cell>
          <cell r="O9" t="str">
            <v>Apr-Jun</v>
          </cell>
          <cell r="P9" t="str">
            <v>Jul-Sep</v>
          </cell>
          <cell r="Q9" t="str">
            <v>Apr-Sep</v>
          </cell>
          <cell r="R9" t="str">
            <v>Oct-Dec</v>
          </cell>
          <cell r="S9" t="str">
            <v>Jan-Mar</v>
          </cell>
          <cell r="T9" t="str">
            <v>Apr-Mar</v>
          </cell>
          <cell r="V9" t="str">
            <v>Apr-Jun</v>
          </cell>
          <cell r="W9" t="str">
            <v>Jul-Sep</v>
          </cell>
          <cell r="X9" t="str">
            <v>Apr-Sep</v>
          </cell>
          <cell r="Y9" t="str">
            <v>Oct-Dec</v>
          </cell>
          <cell r="Z9" t="str">
            <v>Jan</v>
          </cell>
          <cell r="AA9" t="str">
            <v>Feb</v>
          </cell>
          <cell r="AB9" t="str">
            <v>Jan-Mar</v>
          </cell>
          <cell r="AC9" t="str">
            <v>Apr-Mar</v>
          </cell>
          <cell r="AD9" t="str">
            <v>Apr-Mar</v>
          </cell>
          <cell r="AF9" t="str">
            <v>Apr</v>
          </cell>
          <cell r="AG9" t="str">
            <v>May</v>
          </cell>
          <cell r="AH9" t="str">
            <v>Jun</v>
          </cell>
          <cell r="AI9" t="str">
            <v>I-Q</v>
          </cell>
          <cell r="AJ9" t="str">
            <v>Jul</v>
          </cell>
          <cell r="AK9" t="str">
            <v>Aug</v>
          </cell>
          <cell r="AL9" t="str">
            <v>Sep</v>
          </cell>
          <cell r="AM9" t="str">
            <v>II-Q</v>
          </cell>
          <cell r="AN9" t="str">
            <v>Apr-Sep</v>
          </cell>
          <cell r="AO9" t="str">
            <v>III-Q</v>
          </cell>
          <cell r="AP9" t="str">
            <v>IV-Q</v>
          </cell>
          <cell r="AQ9" t="str">
            <v>Apr-Mar</v>
          </cell>
          <cell r="AR9" t="str">
            <v>Apr</v>
          </cell>
          <cell r="AS9" t="str">
            <v>May</v>
          </cell>
          <cell r="AT9" t="str">
            <v>Jun</v>
          </cell>
          <cell r="AU9" t="str">
            <v>I-Q</v>
          </cell>
          <cell r="AV9" t="str">
            <v>July</v>
          </cell>
          <cell r="AW9" t="str">
            <v>Aug</v>
          </cell>
          <cell r="AX9" t="str">
            <v>Sept</v>
          </cell>
          <cell r="AY9" t="str">
            <v>II-Q</v>
          </cell>
          <cell r="AZ9" t="str">
            <v>Apr-Sep</v>
          </cell>
          <cell r="BA9" t="str">
            <v>Oct</v>
          </cell>
          <cell r="BB9" t="str">
            <v>Nov</v>
          </cell>
          <cell r="BC9" t="str">
            <v>Dec</v>
          </cell>
          <cell r="BD9" t="str">
            <v>III-Q</v>
          </cell>
          <cell r="BE9" t="str">
            <v>III-Q</v>
          </cell>
          <cell r="BF9" t="str">
            <v>Jan</v>
          </cell>
          <cell r="BG9" t="str">
            <v>Feb</v>
          </cell>
          <cell r="BH9" t="str">
            <v>Mar</v>
          </cell>
          <cell r="BI9" t="str">
            <v>IV-Q</v>
          </cell>
          <cell r="BJ9" t="str">
            <v>IV-Q</v>
          </cell>
          <cell r="BK9" t="str">
            <v>Oct-Mar</v>
          </cell>
          <cell r="BL9" t="str">
            <v>Oct-Mar</v>
          </cell>
          <cell r="BM9" t="str">
            <v>Apr-Mar</v>
          </cell>
          <cell r="BN9" t="str">
            <v>Apr-Mar</v>
          </cell>
          <cell r="BP9" t="str">
            <v>I-Q</v>
          </cell>
          <cell r="BQ9" t="str">
            <v>I-Q</v>
          </cell>
          <cell r="BR9" t="str">
            <v>II-Q</v>
          </cell>
          <cell r="BS9" t="str">
            <v>1st Half</v>
          </cell>
          <cell r="BT9" t="str">
            <v>III-Q</v>
          </cell>
          <cell r="BU9" t="str">
            <v>IV-Q</v>
          </cell>
          <cell r="BV9" t="str">
            <v>Apr-Mar</v>
          </cell>
          <cell r="BW9" t="str">
            <v>Apr-Mar</v>
          </cell>
          <cell r="BX9" t="str">
            <v>Apr-Mar</v>
          </cell>
          <cell r="BY9" t="str">
            <v>Apr-Mar</v>
          </cell>
          <cell r="BZ9" t="str">
            <v>Apr-Mar</v>
          </cell>
          <cell r="CA9" t="str">
            <v>Apr-Mar</v>
          </cell>
          <cell r="CB9" t="str">
            <v>I-Q</v>
          </cell>
          <cell r="CC9" t="str">
            <v>II-Q</v>
          </cell>
          <cell r="CD9" t="str">
            <v>III-Q</v>
          </cell>
          <cell r="CE9" t="str">
            <v>IV-Q</v>
          </cell>
          <cell r="CF9" t="str">
            <v>9 Months</v>
          </cell>
          <cell r="CG9" t="str">
            <v>Apr-Mar</v>
          </cell>
          <cell r="CH9" t="str">
            <v>Jan-Dec</v>
          </cell>
          <cell r="CI9" t="str">
            <v>Jan-Dec</v>
          </cell>
          <cell r="CJ9" t="str">
            <v>Jan-Dec</v>
          </cell>
          <cell r="CK9" t="str">
            <v>Jan-Dec</v>
          </cell>
        </row>
        <row r="10">
          <cell r="B10" t="str">
            <v>( In billions of rupiahs )</v>
          </cell>
          <cell r="D10" t="str">
            <v>Act</v>
          </cell>
          <cell r="E10" t="str">
            <v>Act</v>
          </cell>
          <cell r="F10" t="str">
            <v>Act</v>
          </cell>
          <cell r="H10" t="str">
            <v>Act</v>
          </cell>
          <cell r="I10" t="str">
            <v>Act</v>
          </cell>
          <cell r="J10" t="str">
            <v>Act</v>
          </cell>
          <cell r="K10" t="str">
            <v>Act</v>
          </cell>
          <cell r="L10" t="str">
            <v>Act</v>
          </cell>
          <cell r="N10" t="str">
            <v>Budget</v>
          </cell>
          <cell r="O10" t="str">
            <v>Prel/Prg</v>
          </cell>
          <cell r="P10" t="str">
            <v>Prel/Prg</v>
          </cell>
          <cell r="Q10" t="str">
            <v>Prel/Prg</v>
          </cell>
          <cell r="R10" t="str">
            <v>Prg</v>
          </cell>
          <cell r="S10" t="str">
            <v>Prg</v>
          </cell>
          <cell r="T10" t="str">
            <v>Prg</v>
          </cell>
          <cell r="V10" t="str">
            <v>Act</v>
          </cell>
          <cell r="W10" t="str">
            <v>Act</v>
          </cell>
          <cell r="X10" t="str">
            <v>Act</v>
          </cell>
          <cell r="Y10" t="str">
            <v>Act</v>
          </cell>
          <cell r="Z10" t="str">
            <v>Act</v>
          </cell>
          <cell r="AA10" t="str">
            <v>Act</v>
          </cell>
          <cell r="AB10" t="str">
            <v>Mar-Est</v>
          </cell>
          <cell r="AC10" t="str">
            <v>Official Prj</v>
          </cell>
          <cell r="AD10" t="str">
            <v>Mar-Est</v>
          </cell>
          <cell r="AF10" t="str">
            <v>Jun Prg</v>
          </cell>
          <cell r="AG10" t="str">
            <v>Jun Prg</v>
          </cell>
          <cell r="AH10" t="str">
            <v>Jun Prg</v>
          </cell>
          <cell r="AI10" t="str">
            <v>Jun Prg</v>
          </cell>
          <cell r="AJ10" t="str">
            <v>Jun Prg</v>
          </cell>
          <cell r="AK10" t="str">
            <v>Jun Prg</v>
          </cell>
          <cell r="AL10" t="str">
            <v>Jun Prg</v>
          </cell>
          <cell r="AM10" t="str">
            <v>Jun Prg</v>
          </cell>
          <cell r="AN10" t="str">
            <v>Jun Prg</v>
          </cell>
          <cell r="AO10" t="str">
            <v>Jun Prg</v>
          </cell>
          <cell r="AP10" t="str">
            <v>Jun Prg</v>
          </cell>
          <cell r="AQ10" t="str">
            <v>Jun Prg</v>
          </cell>
          <cell r="AR10" t="str">
            <v>Prel</v>
          </cell>
          <cell r="AS10" t="str">
            <v>Prel</v>
          </cell>
          <cell r="AT10" t="str">
            <v>Prel</v>
          </cell>
          <cell r="AU10" t="str">
            <v>Actual</v>
          </cell>
          <cell r="AV10" t="str">
            <v>Actual</v>
          </cell>
          <cell r="AW10" t="str">
            <v>Actual</v>
          </cell>
          <cell r="AX10" t="str">
            <v>Actual</v>
          </cell>
          <cell r="AY10" t="str">
            <v>Actual</v>
          </cell>
          <cell r="AZ10" t="str">
            <v>Actual</v>
          </cell>
          <cell r="BA10" t="str">
            <v>Actual</v>
          </cell>
          <cell r="BB10" t="str">
            <v>Prel</v>
          </cell>
          <cell r="BC10" t="str">
            <v>Prel</v>
          </cell>
          <cell r="BD10" t="str">
            <v>Prj</v>
          </cell>
          <cell r="BE10" t="str">
            <v>Prel</v>
          </cell>
          <cell r="BF10" t="str">
            <v>Prel</v>
          </cell>
          <cell r="BG10" t="str">
            <v>Prel</v>
          </cell>
          <cell r="BH10" t="str">
            <v>Prel</v>
          </cell>
          <cell r="BI10" t="str">
            <v>Prj</v>
          </cell>
          <cell r="BJ10" t="str">
            <v>Prel</v>
          </cell>
          <cell r="BK10" t="str">
            <v>Prj</v>
          </cell>
          <cell r="BL10" t="str">
            <v>Prel</v>
          </cell>
          <cell r="BM10" t="str">
            <v>Prj</v>
          </cell>
          <cell r="BN10" t="str">
            <v>Prel</v>
          </cell>
          <cell r="BP10" t="str">
            <v>Actual</v>
          </cell>
          <cell r="BQ10" t="str">
            <v>Prj</v>
          </cell>
          <cell r="BR10" t="str">
            <v>Prel.</v>
          </cell>
          <cell r="BS10" t="str">
            <v>Prel.</v>
          </cell>
          <cell r="BT10" t="str">
            <v>Prj</v>
          </cell>
          <cell r="BU10" t="str">
            <v>Prj</v>
          </cell>
          <cell r="BV10" t="str">
            <v>Prj</v>
          </cell>
          <cell r="BW10" t="str">
            <v>Prj</v>
          </cell>
          <cell r="BX10" t="str">
            <v>Prj</v>
          </cell>
          <cell r="BY10" t="str">
            <v>Prj</v>
          </cell>
          <cell r="BZ10" t="str">
            <v>Prj</v>
          </cell>
          <cell r="CA10" t="str">
            <v>BaseLine</v>
          </cell>
          <cell r="CB10" t="str">
            <v>Prj</v>
          </cell>
          <cell r="CC10" t="str">
            <v>Prj</v>
          </cell>
          <cell r="CD10" t="str">
            <v>Prj</v>
          </cell>
          <cell r="CE10" t="str">
            <v>Prj</v>
          </cell>
          <cell r="CF10" t="str">
            <v>Prj</v>
          </cell>
          <cell r="CG10" t="str">
            <v>BaseLine</v>
          </cell>
          <cell r="CH10" t="str">
            <v>BaseLine</v>
          </cell>
          <cell r="CI10" t="str">
            <v>BaseLine</v>
          </cell>
          <cell r="CJ10" t="str">
            <v>BaseLine</v>
          </cell>
          <cell r="CK10" t="str">
            <v>BaseLine</v>
          </cell>
        </row>
        <row r="11">
          <cell r="B11" t="str">
            <v>TB3</v>
          </cell>
          <cell r="BW11" t="str">
            <v>e=8000</v>
          </cell>
          <cell r="BX11" t="str">
            <v>e=7500</v>
          </cell>
        </row>
        <row r="13">
          <cell r="A13">
            <v>-2236.0000000000291</v>
          </cell>
          <cell r="B13" t="str">
            <v>Total expenditure and net lending</v>
          </cell>
          <cell r="D13">
            <v>57261.576331467048</v>
          </cell>
          <cell r="E13">
            <v>64187.086188488596</v>
          </cell>
          <cell r="F13">
            <v>65790.973321888072</v>
          </cell>
          <cell r="G13">
            <v>0</v>
          </cell>
          <cell r="H13">
            <v>0</v>
          </cell>
          <cell r="I13">
            <v>0</v>
          </cell>
          <cell r="J13">
            <v>0</v>
          </cell>
          <cell r="K13">
            <v>0</v>
          </cell>
          <cell r="L13">
            <v>76792.194061123053</v>
          </cell>
          <cell r="M13">
            <v>0</v>
          </cell>
          <cell r="N13">
            <v>89391</v>
          </cell>
          <cell r="O13">
            <v>12583.91916862594</v>
          </cell>
          <cell r="P13">
            <v>22367.586041022372</v>
          </cell>
          <cell r="Q13">
            <v>34951.505209648312</v>
          </cell>
          <cell r="R13">
            <v>21627.418830995572</v>
          </cell>
          <cell r="S13">
            <v>33899.890103422382</v>
          </cell>
          <cell r="T13">
            <v>90478.814144066273</v>
          </cell>
          <cell r="U13">
            <v>0</v>
          </cell>
          <cell r="V13">
            <v>0</v>
          </cell>
          <cell r="W13">
            <v>0</v>
          </cell>
          <cell r="X13">
            <v>34782.50420897919</v>
          </cell>
          <cell r="Y13">
            <v>25392.354150952535</v>
          </cell>
          <cell r="Z13">
            <v>8778.4635550719013</v>
          </cell>
          <cell r="AA13">
            <v>11650.909743201375</v>
          </cell>
          <cell r="AB13">
            <v>55480.226298273279</v>
          </cell>
          <cell r="AC13">
            <v>118660.51735993173</v>
          </cell>
          <cell r="AD13">
            <v>115655.084658205</v>
          </cell>
          <cell r="AE13">
            <v>0</v>
          </cell>
          <cell r="AF13">
            <v>6885.4550297652859</v>
          </cell>
          <cell r="AG13">
            <v>6025.7156250000007</v>
          </cell>
          <cell r="AH13">
            <v>22874.506303480528</v>
          </cell>
          <cell r="AI13">
            <v>35785.676958245807</v>
          </cell>
          <cell r="AJ13">
            <v>20126.09887125489</v>
          </cell>
          <cell r="AK13">
            <v>21018.588350604958</v>
          </cell>
          <cell r="AL13">
            <v>20801.571900216481</v>
          </cell>
          <cell r="AM13">
            <v>61946.259122076335</v>
          </cell>
          <cell r="AN13">
            <v>97731.936080322135</v>
          </cell>
          <cell r="AO13">
            <v>60923.597711844581</v>
          </cell>
          <cell r="AP13">
            <v>71934.755355259258</v>
          </cell>
          <cell r="AQ13">
            <v>230590.28914742597</v>
          </cell>
          <cell r="AR13">
            <v>5359.8432486825604</v>
          </cell>
          <cell r="AS13">
            <v>5687.7076328333433</v>
          </cell>
          <cell r="AT13">
            <v>14215.012868561589</v>
          </cell>
          <cell r="AU13">
            <v>25262.56375007749</v>
          </cell>
          <cell r="AV13">
            <v>13694.664754723792</v>
          </cell>
          <cell r="AW13">
            <v>7551.6603121201588</v>
          </cell>
          <cell r="AX13">
            <v>27316.207152085408</v>
          </cell>
          <cell r="AY13">
            <v>48562.532218929366</v>
          </cell>
          <cell r="AZ13">
            <v>73825.095969006856</v>
          </cell>
          <cell r="BA13">
            <v>20299.92321099214</v>
          </cell>
          <cell r="BB13">
            <v>12397.516192688014</v>
          </cell>
          <cell r="BC13">
            <v>10492.27906068365</v>
          </cell>
          <cell r="BD13">
            <v>52250.021856576161</v>
          </cell>
          <cell r="BE13">
            <v>43189.718464363803</v>
          </cell>
          <cell r="BF13">
            <v>9732.4812866913871</v>
          </cell>
          <cell r="BG13">
            <v>16482.689724509972</v>
          </cell>
          <cell r="BH13">
            <v>32517.146825312026</v>
          </cell>
          <cell r="BI13">
            <v>67974.970724999992</v>
          </cell>
          <cell r="BJ13">
            <v>58732.317836513379</v>
          </cell>
          <cell r="BK13">
            <v>111164.68918936379</v>
          </cell>
          <cell r="BL13">
            <v>101922.03630087718</v>
          </cell>
          <cell r="BM13">
            <v>184989.78515837065</v>
          </cell>
          <cell r="BN13">
            <v>175747.13226988402</v>
          </cell>
          <cell r="BO13">
            <v>0</v>
          </cell>
          <cell r="BP13">
            <v>31368.127999999997</v>
          </cell>
          <cell r="BQ13">
            <v>29276.127999999997</v>
          </cell>
          <cell r="BR13">
            <v>49470.30000000001</v>
          </cell>
          <cell r="BS13">
            <v>80838.428000000014</v>
          </cell>
          <cell r="BT13">
            <v>54307.555</v>
          </cell>
          <cell r="BU13">
            <v>72457.538</v>
          </cell>
          <cell r="BV13">
            <v>239643.47343069984</v>
          </cell>
          <cell r="BW13">
            <v>222316.67277995191</v>
          </cell>
          <cell r="BX13">
            <v>217963.41583278016</v>
          </cell>
          <cell r="BY13">
            <v>205184.35299999994</v>
          </cell>
          <cell r="BZ13">
            <v>209162.80625000002</v>
          </cell>
          <cell r="CA13">
            <v>207664.4975</v>
          </cell>
          <cell r="CB13">
            <v>60062.250465838501</v>
          </cell>
          <cell r="CC13">
            <v>58173.040204968929</v>
          </cell>
          <cell r="CD13">
            <v>64475.709329192527</v>
          </cell>
          <cell r="CE13">
            <v>62748.49906832297</v>
          </cell>
          <cell r="CF13">
            <v>182710.99999999997</v>
          </cell>
          <cell r="CG13">
            <v>245459.49906832294</v>
          </cell>
          <cell r="CH13">
            <v>249469.00000000003</v>
          </cell>
          <cell r="CI13">
            <v>267034</v>
          </cell>
          <cell r="CJ13">
            <v>223299.64067084494</v>
          </cell>
          <cell r="CK13">
            <v>241206.6714988405</v>
          </cell>
        </row>
        <row r="15">
          <cell r="B15" t="str">
            <v>Total expenditure and net lending</v>
          </cell>
          <cell r="D15">
            <v>57261.576331467048</v>
          </cell>
          <cell r="E15">
            <v>64187.086188488596</v>
          </cell>
          <cell r="F15">
            <v>65790.973321888072</v>
          </cell>
          <cell r="L15">
            <v>76792.194061123053</v>
          </cell>
          <cell r="N15">
            <v>89391</v>
          </cell>
          <cell r="O15">
            <v>12583.91916862594</v>
          </cell>
          <cell r="P15">
            <v>22367.586041022372</v>
          </cell>
          <cell r="Q15">
            <v>34951.505209648312</v>
          </cell>
          <cell r="R15">
            <v>21627.418830995572</v>
          </cell>
          <cell r="S15">
            <v>33899.890103422382</v>
          </cell>
          <cell r="T15">
            <v>90478.814144066273</v>
          </cell>
          <cell r="X15">
            <v>34782.50420897919</v>
          </cell>
          <cell r="Y15">
            <v>25392.354150952535</v>
          </cell>
          <cell r="Z15">
            <v>8778.4635550719013</v>
          </cell>
          <cell r="AA15">
            <v>11650.909743201375</v>
          </cell>
          <cell r="AB15">
            <v>55480.226298273279</v>
          </cell>
          <cell r="AC15">
            <v>118660.51735993173</v>
          </cell>
          <cell r="AD15">
            <v>115655.084658205</v>
          </cell>
          <cell r="AF15">
            <v>6885.4550297652859</v>
          </cell>
          <cell r="AG15">
            <v>6025.7156250000007</v>
          </cell>
          <cell r="AH15">
            <v>22874.506303480528</v>
          </cell>
          <cell r="AI15">
            <v>35785.676958245807</v>
          </cell>
          <cell r="AJ15">
            <v>20126.09887125489</v>
          </cell>
          <cell r="AK15">
            <v>19518.588350604958</v>
          </cell>
          <cell r="AL15">
            <v>19301.571900216481</v>
          </cell>
          <cell r="AM15">
            <v>58946.259122076335</v>
          </cell>
          <cell r="AN15">
            <v>94731.936080322135</v>
          </cell>
          <cell r="AO15">
            <v>54923.597711844581</v>
          </cell>
          <cell r="AP15">
            <v>65934.755355259258</v>
          </cell>
          <cell r="AQ15">
            <v>215590.28914742597</v>
          </cell>
          <cell r="AR15">
            <v>5359.8432486825604</v>
          </cell>
          <cell r="AS15">
            <v>5687.7076328333433</v>
          </cell>
          <cell r="AT15">
            <v>14215.012868561589</v>
          </cell>
          <cell r="AU15">
            <v>25262.56375007749</v>
          </cell>
          <cell r="AV15">
            <v>13694.664754723792</v>
          </cell>
          <cell r="AW15">
            <v>7551.6603121201588</v>
          </cell>
          <cell r="AX15">
            <v>27316.207152085408</v>
          </cell>
          <cell r="AY15">
            <v>48562.532218929366</v>
          </cell>
          <cell r="AZ15">
            <v>73825.095969006856</v>
          </cell>
          <cell r="BA15">
            <v>17499.92321099214</v>
          </cell>
          <cell r="BB15">
            <v>12397.516192688014</v>
          </cell>
          <cell r="BC15">
            <v>10492.27906068365</v>
          </cell>
          <cell r="BD15">
            <v>47250.021856576161</v>
          </cell>
          <cell r="BE15">
            <v>40389.718464363803</v>
          </cell>
          <cell r="BF15">
            <v>9712.4812866913871</v>
          </cell>
          <cell r="BG15">
            <v>16482.689724509972</v>
          </cell>
          <cell r="BH15">
            <v>29352.346825312026</v>
          </cell>
          <cell r="BI15">
            <v>64774.970724999999</v>
          </cell>
          <cell r="BJ15">
            <v>55547.517836513376</v>
          </cell>
          <cell r="BK15">
            <v>105164.68918936379</v>
          </cell>
          <cell r="BL15">
            <v>95937.236300877179</v>
          </cell>
          <cell r="BM15">
            <v>178989.78515837065</v>
          </cell>
          <cell r="BN15">
            <v>169762.33226988403</v>
          </cell>
          <cell r="BP15">
            <v>29276.127999999997</v>
          </cell>
          <cell r="BQ15">
            <v>29276.127999999997</v>
          </cell>
          <cell r="BR15">
            <v>44589.30000000001</v>
          </cell>
          <cell r="BS15">
            <v>73865.428000000014</v>
          </cell>
          <cell r="BT15">
            <v>45577.555</v>
          </cell>
          <cell r="BU15">
            <v>63575.538</v>
          </cell>
          <cell r="BV15">
            <v>199643.47343069984</v>
          </cell>
          <cell r="BW15">
            <v>186316.67277995191</v>
          </cell>
          <cell r="BX15">
            <v>183963.41583278016</v>
          </cell>
          <cell r="BY15">
            <v>182691.35299999994</v>
          </cell>
          <cell r="BZ15">
            <v>184577.80625000002</v>
          </cell>
          <cell r="CA15">
            <v>183079.4975</v>
          </cell>
          <cell r="CB15">
            <v>44870.250465838501</v>
          </cell>
          <cell r="CC15">
            <v>46477.040204968929</v>
          </cell>
          <cell r="CD15">
            <v>48998.709329192527</v>
          </cell>
          <cell r="CE15">
            <v>52035.49906832297</v>
          </cell>
          <cell r="CF15">
            <v>140345.99999999997</v>
          </cell>
          <cell r="CG15">
            <v>192381.49906832294</v>
          </cell>
          <cell r="CH15">
            <v>199700.00000000003</v>
          </cell>
          <cell r="CI15">
            <v>217800</v>
          </cell>
          <cell r="CJ15">
            <v>178582.64067084494</v>
          </cell>
          <cell r="CK15">
            <v>197492.6714988405</v>
          </cell>
        </row>
        <row r="16">
          <cell r="B16" t="str">
            <v>(excluding interest costs of bank restructuring)</v>
          </cell>
        </row>
        <row r="18">
          <cell r="B18" t="str">
            <v>Current expenditure</v>
          </cell>
          <cell r="D18">
            <v>30552.9</v>
          </cell>
          <cell r="E18">
            <v>34209</v>
          </cell>
          <cell r="F18">
            <v>38298</v>
          </cell>
          <cell r="L18">
            <v>45590</v>
          </cell>
          <cell r="N18">
            <v>52365.18</v>
          </cell>
          <cell r="O18">
            <v>10436.9</v>
          </cell>
          <cell r="P18">
            <v>10844.067999999999</v>
          </cell>
          <cell r="Q18">
            <v>21280.968000000001</v>
          </cell>
          <cell r="R18">
            <v>12255</v>
          </cell>
          <cell r="S18">
            <v>21986.146913518052</v>
          </cell>
          <cell r="T18">
            <v>55522.114913518046</v>
          </cell>
          <cell r="X18">
            <v>21354.144</v>
          </cell>
          <cell r="Y18">
            <v>11518.728999999999</v>
          </cell>
          <cell r="Z18">
            <v>5783.0430000000006</v>
          </cell>
          <cell r="AA18">
            <v>4709.125</v>
          </cell>
          <cell r="AB18">
            <v>26821.471999999998</v>
          </cell>
          <cell r="AC18">
            <v>69420.7</v>
          </cell>
          <cell r="AD18">
            <v>70194.345000000016</v>
          </cell>
          <cell r="AF18">
            <v>5479.3610526315788</v>
          </cell>
          <cell r="AG18">
            <v>4617.9156250000005</v>
          </cell>
          <cell r="AH18">
            <v>20197.689874055755</v>
          </cell>
          <cell r="AI18">
            <v>30294.966551687332</v>
          </cell>
          <cell r="AJ18">
            <v>13045.429519180501</v>
          </cell>
          <cell r="AK18">
            <v>12771.2523318639</v>
          </cell>
          <cell r="AL18">
            <v>12887.569214808756</v>
          </cell>
          <cell r="AM18">
            <v>38704.251065853168</v>
          </cell>
          <cell r="AN18">
            <v>68999.217617540504</v>
          </cell>
          <cell r="AO18">
            <v>36934.698928741745</v>
          </cell>
          <cell r="AP18">
            <v>41748.33183432377</v>
          </cell>
          <cell r="AQ18">
            <v>147682.248380606</v>
          </cell>
          <cell r="AR18">
            <v>5951.6929999999993</v>
          </cell>
          <cell r="AS18">
            <v>4834.326</v>
          </cell>
          <cell r="AT18">
            <v>7085.8339999999998</v>
          </cell>
          <cell r="AU18">
            <v>17871.853000000003</v>
          </cell>
          <cell r="AV18">
            <v>13815.648000000003</v>
          </cell>
          <cell r="AW18">
            <v>6826.4380000000001</v>
          </cell>
          <cell r="AX18">
            <v>15075.102000000001</v>
          </cell>
          <cell r="AY18">
            <v>35717.188000000002</v>
          </cell>
          <cell r="AZ18">
            <v>53589.041000000005</v>
          </cell>
          <cell r="BA18">
            <v>9949.6</v>
          </cell>
          <cell r="BB18">
            <v>9682.6</v>
          </cell>
          <cell r="BC18">
            <v>6506.3</v>
          </cell>
          <cell r="BD18">
            <v>33540.185124394258</v>
          </cell>
          <cell r="BE18">
            <v>26138.5</v>
          </cell>
          <cell r="BF18">
            <v>7506.7999999999993</v>
          </cell>
          <cell r="BG18">
            <v>12866.400000000001</v>
          </cell>
          <cell r="BH18">
            <v>18572.560000000001</v>
          </cell>
          <cell r="BI18">
            <v>48519.695724999998</v>
          </cell>
          <cell r="BJ18">
            <v>38945.759999999995</v>
          </cell>
          <cell r="BK18">
            <v>74658.195724999998</v>
          </cell>
          <cell r="BL18">
            <v>65084.259999999995</v>
          </cell>
          <cell r="BM18">
            <v>128247.236725</v>
          </cell>
          <cell r="BN18">
            <v>118673.30100000001</v>
          </cell>
          <cell r="BP18">
            <v>23914.327999999998</v>
          </cell>
          <cell r="BQ18">
            <v>23430.799999999999</v>
          </cell>
          <cell r="BR18">
            <v>32405.890000000003</v>
          </cell>
          <cell r="BS18">
            <v>56320.218000000001</v>
          </cell>
          <cell r="BT18">
            <v>34361.93</v>
          </cell>
          <cell r="BU18">
            <v>42149.557000000001</v>
          </cell>
          <cell r="BV18">
            <v>130542.27343069983</v>
          </cell>
          <cell r="BW18">
            <v>127202.77277995192</v>
          </cell>
          <cell r="BX18">
            <v>125924.51583278015</v>
          </cell>
          <cell r="BY18">
            <v>132504.53699999992</v>
          </cell>
          <cell r="BZ18">
            <v>121745.20625000002</v>
          </cell>
          <cell r="CA18">
            <v>132892.68150000001</v>
          </cell>
          <cell r="CB18">
            <v>33339.353999999999</v>
          </cell>
          <cell r="CC18">
            <v>33662.326999999997</v>
          </cell>
          <cell r="CD18">
            <v>35844.272999999994</v>
          </cell>
          <cell r="CE18">
            <v>37947.245999999999</v>
          </cell>
          <cell r="CF18">
            <v>102845.954</v>
          </cell>
          <cell r="CG18">
            <v>140793.19999999998</v>
          </cell>
          <cell r="CH18">
            <v>134700.00000000003</v>
          </cell>
          <cell r="CI18">
            <v>140300</v>
          </cell>
          <cell r="CJ18">
            <v>142943.23332935019</v>
          </cell>
          <cell r="CK18">
            <v>160287.26813326735</v>
          </cell>
        </row>
        <row r="19">
          <cell r="A19">
            <v>0.15813635563143813</v>
          </cell>
          <cell r="B19" t="str">
            <v>Personnel</v>
          </cell>
          <cell r="D19">
            <v>11145</v>
          </cell>
          <cell r="E19">
            <v>12596</v>
          </cell>
          <cell r="F19">
            <v>13001</v>
          </cell>
          <cell r="L19">
            <v>15419</v>
          </cell>
          <cell r="N19">
            <v>21192.000000000004</v>
          </cell>
          <cell r="O19">
            <v>5143</v>
          </cell>
          <cell r="P19">
            <v>4478.1679999999997</v>
          </cell>
          <cell r="Q19">
            <v>9621.1679999999997</v>
          </cell>
          <cell r="R19">
            <v>4682</v>
          </cell>
          <cell r="S19">
            <v>4970.5820000000003</v>
          </cell>
          <cell r="T19">
            <v>19273.75</v>
          </cell>
          <cell r="X19">
            <v>9566.6</v>
          </cell>
          <cell r="Y19">
            <v>4569.7</v>
          </cell>
          <cell r="Z19">
            <v>1599.2289999999994</v>
          </cell>
          <cell r="AA19">
            <v>1276.3009999999995</v>
          </cell>
          <cell r="AB19">
            <v>3915.5000000000036</v>
          </cell>
          <cell r="AC19">
            <v>19175</v>
          </cell>
          <cell r="AD19">
            <v>18051.800000000003</v>
          </cell>
          <cell r="AF19">
            <v>2656</v>
          </cell>
          <cell r="AG19">
            <v>2044.1</v>
          </cell>
          <cell r="AH19">
            <v>2167.39</v>
          </cell>
          <cell r="AI19">
            <v>6867.49</v>
          </cell>
          <cell r="AJ19">
            <v>2167.39</v>
          </cell>
          <cell r="AK19">
            <v>2167.39</v>
          </cell>
          <cell r="AL19">
            <v>2167.39</v>
          </cell>
          <cell r="AM19">
            <v>6502.17</v>
          </cell>
          <cell r="AN19">
            <v>13369.66</v>
          </cell>
          <cell r="AO19">
            <v>6502.17</v>
          </cell>
          <cell r="AP19">
            <v>6502.17</v>
          </cell>
          <cell r="AQ19">
            <v>26374</v>
          </cell>
          <cell r="AR19">
            <v>2656</v>
          </cell>
          <cell r="AS19">
            <v>2044.1</v>
          </cell>
          <cell r="AT19">
            <v>1743.6</v>
          </cell>
          <cell r="AU19">
            <v>6443.7000000000007</v>
          </cell>
          <cell r="AV19">
            <v>1737.3</v>
          </cell>
          <cell r="AW19">
            <v>1923.384</v>
          </cell>
          <cell r="AX19">
            <v>1911.7660000000001</v>
          </cell>
          <cell r="AY19">
            <v>5572.4500000000007</v>
          </cell>
          <cell r="AZ19">
            <v>12016.150000000001</v>
          </cell>
          <cell r="BA19">
            <v>2212.5</v>
          </cell>
          <cell r="BB19">
            <v>1920.5</v>
          </cell>
          <cell r="BC19">
            <v>1392.5</v>
          </cell>
          <cell r="BD19">
            <v>6232.15</v>
          </cell>
          <cell r="BE19">
            <v>5525.5</v>
          </cell>
          <cell r="BF19">
            <v>2355</v>
          </cell>
          <cell r="BG19">
            <v>1602.9</v>
          </cell>
          <cell r="BH19">
            <v>1439.2</v>
          </cell>
          <cell r="BI19">
            <v>6938.8</v>
          </cell>
          <cell r="BJ19">
            <v>5397.1</v>
          </cell>
          <cell r="BK19">
            <v>12464.3</v>
          </cell>
          <cell r="BL19">
            <v>10922.6</v>
          </cell>
          <cell r="BM19">
            <v>24480.45</v>
          </cell>
          <cell r="BN19">
            <v>22938.75</v>
          </cell>
          <cell r="BP19">
            <v>9184.7999999999993</v>
          </cell>
          <cell r="BQ19">
            <v>9184.7999999999993</v>
          </cell>
          <cell r="BR19">
            <v>7971.9</v>
          </cell>
          <cell r="BS19">
            <v>17156.699999999997</v>
          </cell>
          <cell r="BT19">
            <v>7086.5</v>
          </cell>
          <cell r="BU19">
            <v>9258.9</v>
          </cell>
          <cell r="BV19">
            <v>31799.267236594409</v>
          </cell>
          <cell r="BW19">
            <v>30769.678175808</v>
          </cell>
          <cell r="BX19">
            <v>32451.748099800003</v>
          </cell>
          <cell r="BY19">
            <v>33502.1</v>
          </cell>
          <cell r="BZ19">
            <v>33569.1</v>
          </cell>
          <cell r="CA19">
            <v>33502.1</v>
          </cell>
          <cell r="CB19">
            <v>9700</v>
          </cell>
          <cell r="CC19">
            <v>9700</v>
          </cell>
          <cell r="CD19">
            <v>9700</v>
          </cell>
          <cell r="CE19">
            <v>9700</v>
          </cell>
          <cell r="CF19">
            <v>29100</v>
          </cell>
          <cell r="CG19">
            <v>38800</v>
          </cell>
          <cell r="CH19">
            <v>41600</v>
          </cell>
          <cell r="CI19">
            <v>45892.476761312893</v>
          </cell>
          <cell r="CJ19">
            <v>58669.045457540989</v>
          </cell>
          <cell r="CK19">
            <v>68058.232087016979</v>
          </cell>
        </row>
        <row r="20">
          <cell r="A20">
            <v>0.15813635563143813</v>
          </cell>
          <cell r="B20" t="str">
            <v xml:space="preserve">  Wages and salaries</v>
          </cell>
          <cell r="N20">
            <v>17048.400000000001</v>
          </cell>
          <cell r="X20">
            <v>8134.2020000000002</v>
          </cell>
          <cell r="Z20">
            <v>1335.9570000000003</v>
          </cell>
          <cell r="AA20">
            <v>1016.1920000000009</v>
          </cell>
          <cell r="AC20">
            <v>15236.4</v>
          </cell>
          <cell r="AD20">
            <v>14941.2</v>
          </cell>
          <cell r="AF20">
            <v>2196.8000000000002</v>
          </cell>
          <cell r="AG20">
            <v>1857.4</v>
          </cell>
          <cell r="AH20">
            <v>1514.04</v>
          </cell>
          <cell r="AI20">
            <v>5568.24</v>
          </cell>
          <cell r="AJ20">
            <v>1514.04</v>
          </cell>
          <cell r="AK20">
            <v>1514.04</v>
          </cell>
          <cell r="AL20">
            <v>1514.04</v>
          </cell>
          <cell r="AM20">
            <v>4542.12</v>
          </cell>
          <cell r="AN20">
            <v>10110.36</v>
          </cell>
          <cell r="AO20">
            <v>4542.12</v>
          </cell>
          <cell r="AP20">
            <v>4542.12</v>
          </cell>
          <cell r="AQ20">
            <v>19194.599999999999</v>
          </cell>
          <cell r="AR20">
            <v>2196.8000000000002</v>
          </cell>
          <cell r="AS20">
            <v>1857.4</v>
          </cell>
          <cell r="AT20">
            <v>1223.5999999999999</v>
          </cell>
          <cell r="AU20">
            <v>5277.8</v>
          </cell>
          <cell r="AV20">
            <v>1500.3</v>
          </cell>
          <cell r="AW20">
            <v>1488.933</v>
          </cell>
          <cell r="AX20">
            <v>1468.4349999999999</v>
          </cell>
          <cell r="AY20">
            <v>4457.6679999999997</v>
          </cell>
          <cell r="AZ20">
            <v>9735.4680000000008</v>
          </cell>
          <cell r="BA20">
            <v>1801.7</v>
          </cell>
          <cell r="BB20">
            <v>1541.7</v>
          </cell>
          <cell r="BC20">
            <v>1048</v>
          </cell>
          <cell r="BD20">
            <v>4676.75</v>
          </cell>
          <cell r="BE20">
            <v>4391.3999999999996</v>
          </cell>
          <cell r="BF20">
            <v>1976</v>
          </cell>
          <cell r="BG20">
            <v>1123.8</v>
          </cell>
          <cell r="BH20">
            <v>871.2</v>
          </cell>
          <cell r="BI20">
            <v>4962.1000000000004</v>
          </cell>
          <cell r="BJ20">
            <v>3971</v>
          </cell>
          <cell r="BK20">
            <v>9353.5</v>
          </cell>
          <cell r="BL20">
            <v>8362.4</v>
          </cell>
          <cell r="BM20">
            <v>19088.968000000001</v>
          </cell>
          <cell r="BN20">
            <v>18097.868000000002</v>
          </cell>
          <cell r="BP20">
            <v>7889.4</v>
          </cell>
          <cell r="BQ20">
            <v>7889.4</v>
          </cell>
          <cell r="BR20">
            <v>6453.3</v>
          </cell>
          <cell r="BS20">
            <v>14342.7</v>
          </cell>
          <cell r="BT20">
            <v>5776</v>
          </cell>
          <cell r="BU20">
            <v>6762.7</v>
          </cell>
          <cell r="BV20">
            <v>24997.779797432999</v>
          </cell>
          <cell r="BW20">
            <v>24338.625010415995</v>
          </cell>
          <cell r="BX20">
            <v>25752.734385849995</v>
          </cell>
          <cell r="BY20">
            <v>26881.4</v>
          </cell>
          <cell r="BZ20">
            <v>26824.9</v>
          </cell>
          <cell r="CA20">
            <v>26881.4</v>
          </cell>
          <cell r="CB20">
            <v>7956.7333333333336</v>
          </cell>
          <cell r="CC20">
            <v>7956.7333333333336</v>
          </cell>
          <cell r="CD20">
            <v>7956.7333333333336</v>
          </cell>
          <cell r="CE20">
            <v>7956.7333333333336</v>
          </cell>
          <cell r="CF20">
            <v>23870.2</v>
          </cell>
          <cell r="CG20">
            <v>31826.933333333334</v>
          </cell>
          <cell r="CH20">
            <v>34066.467948679929</v>
          </cell>
          <cell r="CI20">
            <v>37644.762844944715</v>
          </cell>
          <cell r="CJ20">
            <v>48125.149446068557</v>
          </cell>
          <cell r="CK20">
            <v>55826.928232423124</v>
          </cell>
        </row>
        <row r="21">
          <cell r="A21">
            <v>0.1839760329943132</v>
          </cell>
          <cell r="B21" t="str">
            <v xml:space="preserve">    Pensions</v>
          </cell>
          <cell r="AN21">
            <v>0</v>
          </cell>
          <cell r="BK21">
            <v>0</v>
          </cell>
          <cell r="BL21">
            <v>0</v>
          </cell>
          <cell r="BM21">
            <v>0</v>
          </cell>
          <cell r="BN21">
            <v>0</v>
          </cell>
          <cell r="BS21">
            <v>0</v>
          </cell>
          <cell r="BY21">
            <v>0</v>
          </cell>
          <cell r="BZ21">
            <v>0</v>
          </cell>
          <cell r="CA21">
            <v>0</v>
          </cell>
          <cell r="CH21">
            <v>0</v>
          </cell>
          <cell r="CI21">
            <v>0</v>
          </cell>
          <cell r="CJ21">
            <v>0</v>
          </cell>
          <cell r="CK21">
            <v>0</v>
          </cell>
        </row>
        <row r="22">
          <cell r="A22" t="e">
            <v>#DIV/0!</v>
          </cell>
          <cell r="B22" t="str">
            <v xml:space="preserve">    Other</v>
          </cell>
          <cell r="AN22">
            <v>0</v>
          </cell>
          <cell r="BK22">
            <v>0</v>
          </cell>
          <cell r="BL22">
            <v>0</v>
          </cell>
          <cell r="BM22">
            <v>0</v>
          </cell>
          <cell r="BN22">
            <v>0</v>
          </cell>
          <cell r="BS22">
            <v>0</v>
          </cell>
          <cell r="BY22">
            <v>0</v>
          </cell>
          <cell r="BZ22">
            <v>0</v>
          </cell>
          <cell r="CA22">
            <v>0</v>
          </cell>
          <cell r="CH22">
            <v>0</v>
          </cell>
          <cell r="CI22">
            <v>0</v>
          </cell>
          <cell r="CJ22">
            <v>0</v>
          </cell>
          <cell r="CK22">
            <v>0</v>
          </cell>
        </row>
        <row r="23">
          <cell r="A23">
            <v>5.3221965451790032E-2</v>
          </cell>
          <cell r="B23" t="str">
            <v xml:space="preserve">  Other</v>
          </cell>
          <cell r="N23">
            <v>4143.6000000000022</v>
          </cell>
          <cell r="X23">
            <v>1432.3980000000001</v>
          </cell>
          <cell r="Z23">
            <v>263.27199999999903</v>
          </cell>
          <cell r="AA23">
            <v>260.10899999999856</v>
          </cell>
          <cell r="AC23">
            <v>3938.6000000000004</v>
          </cell>
          <cell r="AD23">
            <v>3110.6000000000022</v>
          </cell>
          <cell r="AF23">
            <v>459.19999999999982</v>
          </cell>
          <cell r="AG23">
            <v>186.69999999999982</v>
          </cell>
          <cell r="AH23">
            <v>653.34999999999991</v>
          </cell>
          <cell r="AI23">
            <v>1299.25</v>
          </cell>
          <cell r="AJ23">
            <v>653.34999999999991</v>
          </cell>
          <cell r="AK23">
            <v>653.34999999999991</v>
          </cell>
          <cell r="AL23">
            <v>653.34999999999991</v>
          </cell>
          <cell r="AM23">
            <v>1960.0500000000002</v>
          </cell>
          <cell r="AN23">
            <v>3259.3</v>
          </cell>
          <cell r="AO23">
            <v>1960.0500000000002</v>
          </cell>
          <cell r="AP23">
            <v>1960.0500000000002</v>
          </cell>
          <cell r="AQ23">
            <v>7179.4000000000015</v>
          </cell>
          <cell r="AR23">
            <v>459.19999999999982</v>
          </cell>
          <cell r="AS23">
            <v>186.69999999999982</v>
          </cell>
          <cell r="AT23">
            <v>520</v>
          </cell>
          <cell r="AU23">
            <v>1165.9000000000005</v>
          </cell>
          <cell r="AV23">
            <v>237</v>
          </cell>
          <cell r="AW23">
            <v>434.45100000000002</v>
          </cell>
          <cell r="AX23">
            <v>443.33100000000013</v>
          </cell>
          <cell r="AY23">
            <v>1114.7820000000011</v>
          </cell>
          <cell r="AZ23">
            <v>2280.6820000000007</v>
          </cell>
          <cell r="BA23">
            <v>410.79999999999995</v>
          </cell>
          <cell r="BB23">
            <v>378.79999999999995</v>
          </cell>
          <cell r="BC23">
            <v>344.5</v>
          </cell>
          <cell r="BD23">
            <v>1555.3999999999996</v>
          </cell>
          <cell r="BE23">
            <v>1134.1000000000004</v>
          </cell>
          <cell r="BF23">
            <v>379</v>
          </cell>
          <cell r="BG23">
            <v>479.10000000000014</v>
          </cell>
          <cell r="BH23">
            <v>568</v>
          </cell>
          <cell r="BI23">
            <v>1976.6999999999998</v>
          </cell>
          <cell r="BJ23">
            <v>1426.1000000000004</v>
          </cell>
          <cell r="BK23">
            <v>3110.8</v>
          </cell>
          <cell r="BL23">
            <v>2560.2000000000007</v>
          </cell>
          <cell r="BM23">
            <v>5391.4820000000009</v>
          </cell>
          <cell r="BN23">
            <v>4840.8820000000014</v>
          </cell>
          <cell r="BP23">
            <v>1295.3999999999996</v>
          </cell>
          <cell r="BQ23">
            <v>1295.4000000000001</v>
          </cell>
          <cell r="BR23">
            <v>1518.5999999999995</v>
          </cell>
          <cell r="BS23">
            <v>2813.9999999999991</v>
          </cell>
          <cell r="BT23">
            <v>1310.5</v>
          </cell>
          <cell r="BU23">
            <v>2496.1999999999998</v>
          </cell>
          <cell r="BV23">
            <v>6801.4874391614103</v>
          </cell>
          <cell r="BW23">
            <v>6431.0531653920043</v>
          </cell>
          <cell r="BX23">
            <v>6699.0137139500075</v>
          </cell>
          <cell r="BY23">
            <v>6620.6999999999971</v>
          </cell>
          <cell r="BZ23">
            <v>6744.2</v>
          </cell>
          <cell r="CA23">
            <v>6620.7</v>
          </cell>
          <cell r="CB23">
            <v>1743.2666666666664</v>
          </cell>
          <cell r="CC23">
            <v>1743.2666666666664</v>
          </cell>
          <cell r="CD23">
            <v>1743.2666666666664</v>
          </cell>
          <cell r="CE23">
            <v>1743.2666666666664</v>
          </cell>
          <cell r="CF23">
            <v>5229.7999999999993</v>
          </cell>
          <cell r="CG23">
            <v>6973.0666666666657</v>
          </cell>
          <cell r="CH23">
            <v>7533.5320513200713</v>
          </cell>
          <cell r="CI23">
            <v>8247.7139163681786</v>
          </cell>
          <cell r="CJ23">
            <v>10543.896011472432</v>
          </cell>
          <cell r="CK23">
            <v>12231.303854593854</v>
          </cell>
        </row>
        <row r="24">
          <cell r="A24">
            <v>0.1433252427184466</v>
          </cell>
          <cell r="B24" t="str">
            <v>Goods and services</v>
          </cell>
          <cell r="D24">
            <v>3032</v>
          </cell>
          <cell r="E24">
            <v>4319</v>
          </cell>
          <cell r="F24">
            <v>5175</v>
          </cell>
          <cell r="L24">
            <v>7065</v>
          </cell>
          <cell r="N24">
            <v>8895.2000000000007</v>
          </cell>
          <cell r="O24">
            <v>848</v>
          </cell>
          <cell r="P24">
            <v>1375.8000000000002</v>
          </cell>
          <cell r="Q24">
            <v>2223.8000000000002</v>
          </cell>
          <cell r="R24">
            <v>1754</v>
          </cell>
          <cell r="S24">
            <v>4667.7593115029404</v>
          </cell>
          <cell r="T24">
            <v>8645.5593115029405</v>
          </cell>
          <cell r="X24">
            <v>2272.2339999999999</v>
          </cell>
          <cell r="Y24">
            <v>1725.7</v>
          </cell>
          <cell r="Z24">
            <v>855.75300000000016</v>
          </cell>
          <cell r="AA24">
            <v>586.35199999999986</v>
          </cell>
          <cell r="AB24">
            <v>2738.366</v>
          </cell>
          <cell r="AC24">
            <v>9031.9</v>
          </cell>
          <cell r="AD24">
            <v>6736.3</v>
          </cell>
          <cell r="AF24">
            <v>313.5</v>
          </cell>
          <cell r="AG24">
            <v>352.5</v>
          </cell>
          <cell r="AH24">
            <v>880.02868072490037</v>
          </cell>
          <cell r="AI24">
            <v>1546.0286807249004</v>
          </cell>
          <cell r="AJ24">
            <v>938.24306765094957</v>
          </cell>
          <cell r="AK24">
            <v>938.24306765094957</v>
          </cell>
          <cell r="AL24">
            <v>938.24306765094957</v>
          </cell>
          <cell r="AM24">
            <v>2814.7292029528485</v>
          </cell>
          <cell r="AN24">
            <v>4360.7578836777484</v>
          </cell>
          <cell r="AO24">
            <v>2943.0066896599428</v>
          </cell>
          <cell r="AP24">
            <v>3368.7189725125409</v>
          </cell>
          <cell r="AQ24">
            <v>10672.483545850233</v>
          </cell>
          <cell r="AR24">
            <v>313.5</v>
          </cell>
          <cell r="AS24">
            <v>354.2</v>
          </cell>
          <cell r="AT24">
            <v>566</v>
          </cell>
          <cell r="AU24">
            <v>1233.7</v>
          </cell>
          <cell r="AV24">
            <v>677.6</v>
          </cell>
          <cell r="AW24">
            <v>749.91699999999992</v>
          </cell>
          <cell r="AX24">
            <v>846.70699999999999</v>
          </cell>
          <cell r="AY24">
            <v>2274.2240000000002</v>
          </cell>
          <cell r="AZ24">
            <v>3507.924</v>
          </cell>
          <cell r="BA24">
            <v>839.19999999999993</v>
          </cell>
          <cell r="BB24">
            <v>742.19999999999993</v>
          </cell>
          <cell r="BC24">
            <v>741.4</v>
          </cell>
          <cell r="BD24">
            <v>3754.9</v>
          </cell>
          <cell r="BE24">
            <v>2322.7999999999997</v>
          </cell>
          <cell r="BF24">
            <v>983.7</v>
          </cell>
          <cell r="BG24">
            <v>861.2</v>
          </cell>
          <cell r="BH24">
            <v>2162.8000000000002</v>
          </cell>
          <cell r="BI24">
            <v>5187</v>
          </cell>
          <cell r="BJ24">
            <v>4007.7</v>
          </cell>
          <cell r="BK24">
            <v>7509.7999999999993</v>
          </cell>
          <cell r="BL24">
            <v>6330.5</v>
          </cell>
          <cell r="BM24">
            <v>11017.723999999998</v>
          </cell>
          <cell r="BN24">
            <v>9838.4239999999991</v>
          </cell>
          <cell r="BP24">
            <v>1600.3999999999999</v>
          </cell>
          <cell r="BQ24">
            <v>1600.4</v>
          </cell>
          <cell r="BR24">
            <v>2302.6000000000004</v>
          </cell>
          <cell r="BS24">
            <v>3903</v>
          </cell>
          <cell r="BT24">
            <v>2149.5</v>
          </cell>
          <cell r="BU24">
            <v>4659.5</v>
          </cell>
          <cell r="BV24">
            <v>11800.942433856879</v>
          </cell>
          <cell r="BW24">
            <v>12946.566126574136</v>
          </cell>
          <cell r="BX24">
            <v>12453.14800541037</v>
          </cell>
          <cell r="BY24">
            <v>10712</v>
          </cell>
          <cell r="BZ24">
            <v>11039</v>
          </cell>
          <cell r="CA24">
            <v>10712</v>
          </cell>
          <cell r="CB24">
            <v>2816.8789999999999</v>
          </cell>
          <cell r="CC24">
            <v>2939.3519999999999</v>
          </cell>
          <cell r="CD24">
            <v>3184.2979999999998</v>
          </cell>
          <cell r="CE24">
            <v>3306.7710000000002</v>
          </cell>
          <cell r="CF24">
            <v>8940.5290000000005</v>
          </cell>
          <cell r="CG24">
            <v>12247.3</v>
          </cell>
          <cell r="CH24">
            <v>13000</v>
          </cell>
          <cell r="CI24">
            <v>14400</v>
          </cell>
          <cell r="CJ24">
            <v>15674.056546106785</v>
          </cell>
          <cell r="CK24">
            <v>17424.873930776226</v>
          </cell>
        </row>
        <row r="25">
          <cell r="A25">
            <v>0.15015711967795609</v>
          </cell>
          <cell r="B25" t="str">
            <v xml:space="preserve">    Domestic</v>
          </cell>
          <cell r="N25">
            <v>8478</v>
          </cell>
          <cell r="X25">
            <v>2254.3220000000001</v>
          </cell>
          <cell r="Z25">
            <v>851.44100000000014</v>
          </cell>
          <cell r="AA25">
            <v>583.04699999999991</v>
          </cell>
          <cell r="AC25">
            <v>8274.5</v>
          </cell>
          <cell r="AD25">
            <v>6689.1</v>
          </cell>
          <cell r="AF25">
            <v>309.5</v>
          </cell>
          <cell r="AG25">
            <v>348.6</v>
          </cell>
          <cell r="AH25">
            <v>719.16085873016436</v>
          </cell>
          <cell r="AI25">
            <v>1377.2608587301643</v>
          </cell>
          <cell r="AJ25">
            <v>794.91162989661166</v>
          </cell>
          <cell r="AK25">
            <v>794.91162989661166</v>
          </cell>
          <cell r="AL25">
            <v>794.91162989661166</v>
          </cell>
          <cell r="AM25">
            <v>2384.7348896898347</v>
          </cell>
          <cell r="AN25">
            <v>3761.995748419999</v>
          </cell>
          <cell r="AO25">
            <v>2584.6780952740978</v>
          </cell>
          <cell r="AP25">
            <v>2960.3903781266963</v>
          </cell>
          <cell r="AQ25">
            <v>9307.064221820794</v>
          </cell>
          <cell r="AR25">
            <v>309.5</v>
          </cell>
          <cell r="AS25">
            <v>350.3</v>
          </cell>
          <cell r="AT25">
            <v>560.1</v>
          </cell>
          <cell r="AU25">
            <v>1219.9000000000001</v>
          </cell>
          <cell r="AV25">
            <v>672</v>
          </cell>
          <cell r="AW25">
            <v>620.16499999999996</v>
          </cell>
          <cell r="AX25">
            <v>782.81700000000001</v>
          </cell>
          <cell r="AY25">
            <v>2074.982</v>
          </cell>
          <cell r="AZ25">
            <v>3294.8820000000001</v>
          </cell>
          <cell r="BA25">
            <v>801.4</v>
          </cell>
          <cell r="BB25">
            <v>689.4</v>
          </cell>
          <cell r="BC25">
            <v>669.4</v>
          </cell>
          <cell r="BD25">
            <v>3279.65</v>
          </cell>
          <cell r="BE25">
            <v>2160.1999999999998</v>
          </cell>
          <cell r="BF25">
            <v>965</v>
          </cell>
          <cell r="BG25">
            <v>822.1</v>
          </cell>
          <cell r="BH25">
            <v>1758.3</v>
          </cell>
          <cell r="BI25">
            <v>4399.1000000000004</v>
          </cell>
          <cell r="BJ25">
            <v>3545.3999999999996</v>
          </cell>
          <cell r="BK25">
            <v>6559.3</v>
          </cell>
          <cell r="BL25">
            <v>5705.5999999999995</v>
          </cell>
          <cell r="BM25">
            <v>9854.1820000000007</v>
          </cell>
          <cell r="BN25">
            <v>9000.482</v>
          </cell>
          <cell r="BP25">
            <v>1501.8</v>
          </cell>
          <cell r="BQ25">
            <v>1501.8</v>
          </cell>
          <cell r="BR25">
            <v>2205.3000000000002</v>
          </cell>
          <cell r="BS25">
            <v>3707.1000000000004</v>
          </cell>
          <cell r="BT25">
            <v>1917.9</v>
          </cell>
          <cell r="BU25">
            <v>4112.8</v>
          </cell>
          <cell r="BV25">
            <v>10829.968981260599</v>
          </cell>
          <cell r="BW25">
            <v>11451.876187953898</v>
          </cell>
          <cell r="BX25">
            <v>11051.876187953898</v>
          </cell>
          <cell r="BY25">
            <v>9737.7999999999993</v>
          </cell>
          <cell r="BZ25">
            <v>10006.799999999999</v>
          </cell>
          <cell r="CA25">
            <v>9737.7999999999993</v>
          </cell>
          <cell r="CB25">
            <v>2576</v>
          </cell>
          <cell r="CC25">
            <v>2688</v>
          </cell>
          <cell r="CD25">
            <v>2912</v>
          </cell>
          <cell r="CE25">
            <v>3024</v>
          </cell>
          <cell r="CF25">
            <v>8176</v>
          </cell>
          <cell r="CG25">
            <v>11200</v>
          </cell>
          <cell r="CH25">
            <v>11900</v>
          </cell>
          <cell r="CI25">
            <v>13100</v>
          </cell>
          <cell r="CJ25">
            <v>14333.725255068137</v>
          </cell>
          <cell r="CK25">
            <v>15934.825473752888</v>
          </cell>
        </row>
        <row r="26">
          <cell r="A26">
            <v>7.5035926914391204E-2</v>
          </cell>
          <cell r="B26" t="str">
            <v xml:space="preserve">    Imports</v>
          </cell>
          <cell r="N26">
            <v>417.2</v>
          </cell>
          <cell r="X26">
            <v>17.911999999999999</v>
          </cell>
          <cell r="Z26">
            <v>4.3120000000000047</v>
          </cell>
          <cell r="AA26">
            <v>3.3049999999999997</v>
          </cell>
          <cell r="AC26">
            <v>757.4</v>
          </cell>
          <cell r="AD26">
            <v>47.2</v>
          </cell>
          <cell r="AF26">
            <v>4</v>
          </cell>
          <cell r="AG26">
            <v>3.9</v>
          </cell>
          <cell r="AH26">
            <v>160.86782199473606</v>
          </cell>
          <cell r="AI26">
            <v>168.76782199473607</v>
          </cell>
          <cell r="AJ26">
            <v>143.33143775433788</v>
          </cell>
          <cell r="AK26">
            <v>143.33143775433788</v>
          </cell>
          <cell r="AL26">
            <v>143.33143775433788</v>
          </cell>
          <cell r="AM26">
            <v>429.99431326301362</v>
          </cell>
          <cell r="AN26">
            <v>598.76213525774972</v>
          </cell>
          <cell r="AO26">
            <v>358.32859438584478</v>
          </cell>
          <cell r="AP26">
            <v>408.32859438584478</v>
          </cell>
          <cell r="AQ26">
            <v>1365.4193240294394</v>
          </cell>
          <cell r="AR26">
            <v>4</v>
          </cell>
          <cell r="AS26">
            <v>3.9</v>
          </cell>
          <cell r="AT26">
            <v>5.9</v>
          </cell>
          <cell r="AU26">
            <v>13.8</v>
          </cell>
          <cell r="AV26">
            <v>5.6</v>
          </cell>
          <cell r="AW26">
            <v>129.75200000000001</v>
          </cell>
          <cell r="AX26">
            <v>63.89</v>
          </cell>
          <cell r="AY26">
            <v>199.24200000000002</v>
          </cell>
          <cell r="AZ26">
            <v>213.04200000000003</v>
          </cell>
          <cell r="BA26">
            <v>37.799999999999997</v>
          </cell>
          <cell r="BB26">
            <v>52.8</v>
          </cell>
          <cell r="BC26">
            <v>72</v>
          </cell>
          <cell r="BD26">
            <v>475.25</v>
          </cell>
          <cell r="BE26">
            <v>162.6</v>
          </cell>
          <cell r="BF26">
            <v>18.7</v>
          </cell>
          <cell r="BG26">
            <v>39.1</v>
          </cell>
          <cell r="BH26">
            <v>404.5</v>
          </cell>
          <cell r="BI26">
            <v>787.9</v>
          </cell>
          <cell r="BJ26">
            <v>462.3</v>
          </cell>
          <cell r="BK26">
            <v>950.5</v>
          </cell>
          <cell r="BL26">
            <v>624.9</v>
          </cell>
          <cell r="BM26">
            <v>1163.5419999999999</v>
          </cell>
          <cell r="BN26">
            <v>837.94200000000001</v>
          </cell>
          <cell r="BP26">
            <v>98.6</v>
          </cell>
          <cell r="BQ26">
            <v>98.6</v>
          </cell>
          <cell r="BR26">
            <v>97.3</v>
          </cell>
          <cell r="BS26">
            <v>195.89999999999998</v>
          </cell>
          <cell r="BT26">
            <v>231.6</v>
          </cell>
          <cell r="BU26">
            <v>546.70000000000005</v>
          </cell>
          <cell r="BV26">
            <v>970.97345259627855</v>
          </cell>
          <cell r="BW26">
            <v>1494.6899386202376</v>
          </cell>
          <cell r="BX26">
            <v>1401.2718174564727</v>
          </cell>
          <cell r="BY26">
            <v>974.2</v>
          </cell>
          <cell r="BZ26">
            <v>1032.2</v>
          </cell>
          <cell r="CA26">
            <v>974.2</v>
          </cell>
          <cell r="CB26">
            <v>240.87899999999999</v>
          </cell>
          <cell r="CC26">
            <v>251.35199999999998</v>
          </cell>
          <cell r="CD26">
            <v>272.298</v>
          </cell>
          <cell r="CE26">
            <v>282.77100000000002</v>
          </cell>
          <cell r="CF26">
            <v>764.529</v>
          </cell>
          <cell r="CG26">
            <v>1047.3</v>
          </cell>
          <cell r="CH26">
            <v>1100</v>
          </cell>
          <cell r="CI26">
            <v>1300</v>
          </cell>
          <cell r="CJ26">
            <v>1340.3312910386483</v>
          </cell>
          <cell r="CK26">
            <v>1490.0484570233393</v>
          </cell>
        </row>
        <row r="27">
          <cell r="A27">
            <v>0.20835392936932728</v>
          </cell>
          <cell r="B27" t="str">
            <v>Transfers to regions</v>
          </cell>
          <cell r="D27">
            <v>6909</v>
          </cell>
          <cell r="E27">
            <v>7272</v>
          </cell>
          <cell r="F27">
            <v>8227</v>
          </cell>
          <cell r="L27">
            <v>8054</v>
          </cell>
          <cell r="N27">
            <v>11535.8</v>
          </cell>
          <cell r="O27">
            <v>2435.9</v>
          </cell>
          <cell r="P27">
            <v>2334.1</v>
          </cell>
          <cell r="Q27">
            <v>4770</v>
          </cell>
          <cell r="R27">
            <v>2255</v>
          </cell>
          <cell r="S27">
            <v>3726.159781696053</v>
          </cell>
          <cell r="T27">
            <v>10751.159781696053</v>
          </cell>
          <cell r="X27">
            <v>4778.3370000000004</v>
          </cell>
          <cell r="Y27">
            <v>1916.7</v>
          </cell>
          <cell r="Z27">
            <v>600.06200000000013</v>
          </cell>
          <cell r="AA27">
            <v>538.28799999999967</v>
          </cell>
          <cell r="AB27">
            <v>1676.0630000000001</v>
          </cell>
          <cell r="AC27">
            <v>9872.2000000000007</v>
          </cell>
          <cell r="AD27">
            <v>8371.1</v>
          </cell>
          <cell r="AF27">
            <v>455.5</v>
          </cell>
          <cell r="AG27">
            <v>534.70000000000005</v>
          </cell>
          <cell r="AH27">
            <v>781.80908303133879</v>
          </cell>
          <cell r="AI27">
            <v>1772.0090830313386</v>
          </cell>
          <cell r="AJ27">
            <v>1150.4337228000495</v>
          </cell>
          <cell r="AK27">
            <v>1150.4337228000495</v>
          </cell>
          <cell r="AL27">
            <v>1150.4337228000495</v>
          </cell>
          <cell r="AM27">
            <v>3451.3011684001485</v>
          </cell>
          <cell r="AN27">
            <v>5223.3102514314869</v>
          </cell>
          <cell r="AO27">
            <v>3444.3806558741235</v>
          </cell>
          <cell r="AP27">
            <v>3781.9911812850273</v>
          </cell>
          <cell r="AQ27">
            <v>12449.682088590638</v>
          </cell>
          <cell r="AR27">
            <v>1359.7</v>
          </cell>
          <cell r="AS27">
            <v>1095.6000000000001</v>
          </cell>
          <cell r="AT27">
            <v>1101.8999999999999</v>
          </cell>
          <cell r="AU27">
            <v>3557.2000000000003</v>
          </cell>
          <cell r="AV27">
            <v>1168.8999999999999</v>
          </cell>
          <cell r="AW27">
            <v>1035.2080000000001</v>
          </cell>
          <cell r="AX27">
            <v>1014.0740000000001</v>
          </cell>
          <cell r="AY27">
            <v>3218.1819999999998</v>
          </cell>
          <cell r="AZ27">
            <v>6775.3819999999996</v>
          </cell>
          <cell r="BA27">
            <v>1254.7</v>
          </cell>
          <cell r="BB27">
            <v>1066.1000000000001</v>
          </cell>
          <cell r="BC27">
            <v>1037.8</v>
          </cell>
          <cell r="BD27">
            <v>3605.7999999999997</v>
          </cell>
          <cell r="BE27">
            <v>3358.6</v>
          </cell>
          <cell r="BF27">
            <v>1430.7</v>
          </cell>
          <cell r="BG27">
            <v>1134.1000000000001</v>
          </cell>
          <cell r="BH27">
            <v>375.6</v>
          </cell>
          <cell r="BI27">
            <v>3853</v>
          </cell>
          <cell r="BJ27">
            <v>2940.4</v>
          </cell>
          <cell r="BK27">
            <v>7211.6</v>
          </cell>
          <cell r="BL27">
            <v>6299</v>
          </cell>
          <cell r="BM27">
            <v>13986.982</v>
          </cell>
          <cell r="BN27">
            <v>13074.382</v>
          </cell>
          <cell r="BP27">
            <v>5536.9000000000005</v>
          </cell>
          <cell r="BQ27">
            <v>5536.9</v>
          </cell>
          <cell r="BR27">
            <v>4233.8999999999996</v>
          </cell>
          <cell r="BS27">
            <v>9770.7999999999993</v>
          </cell>
          <cell r="BT27">
            <v>4509.1000000000004</v>
          </cell>
          <cell r="BU27">
            <v>4534.3999999999996</v>
          </cell>
          <cell r="BV27">
            <v>17823.071755149762</v>
          </cell>
          <cell r="BW27">
            <v>17769.78847756976</v>
          </cell>
          <cell r="BX27">
            <v>17769.78847756976</v>
          </cell>
          <cell r="BY27">
            <v>18814.3</v>
          </cell>
          <cell r="BZ27">
            <v>19497.599999999999</v>
          </cell>
          <cell r="CA27">
            <v>18814.3</v>
          </cell>
          <cell r="CB27">
            <v>5683.583333333333</v>
          </cell>
          <cell r="CC27">
            <v>5683.583333333333</v>
          </cell>
          <cell r="CD27">
            <v>5683.583333333333</v>
          </cell>
          <cell r="CE27">
            <v>5683.583333333333</v>
          </cell>
          <cell r="CF27">
            <v>17050.75</v>
          </cell>
          <cell r="CG27">
            <v>22734.333333333332</v>
          </cell>
          <cell r="CH27">
            <v>24471.436385638641</v>
          </cell>
          <cell r="CI27">
            <v>26983.97858861016</v>
          </cell>
          <cell r="CJ27">
            <v>29892.461581806878</v>
          </cell>
          <cell r="CK27">
            <v>33231.497730747556</v>
          </cell>
        </row>
        <row r="28">
          <cell r="A28">
            <v>0.20489720489720487</v>
          </cell>
          <cell r="B28" t="str">
            <v xml:space="preserve">    Personnel</v>
          </cell>
          <cell r="D28">
            <v>6480.2542587534144</v>
          </cell>
          <cell r="E28">
            <v>6820.7278867643408</v>
          </cell>
          <cell r="F28">
            <v>7716.4642910355105</v>
          </cell>
          <cell r="L28">
            <v>7554.2</v>
          </cell>
          <cell r="N28">
            <v>10967.8</v>
          </cell>
          <cell r="X28">
            <v>4537.1620000000003</v>
          </cell>
          <cell r="Z28">
            <v>515.63500000000022</v>
          </cell>
          <cell r="AA28">
            <v>503.67699999999968</v>
          </cell>
          <cell r="AC28">
            <v>9346.6</v>
          </cell>
          <cell r="AD28">
            <v>7851.6</v>
          </cell>
          <cell r="AF28">
            <v>405.7</v>
          </cell>
          <cell r="AG28">
            <v>476.2</v>
          </cell>
          <cell r="AH28">
            <v>694.27326007325996</v>
          </cell>
          <cell r="AI28">
            <v>1576.1732600732598</v>
          </cell>
          <cell r="AJ28">
            <v>1070.8311355311355</v>
          </cell>
          <cell r="AK28">
            <v>1070.8311355311355</v>
          </cell>
          <cell r="AL28">
            <v>1070.8311355311355</v>
          </cell>
          <cell r="AM28">
            <v>3212.4934065934067</v>
          </cell>
          <cell r="AN28">
            <v>4788.6666666666661</v>
          </cell>
          <cell r="AO28">
            <v>3212.4934065934062</v>
          </cell>
          <cell r="AP28">
            <v>3542.4934065934062</v>
          </cell>
          <cell r="AQ28">
            <v>11543.653479853479</v>
          </cell>
          <cell r="AR28">
            <v>1309.9000000000001</v>
          </cell>
          <cell r="AS28">
            <v>1036.4000000000001</v>
          </cell>
          <cell r="AT28">
            <v>1056.5999999999999</v>
          </cell>
          <cell r="AU28">
            <v>3402.9</v>
          </cell>
          <cell r="AV28">
            <v>1057.3</v>
          </cell>
          <cell r="AW28">
            <v>993.12300000000005</v>
          </cell>
          <cell r="AX28">
            <v>1001.109</v>
          </cell>
          <cell r="AY28">
            <v>3051.5319999999997</v>
          </cell>
          <cell r="AZ28">
            <v>6454.4319999999998</v>
          </cell>
          <cell r="BA28">
            <v>1129.8</v>
          </cell>
          <cell r="BB28">
            <v>1039.9000000000001</v>
          </cell>
          <cell r="BC28">
            <v>1019.5</v>
          </cell>
          <cell r="BD28">
            <v>3425.1499999999996</v>
          </cell>
          <cell r="BE28">
            <v>3189.2</v>
          </cell>
          <cell r="BF28">
            <v>1306.9000000000001</v>
          </cell>
          <cell r="BG28">
            <v>1088.4000000000001</v>
          </cell>
          <cell r="BH28">
            <v>369.1</v>
          </cell>
          <cell r="BI28">
            <v>3661.1</v>
          </cell>
          <cell r="BJ28">
            <v>2764.4</v>
          </cell>
          <cell r="BK28">
            <v>6850.2999999999993</v>
          </cell>
          <cell r="BL28">
            <v>5953.6</v>
          </cell>
          <cell r="BM28">
            <v>13304.732</v>
          </cell>
          <cell r="BN28">
            <v>12408.031999999999</v>
          </cell>
          <cell r="BP28">
            <v>5364.1</v>
          </cell>
          <cell r="BQ28">
            <v>5364.1</v>
          </cell>
          <cell r="BR28">
            <v>4019.4</v>
          </cell>
          <cell r="BS28">
            <v>9383.5</v>
          </cell>
          <cell r="BT28">
            <v>4226.8</v>
          </cell>
          <cell r="BU28">
            <v>4427.2</v>
          </cell>
          <cell r="BV28">
            <v>16873.312007246601</v>
          </cell>
          <cell r="BW28">
            <v>16963.58847756976</v>
          </cell>
          <cell r="BX28">
            <v>16963.58847756976</v>
          </cell>
          <cell r="BY28">
            <v>18037.5</v>
          </cell>
          <cell r="BZ28">
            <v>18696.8</v>
          </cell>
          <cell r="CA28">
            <v>18037.5</v>
          </cell>
          <cell r="CB28">
            <v>5433.333333333333</v>
          </cell>
          <cell r="CC28">
            <v>5433.333333333333</v>
          </cell>
          <cell r="CD28">
            <v>5433.333333333333</v>
          </cell>
          <cell r="CE28">
            <v>5433.333333333333</v>
          </cell>
          <cell r="CF28">
            <v>16300</v>
          </cell>
          <cell r="CG28">
            <v>21733.333333333332</v>
          </cell>
          <cell r="CH28">
            <v>23400</v>
          </cell>
          <cell r="CI28">
            <v>25800</v>
          </cell>
          <cell r="CJ28">
            <v>28576.286895500321</v>
          </cell>
          <cell r="CK28">
            <v>31768.304210148246</v>
          </cell>
        </row>
        <row r="29">
          <cell r="A29">
            <v>0.28861997940267781</v>
          </cell>
          <cell r="B29" t="str">
            <v xml:space="preserve">    Other</v>
          </cell>
          <cell r="D29">
            <v>428.74574124658557</v>
          </cell>
          <cell r="E29">
            <v>451.27211323565916</v>
          </cell>
          <cell r="F29">
            <v>510.53570896448946</v>
          </cell>
          <cell r="L29">
            <v>499.80000000000018</v>
          </cell>
          <cell r="N29">
            <v>568</v>
          </cell>
          <cell r="X29">
            <v>241.17500000000018</v>
          </cell>
          <cell r="Z29">
            <v>84.426999999999964</v>
          </cell>
          <cell r="AA29">
            <v>34.61099999999999</v>
          </cell>
          <cell r="AC29">
            <v>525.6</v>
          </cell>
          <cell r="AD29">
            <v>519.5</v>
          </cell>
          <cell r="AF29">
            <v>49.8</v>
          </cell>
          <cell r="AG29">
            <v>58.5</v>
          </cell>
          <cell r="AH29">
            <v>87.535822958078825</v>
          </cell>
          <cell r="AI29">
            <v>195.83582295807884</v>
          </cell>
          <cell r="AJ29">
            <v>79.602587268914021</v>
          </cell>
          <cell r="AK29">
            <v>79.602587268914021</v>
          </cell>
          <cell r="AL29">
            <v>79.602587268914021</v>
          </cell>
          <cell r="AM29">
            <v>238.80776180674206</v>
          </cell>
          <cell r="AN29">
            <v>434.6435847648209</v>
          </cell>
          <cell r="AO29">
            <v>231.88724928071719</v>
          </cell>
          <cell r="AP29">
            <v>239.49777469162106</v>
          </cell>
          <cell r="AQ29">
            <v>906.02860873715917</v>
          </cell>
          <cell r="AR29">
            <v>49.8</v>
          </cell>
          <cell r="AS29">
            <v>59.2</v>
          </cell>
          <cell r="AT29">
            <v>45.3</v>
          </cell>
          <cell r="AU29">
            <v>154.30000000000001</v>
          </cell>
          <cell r="AV29">
            <v>111.6</v>
          </cell>
          <cell r="AW29">
            <v>42.085000000000001</v>
          </cell>
          <cell r="AX29">
            <v>12.965</v>
          </cell>
          <cell r="AY29">
            <v>166.65</v>
          </cell>
          <cell r="AZ29">
            <v>320.95000000000005</v>
          </cell>
          <cell r="BA29">
            <v>124.9</v>
          </cell>
          <cell r="BB29">
            <v>26.2</v>
          </cell>
          <cell r="BC29">
            <v>18.3</v>
          </cell>
          <cell r="BD29">
            <v>180.65</v>
          </cell>
          <cell r="BE29">
            <v>169.4</v>
          </cell>
          <cell r="BF29">
            <v>123.8</v>
          </cell>
          <cell r="BG29">
            <v>45.7</v>
          </cell>
          <cell r="BH29">
            <v>6.5</v>
          </cell>
          <cell r="BI29">
            <v>191.9</v>
          </cell>
          <cell r="BJ29">
            <v>176</v>
          </cell>
          <cell r="BK29">
            <v>361.3</v>
          </cell>
          <cell r="BL29">
            <v>345.4</v>
          </cell>
          <cell r="BM29">
            <v>682.25</v>
          </cell>
          <cell r="BN29">
            <v>666.35</v>
          </cell>
          <cell r="BP29">
            <v>172.8</v>
          </cell>
          <cell r="BQ29">
            <v>172.8</v>
          </cell>
          <cell r="BR29">
            <v>214.5</v>
          </cell>
          <cell r="BS29">
            <v>387.3</v>
          </cell>
          <cell r="BT29">
            <v>282.3</v>
          </cell>
          <cell r="BU29">
            <v>107.19999999999993</v>
          </cell>
          <cell r="BV29">
            <v>949.75974790316013</v>
          </cell>
          <cell r="BW29">
            <v>806.2</v>
          </cell>
          <cell r="BX29">
            <v>806.2</v>
          </cell>
          <cell r="BY29">
            <v>776.8</v>
          </cell>
          <cell r="BZ29">
            <v>800.8</v>
          </cell>
          <cell r="CA29">
            <v>776.8</v>
          </cell>
          <cell r="CB29">
            <v>250.25</v>
          </cell>
          <cell r="CC29">
            <v>250.25</v>
          </cell>
          <cell r="CD29">
            <v>250.25</v>
          </cell>
          <cell r="CE29">
            <v>250.25</v>
          </cell>
          <cell r="CF29">
            <v>750.75</v>
          </cell>
          <cell r="CG29">
            <v>1001</v>
          </cell>
          <cell r="CH29">
            <v>1071.4363856386396</v>
          </cell>
          <cell r="CI29">
            <v>1183.9785886101602</v>
          </cell>
          <cell r="CJ29">
            <v>1316.1746863065562</v>
          </cell>
          <cell r="CK29">
            <v>1463.1935205993127</v>
          </cell>
        </row>
        <row r="30">
          <cell r="A30">
            <v>-9.2000364121991862E-2</v>
          </cell>
          <cell r="B30" t="str">
            <v>Subsidies</v>
          </cell>
          <cell r="D30">
            <v>1454.9</v>
          </cell>
          <cell r="E30">
            <v>1502</v>
          </cell>
          <cell r="F30">
            <v>143</v>
          </cell>
          <cell r="L30">
            <v>1654</v>
          </cell>
          <cell r="N30">
            <v>174.48</v>
          </cell>
          <cell r="O30">
            <v>0</v>
          </cell>
          <cell r="P30">
            <v>700</v>
          </cell>
          <cell r="Q30">
            <v>700</v>
          </cell>
          <cell r="R30">
            <v>0</v>
          </cell>
          <cell r="S30">
            <v>3634.9538203190596</v>
          </cell>
          <cell r="T30">
            <v>4334.9538203190596</v>
          </cell>
          <cell r="X30">
            <v>699.5</v>
          </cell>
          <cell r="Y30">
            <v>0</v>
          </cell>
          <cell r="Z30">
            <v>0</v>
          </cell>
          <cell r="AA30">
            <v>0</v>
          </cell>
          <cell r="AB30">
            <v>9662.0999999999985</v>
          </cell>
          <cell r="AC30">
            <v>16413.400000000001</v>
          </cell>
          <cell r="AD30">
            <v>20861.599999999999</v>
          </cell>
          <cell r="AF30">
            <v>0</v>
          </cell>
          <cell r="AG30">
            <v>0</v>
          </cell>
          <cell r="AH30">
            <v>11525.264152191947</v>
          </cell>
          <cell r="AI30">
            <v>11525.264152191947</v>
          </cell>
          <cell r="AJ30">
            <v>5144.079939368894</v>
          </cell>
          <cell r="AK30">
            <v>4739.9027520522932</v>
          </cell>
          <cell r="AL30">
            <v>5006.2196349971491</v>
          </cell>
          <cell r="AM30">
            <v>14890.202326418337</v>
          </cell>
          <cell r="AN30">
            <v>26415.466478610284</v>
          </cell>
          <cell r="AO30">
            <v>15229.27334706864</v>
          </cell>
          <cell r="AP30">
            <v>17165.390720053081</v>
          </cell>
          <cell r="AQ30">
            <v>58810.130545732012</v>
          </cell>
          <cell r="AR30">
            <v>0</v>
          </cell>
          <cell r="AS30">
            <v>63.503999999999998</v>
          </cell>
          <cell r="AT30">
            <v>43.275999999999996</v>
          </cell>
          <cell r="AU30">
            <v>106.78</v>
          </cell>
          <cell r="AV30">
            <v>6974.4380000000001</v>
          </cell>
          <cell r="AW30">
            <v>704.25799999999992</v>
          </cell>
          <cell r="AX30">
            <v>8524.6939999999995</v>
          </cell>
          <cell r="AY30">
            <v>16203.390000000003</v>
          </cell>
          <cell r="AZ30">
            <v>16310.170000000002</v>
          </cell>
          <cell r="BA30">
            <v>3304</v>
          </cell>
          <cell r="BB30">
            <v>4687.0999999999995</v>
          </cell>
          <cell r="BC30">
            <v>383.4</v>
          </cell>
          <cell r="BD30">
            <v>11323.95</v>
          </cell>
          <cell r="BE30">
            <v>8374.5</v>
          </cell>
          <cell r="BF30">
            <v>191.9</v>
          </cell>
          <cell r="BG30">
            <v>7096.2</v>
          </cell>
          <cell r="BH30">
            <v>10105.700000000001</v>
          </cell>
          <cell r="BI30">
            <v>21596.799999999999</v>
          </cell>
          <cell r="BJ30">
            <v>17393.8</v>
          </cell>
          <cell r="BK30">
            <v>29971.3</v>
          </cell>
          <cell r="BL30">
            <v>25768.3</v>
          </cell>
          <cell r="BM30">
            <v>46281.47</v>
          </cell>
          <cell r="BN30">
            <v>42078.47</v>
          </cell>
          <cell r="BP30">
            <v>172</v>
          </cell>
          <cell r="BQ30">
            <v>0.3</v>
          </cell>
          <cell r="BR30">
            <v>11735.099999999999</v>
          </cell>
          <cell r="BS30">
            <v>11907.099999999999</v>
          </cell>
          <cell r="BT30">
            <v>13900.699999999999</v>
          </cell>
          <cell r="BU30">
            <v>16731.057000000001</v>
          </cell>
          <cell r="BV30">
            <v>35512.53361647101</v>
          </cell>
          <cell r="BW30">
            <v>33810.54</v>
          </cell>
          <cell r="BX30">
            <v>32911.925000000003</v>
          </cell>
          <cell r="BY30">
            <v>42538.857000000004</v>
          </cell>
          <cell r="BZ30">
            <v>28020.799999999999</v>
          </cell>
          <cell r="CA30">
            <v>42538.857000000004</v>
          </cell>
          <cell r="CB30">
            <v>8121.3166666666657</v>
          </cell>
          <cell r="CC30">
            <v>8888.8166666666657</v>
          </cell>
          <cell r="CD30">
            <v>9656.3166666666657</v>
          </cell>
          <cell r="CE30">
            <v>11958.816666666666</v>
          </cell>
          <cell r="CF30">
            <v>26666.449999999993</v>
          </cell>
          <cell r="CG30">
            <v>38625.266666666663</v>
          </cell>
          <cell r="CH30">
            <v>24700</v>
          </cell>
          <cell r="CI30">
            <v>17200</v>
          </cell>
          <cell r="CJ30">
            <v>482.58749999999998</v>
          </cell>
          <cell r="CK30">
            <v>482.58749999999998</v>
          </cell>
        </row>
        <row r="31">
          <cell r="A31">
            <v>-8.4004862883036546E-2</v>
          </cell>
          <cell r="B31" t="str">
            <v xml:space="preserve">  Petroleum subsidy</v>
          </cell>
          <cell r="D31">
            <v>1279.9000000000001</v>
          </cell>
          <cell r="E31">
            <v>687</v>
          </cell>
          <cell r="F31">
            <v>0</v>
          </cell>
          <cell r="L31">
            <v>1416</v>
          </cell>
          <cell r="N31">
            <v>0</v>
          </cell>
          <cell r="P31">
            <v>700</v>
          </cell>
          <cell r="Q31">
            <v>700</v>
          </cell>
          <cell r="R31">
            <v>0</v>
          </cell>
          <cell r="S31">
            <v>3342</v>
          </cell>
          <cell r="T31">
            <v>4042</v>
          </cell>
          <cell r="X31">
            <v>699.5</v>
          </cell>
          <cell r="Y31">
            <v>0</v>
          </cell>
          <cell r="Z31">
            <v>0</v>
          </cell>
          <cell r="AA31">
            <v>0</v>
          </cell>
          <cell r="AB31">
            <v>9114.7999999999993</v>
          </cell>
          <cell r="AC31">
            <v>15866.1</v>
          </cell>
          <cell r="AD31">
            <v>9814.2999999999993</v>
          </cell>
          <cell r="AF31">
            <v>0</v>
          </cell>
          <cell r="AG31">
            <v>0</v>
          </cell>
          <cell r="AH31">
            <v>5210.781288259438</v>
          </cell>
          <cell r="AI31">
            <v>5210.781288259438</v>
          </cell>
          <cell r="AJ31">
            <v>2072.5315952924234</v>
          </cell>
          <cell r="AK31">
            <v>2072.5315952924234</v>
          </cell>
          <cell r="AL31">
            <v>2072.5315952924234</v>
          </cell>
          <cell r="AM31">
            <v>6217.5947858772706</v>
          </cell>
          <cell r="AN31">
            <v>11428.376074136708</v>
          </cell>
          <cell r="AO31">
            <v>6062.4328377914653</v>
          </cell>
          <cell r="AP31">
            <v>10043.213131512028</v>
          </cell>
          <cell r="AQ31">
            <v>27534.0220434402</v>
          </cell>
          <cell r="AR31">
            <v>0</v>
          </cell>
          <cell r="AS31">
            <v>0</v>
          </cell>
          <cell r="AT31">
            <v>0</v>
          </cell>
          <cell r="AU31">
            <v>0</v>
          </cell>
          <cell r="AV31">
            <v>6907.0240000000003</v>
          </cell>
          <cell r="AW31">
            <v>0</v>
          </cell>
          <cell r="AX31">
            <v>5183.1390000000001</v>
          </cell>
          <cell r="AY31">
            <v>12090.163</v>
          </cell>
          <cell r="AZ31">
            <v>12090.163</v>
          </cell>
          <cell r="BA31">
            <v>3301.2</v>
          </cell>
          <cell r="BB31">
            <v>3925.7</v>
          </cell>
          <cell r="BC31">
            <v>0</v>
          </cell>
          <cell r="BD31">
            <v>4984.75</v>
          </cell>
          <cell r="BE31">
            <v>7226.9</v>
          </cell>
          <cell r="BF31">
            <v>0</v>
          </cell>
          <cell r="BG31">
            <v>6996.4</v>
          </cell>
          <cell r="BH31">
            <v>2293.1</v>
          </cell>
          <cell r="BI31">
            <v>8900</v>
          </cell>
          <cell r="BJ31">
            <v>9289.5</v>
          </cell>
          <cell r="BK31">
            <v>16126.9</v>
          </cell>
          <cell r="BL31">
            <v>16516.400000000001</v>
          </cell>
          <cell r="BM31">
            <v>28217.063000000002</v>
          </cell>
          <cell r="BN31">
            <v>28606.563000000002</v>
          </cell>
          <cell r="BP31">
            <v>0</v>
          </cell>
          <cell r="BQ31">
            <v>0</v>
          </cell>
          <cell r="BR31">
            <v>11367.8</v>
          </cell>
          <cell r="BS31">
            <v>11367.8</v>
          </cell>
          <cell r="BT31">
            <v>7204</v>
          </cell>
          <cell r="BU31">
            <v>9175.7999999999993</v>
          </cell>
          <cell r="BV31">
            <v>16615.038</v>
          </cell>
          <cell r="BW31">
            <v>14957.7</v>
          </cell>
          <cell r="BX31">
            <v>13072.9</v>
          </cell>
          <cell r="BY31">
            <v>27747.599999999999</v>
          </cell>
          <cell r="BZ31">
            <v>9985.7999999999993</v>
          </cell>
          <cell r="CA31">
            <v>27747.599999999999</v>
          </cell>
          <cell r="CB31">
            <v>5845.8333333333303</v>
          </cell>
          <cell r="CC31">
            <v>6099.9999999999964</v>
          </cell>
          <cell r="CD31">
            <v>6354.1666666666633</v>
          </cell>
          <cell r="CE31">
            <v>7116.6666666666633</v>
          </cell>
          <cell r="CF31">
            <v>18299.999999999989</v>
          </cell>
          <cell r="CG31">
            <v>25416.666666666653</v>
          </cell>
          <cell r="CH31">
            <v>18628.238000000001</v>
          </cell>
          <cell r="CI31">
            <v>13304.582000000002</v>
          </cell>
          <cell r="CJ31">
            <v>0</v>
          </cell>
          <cell r="CK31">
            <v>0</v>
          </cell>
        </row>
        <row r="32">
          <cell r="A32" t="e">
            <v>#DIV/0!</v>
          </cell>
          <cell r="B32" t="str">
            <v xml:space="preserve">     of which coupons for poor families</v>
          </cell>
          <cell r="CF32">
            <v>1300</v>
          </cell>
        </row>
        <row r="33">
          <cell r="A33" t="e">
            <v>#DIV/0!</v>
          </cell>
          <cell r="B33" t="str">
            <v xml:space="preserve">  Fertilizer</v>
          </cell>
          <cell r="D33">
            <v>175</v>
          </cell>
          <cell r="E33">
            <v>815</v>
          </cell>
          <cell r="F33">
            <v>143</v>
          </cell>
          <cell r="L33">
            <v>238</v>
          </cell>
          <cell r="N33">
            <v>174.48</v>
          </cell>
          <cell r="Q33">
            <v>0</v>
          </cell>
          <cell r="R33">
            <v>0</v>
          </cell>
          <cell r="S33">
            <v>292.95382031905962</v>
          </cell>
          <cell r="T33">
            <v>292.95382031905962</v>
          </cell>
          <cell r="X33">
            <v>0</v>
          </cell>
          <cell r="Y33">
            <v>0</v>
          </cell>
          <cell r="Z33">
            <v>0</v>
          </cell>
          <cell r="AA33">
            <v>0</v>
          </cell>
          <cell r="AB33">
            <v>547.29999999999995</v>
          </cell>
          <cell r="AC33">
            <v>547.29999999999995</v>
          </cell>
          <cell r="AD33">
            <v>547.29999999999995</v>
          </cell>
          <cell r="AF33">
            <v>0</v>
          </cell>
          <cell r="AG33">
            <v>0</v>
          </cell>
          <cell r="AH33">
            <v>263.690102385442</v>
          </cell>
          <cell r="AI33">
            <v>263.690102385442</v>
          </cell>
          <cell r="AJ33">
            <v>100.19559810162787</v>
          </cell>
          <cell r="AK33">
            <v>100.19559810162787</v>
          </cell>
          <cell r="AL33">
            <v>100.19559810162787</v>
          </cell>
          <cell r="AM33">
            <v>300.5867943048836</v>
          </cell>
          <cell r="AN33">
            <v>564.27689669032566</v>
          </cell>
          <cell r="AO33">
            <v>250.48899525406966</v>
          </cell>
          <cell r="AP33">
            <v>250.48899525406966</v>
          </cell>
          <cell r="AQ33">
            <v>1065.254887198465</v>
          </cell>
          <cell r="AR33">
            <v>0</v>
          </cell>
          <cell r="AS33">
            <v>0</v>
          </cell>
          <cell r="AT33">
            <v>0</v>
          </cell>
          <cell r="AU33">
            <v>0</v>
          </cell>
          <cell r="AV33">
            <v>0</v>
          </cell>
          <cell r="AW33">
            <v>0</v>
          </cell>
          <cell r="AX33">
            <v>191.2</v>
          </cell>
          <cell r="AY33">
            <v>191.2</v>
          </cell>
          <cell r="AZ33">
            <v>191.2</v>
          </cell>
          <cell r="BA33">
            <v>0</v>
          </cell>
          <cell r="BB33">
            <v>760</v>
          </cell>
          <cell r="BC33">
            <v>225.9</v>
          </cell>
          <cell r="BD33">
            <v>724.45</v>
          </cell>
          <cell r="BE33">
            <v>985.9</v>
          </cell>
          <cell r="BF33">
            <v>191.9</v>
          </cell>
          <cell r="BG33">
            <v>98.3</v>
          </cell>
          <cell r="BH33">
            <v>1361.7</v>
          </cell>
          <cell r="BI33">
            <v>463</v>
          </cell>
          <cell r="BJ33">
            <v>1651.9</v>
          </cell>
          <cell r="BK33">
            <v>1448.9</v>
          </cell>
          <cell r="BL33">
            <v>2637.8</v>
          </cell>
          <cell r="BM33">
            <v>1640.1000000000001</v>
          </cell>
          <cell r="BN33">
            <v>2829</v>
          </cell>
          <cell r="BP33">
            <v>0</v>
          </cell>
          <cell r="BQ33">
            <v>0</v>
          </cell>
          <cell r="BR33">
            <v>0</v>
          </cell>
          <cell r="BS33">
            <v>0</v>
          </cell>
          <cell r="BT33">
            <v>0</v>
          </cell>
          <cell r="BU33">
            <v>0</v>
          </cell>
          <cell r="BV33">
            <v>1479.2</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row>
        <row r="34">
          <cell r="A34" t="e">
            <v>#DIV/0!</v>
          </cell>
          <cell r="B34" t="str">
            <v xml:space="preserve">  Gas price subsidy for fertilizer industry</v>
          </cell>
          <cell r="AF34">
            <v>0</v>
          </cell>
          <cell r="AG34">
            <v>0</v>
          </cell>
          <cell r="AH34">
            <v>262.37422570332478</v>
          </cell>
          <cell r="AI34">
            <v>262.37422570332478</v>
          </cell>
          <cell r="AJ34">
            <v>99.695598101627866</v>
          </cell>
          <cell r="AK34">
            <v>99.695598101627866</v>
          </cell>
          <cell r="AL34">
            <v>99.695598101627866</v>
          </cell>
          <cell r="AM34">
            <v>299.0867943048836</v>
          </cell>
          <cell r="AN34">
            <v>561.46102000820838</v>
          </cell>
          <cell r="AO34">
            <v>249.23899525406966</v>
          </cell>
          <cell r="AP34">
            <v>249.23899525406966</v>
          </cell>
          <cell r="AQ34">
            <v>1059.9390105163477</v>
          </cell>
          <cell r="AR34">
            <v>0</v>
          </cell>
          <cell r="AS34">
            <v>0</v>
          </cell>
          <cell r="AT34">
            <v>0</v>
          </cell>
          <cell r="AU34">
            <v>0</v>
          </cell>
          <cell r="AV34">
            <v>0</v>
          </cell>
          <cell r="AW34">
            <v>20.2</v>
          </cell>
          <cell r="AY34">
            <v>20.2</v>
          </cell>
          <cell r="AZ34">
            <v>20.2</v>
          </cell>
          <cell r="BA34">
            <v>0</v>
          </cell>
          <cell r="BB34">
            <v>0</v>
          </cell>
          <cell r="BC34">
            <v>0</v>
          </cell>
          <cell r="BD34">
            <v>183.05</v>
          </cell>
          <cell r="BE34">
            <v>0</v>
          </cell>
          <cell r="BF34">
            <v>0</v>
          </cell>
          <cell r="BG34">
            <v>0</v>
          </cell>
          <cell r="BH34">
            <v>149.9</v>
          </cell>
          <cell r="BI34">
            <v>366.1</v>
          </cell>
          <cell r="BJ34">
            <v>149.9</v>
          </cell>
          <cell r="BK34">
            <v>366.1</v>
          </cell>
          <cell r="BL34">
            <v>149.9</v>
          </cell>
          <cell r="BM34">
            <v>386.3</v>
          </cell>
          <cell r="BN34">
            <v>170.1</v>
          </cell>
          <cell r="BP34">
            <v>0</v>
          </cell>
          <cell r="BQ34">
            <v>0</v>
          </cell>
          <cell r="BR34">
            <v>0</v>
          </cell>
          <cell r="BS34">
            <v>0</v>
          </cell>
          <cell r="BT34">
            <v>0</v>
          </cell>
          <cell r="BU34">
            <v>0</v>
          </cell>
          <cell r="BV34">
            <v>799.7</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row>
        <row r="35">
          <cell r="A35">
            <v>-0.32154154365246723</v>
          </cell>
          <cell r="B35" t="str">
            <v xml:space="preserve">  Interest subsidies</v>
          </cell>
          <cell r="AF35">
            <v>0</v>
          </cell>
          <cell r="AG35">
            <v>0</v>
          </cell>
          <cell r="AH35">
            <v>1739.7008143961164</v>
          </cell>
          <cell r="AI35">
            <v>1739.7008143961164</v>
          </cell>
          <cell r="AJ35">
            <v>532.27685843021493</v>
          </cell>
          <cell r="AK35">
            <v>532.27685843021493</v>
          </cell>
          <cell r="AL35">
            <v>532.27685843021493</v>
          </cell>
          <cell r="AM35">
            <v>1596.8305752906447</v>
          </cell>
          <cell r="AN35">
            <v>3336.531389686761</v>
          </cell>
          <cell r="AO35">
            <v>1369.1233560296366</v>
          </cell>
          <cell r="AP35">
            <v>1119.945254283602</v>
          </cell>
          <cell r="AQ35">
            <v>5825.5999999999995</v>
          </cell>
          <cell r="AR35">
            <v>0</v>
          </cell>
          <cell r="AS35">
            <v>0</v>
          </cell>
          <cell r="AT35">
            <v>0</v>
          </cell>
          <cell r="AU35">
            <v>0</v>
          </cell>
          <cell r="AV35">
            <v>0</v>
          </cell>
          <cell r="AW35">
            <v>0</v>
          </cell>
          <cell r="AX35">
            <v>75.831999999999994</v>
          </cell>
          <cell r="AY35">
            <v>75.831999999999994</v>
          </cell>
          <cell r="AZ35">
            <v>75.831999999999994</v>
          </cell>
          <cell r="BA35">
            <v>0</v>
          </cell>
          <cell r="BB35">
            <v>0</v>
          </cell>
          <cell r="BC35">
            <v>0</v>
          </cell>
          <cell r="BD35">
            <v>2860.25</v>
          </cell>
          <cell r="BE35">
            <v>0</v>
          </cell>
          <cell r="BF35">
            <v>0</v>
          </cell>
          <cell r="BG35">
            <v>0</v>
          </cell>
          <cell r="BH35">
            <v>1151.7</v>
          </cell>
          <cell r="BI35">
            <v>5720.5</v>
          </cell>
          <cell r="BJ35">
            <v>1151.7</v>
          </cell>
          <cell r="BK35">
            <v>5720.5</v>
          </cell>
          <cell r="BL35">
            <v>1151.7</v>
          </cell>
          <cell r="BM35">
            <v>5796.3320000000003</v>
          </cell>
          <cell r="BN35">
            <v>1227.5320000000002</v>
          </cell>
          <cell r="BP35">
            <v>171.7</v>
          </cell>
          <cell r="BQ35">
            <v>0</v>
          </cell>
          <cell r="BR35">
            <v>0</v>
          </cell>
          <cell r="BS35">
            <v>171.7</v>
          </cell>
          <cell r="BT35">
            <v>291.39999999999998</v>
          </cell>
          <cell r="BU35">
            <v>3330.5000000000018</v>
          </cell>
          <cell r="BV35">
            <v>3310</v>
          </cell>
          <cell r="BW35">
            <v>4445</v>
          </cell>
          <cell r="BX35">
            <v>4445</v>
          </cell>
          <cell r="BY35">
            <v>3793.6000000000013</v>
          </cell>
          <cell r="BZ35">
            <v>4445</v>
          </cell>
          <cell r="CA35">
            <v>3793.6</v>
          </cell>
          <cell r="CB35">
            <v>643.45000000000005</v>
          </cell>
          <cell r="CC35">
            <v>643.45000000000005</v>
          </cell>
          <cell r="CD35">
            <v>643.45000000000005</v>
          </cell>
          <cell r="CE35">
            <v>643.45000000000005</v>
          </cell>
          <cell r="CF35">
            <v>1930.35</v>
          </cell>
          <cell r="CG35">
            <v>2573.8000000000002</v>
          </cell>
          <cell r="CH35">
            <v>482.58749999999998</v>
          </cell>
          <cell r="CI35">
            <v>482.58749999999998</v>
          </cell>
          <cell r="CJ35">
            <v>482.58749999999998</v>
          </cell>
          <cell r="CK35">
            <v>482.58749999999998</v>
          </cell>
        </row>
        <row r="36">
          <cell r="A36">
            <v>-4.6164407070533819E-2</v>
          </cell>
          <cell r="B36" t="str">
            <v xml:space="preserve">    BULOG</v>
          </cell>
          <cell r="AF36">
            <v>0</v>
          </cell>
          <cell r="AG36">
            <v>0</v>
          </cell>
          <cell r="AH36">
            <v>506.92878136407899</v>
          </cell>
          <cell r="AI36">
            <v>506.92878136407899</v>
          </cell>
          <cell r="AJ36">
            <v>175.43552142665524</v>
          </cell>
          <cell r="AK36">
            <v>175.43552142665524</v>
          </cell>
          <cell r="AL36">
            <v>175.43552142665524</v>
          </cell>
          <cell r="AM36">
            <v>526.30656427996576</v>
          </cell>
          <cell r="AN36">
            <v>1033.2353456440446</v>
          </cell>
          <cell r="AO36">
            <v>460.84736704031582</v>
          </cell>
          <cell r="AP36">
            <v>373.91728731563944</v>
          </cell>
          <cell r="AQ36">
            <v>1868</v>
          </cell>
          <cell r="AR36">
            <v>0</v>
          </cell>
          <cell r="AS36">
            <v>0</v>
          </cell>
          <cell r="AT36">
            <v>0</v>
          </cell>
          <cell r="AU36">
            <v>0</v>
          </cell>
          <cell r="AV36">
            <v>0</v>
          </cell>
          <cell r="AW36">
            <v>0</v>
          </cell>
          <cell r="AX36">
            <v>75.831999999999994</v>
          </cell>
          <cell r="AY36">
            <v>75.831999999999994</v>
          </cell>
          <cell r="AZ36">
            <v>75.831999999999994</v>
          </cell>
          <cell r="BA36">
            <v>0</v>
          </cell>
          <cell r="BB36">
            <v>0</v>
          </cell>
          <cell r="BC36">
            <v>0</v>
          </cell>
          <cell r="BD36">
            <v>896.1</v>
          </cell>
          <cell r="BE36">
            <v>0</v>
          </cell>
          <cell r="BF36">
            <v>0</v>
          </cell>
          <cell r="BG36">
            <v>0</v>
          </cell>
          <cell r="BH36">
            <v>15.2</v>
          </cell>
          <cell r="BI36">
            <v>1792.2</v>
          </cell>
          <cell r="BJ36">
            <v>15.2</v>
          </cell>
          <cell r="BK36">
            <v>1792.2</v>
          </cell>
          <cell r="BL36">
            <v>15.2</v>
          </cell>
          <cell r="BM36">
            <v>1868.0320000000002</v>
          </cell>
          <cell r="BN36">
            <v>91.031999999999996</v>
          </cell>
          <cell r="BP36">
            <v>0</v>
          </cell>
          <cell r="BQ36">
            <v>0</v>
          </cell>
          <cell r="BR36">
            <v>0</v>
          </cell>
          <cell r="BS36">
            <v>0</v>
          </cell>
          <cell r="BT36">
            <v>291.39999999999998</v>
          </cell>
          <cell r="BU36">
            <v>291.30000000000007</v>
          </cell>
          <cell r="BV36">
            <v>744</v>
          </cell>
          <cell r="BW36">
            <v>744</v>
          </cell>
          <cell r="BX36">
            <v>744</v>
          </cell>
          <cell r="BY36">
            <v>582.70000000000005</v>
          </cell>
          <cell r="BZ36">
            <v>744</v>
          </cell>
          <cell r="CA36">
            <v>582.70000000000005</v>
          </cell>
          <cell r="CB36">
            <v>138.94999999999999</v>
          </cell>
          <cell r="CC36">
            <v>138.94999999999999</v>
          </cell>
          <cell r="CD36">
            <v>138.94999999999999</v>
          </cell>
          <cell r="CE36">
            <v>138.94999999999999</v>
          </cell>
          <cell r="CF36">
            <v>416.84999999999997</v>
          </cell>
          <cell r="CG36">
            <v>555.79999999999995</v>
          </cell>
          <cell r="CH36">
            <v>104.21249999999999</v>
          </cell>
          <cell r="CI36">
            <v>104.21249999999999</v>
          </cell>
          <cell r="CJ36">
            <v>104.21249999999999</v>
          </cell>
          <cell r="CK36">
            <v>104.21249999999999</v>
          </cell>
        </row>
        <row r="37">
          <cell r="A37">
            <v>0</v>
          </cell>
          <cell r="B37" t="str">
            <v xml:space="preserve">    Housing</v>
          </cell>
          <cell r="AF37">
            <v>0</v>
          </cell>
          <cell r="AG37">
            <v>0</v>
          </cell>
          <cell r="AH37">
            <v>696.42630856039796</v>
          </cell>
          <cell r="AI37">
            <v>696.42630856039796</v>
          </cell>
          <cell r="AJ37">
            <v>200.47514539559975</v>
          </cell>
          <cell r="AK37">
            <v>200.47514539559975</v>
          </cell>
          <cell r="AL37">
            <v>200.47514539559975</v>
          </cell>
          <cell r="AM37">
            <v>601.42543618679929</v>
          </cell>
          <cell r="AN37">
            <v>1297.8517447471972</v>
          </cell>
          <cell r="AO37">
            <v>506.42456381320068</v>
          </cell>
          <cell r="AP37">
            <v>411.42369143960207</v>
          </cell>
          <cell r="AQ37">
            <v>2215.6999999999998</v>
          </cell>
          <cell r="AR37">
            <v>0</v>
          </cell>
          <cell r="AS37">
            <v>0</v>
          </cell>
          <cell r="AT37">
            <v>0</v>
          </cell>
          <cell r="AU37">
            <v>0</v>
          </cell>
          <cell r="AV37">
            <v>0</v>
          </cell>
          <cell r="AW37">
            <v>0</v>
          </cell>
          <cell r="AY37">
            <v>0</v>
          </cell>
          <cell r="AZ37">
            <v>0</v>
          </cell>
          <cell r="BA37">
            <v>0</v>
          </cell>
          <cell r="BB37">
            <v>0</v>
          </cell>
          <cell r="BC37">
            <v>0</v>
          </cell>
          <cell r="BD37">
            <v>1107.8499999999999</v>
          </cell>
          <cell r="BE37">
            <v>0</v>
          </cell>
          <cell r="BF37">
            <v>0</v>
          </cell>
          <cell r="BG37">
            <v>0</v>
          </cell>
          <cell r="BH37">
            <v>130</v>
          </cell>
          <cell r="BI37">
            <v>2215.6999999999998</v>
          </cell>
          <cell r="BJ37">
            <v>130</v>
          </cell>
          <cell r="BK37">
            <v>2215.6999999999998</v>
          </cell>
          <cell r="BL37">
            <v>130</v>
          </cell>
          <cell r="BM37">
            <v>2215.6999999999998</v>
          </cell>
          <cell r="BN37">
            <v>130</v>
          </cell>
          <cell r="BP37">
            <v>171.7</v>
          </cell>
          <cell r="BQ37">
            <v>0</v>
          </cell>
          <cell r="BR37">
            <v>0</v>
          </cell>
          <cell r="BS37">
            <v>171.7</v>
          </cell>
          <cell r="BT37">
            <v>0</v>
          </cell>
          <cell r="BU37">
            <v>444.3</v>
          </cell>
          <cell r="BV37">
            <v>616</v>
          </cell>
          <cell r="BW37">
            <v>616</v>
          </cell>
          <cell r="BX37">
            <v>616</v>
          </cell>
          <cell r="BY37">
            <v>616</v>
          </cell>
          <cell r="BZ37">
            <v>616</v>
          </cell>
          <cell r="CA37">
            <v>616</v>
          </cell>
          <cell r="CB37">
            <v>154</v>
          </cell>
          <cell r="CC37">
            <v>154</v>
          </cell>
          <cell r="CD37">
            <v>154</v>
          </cell>
          <cell r="CE37">
            <v>154</v>
          </cell>
          <cell r="CF37">
            <v>462</v>
          </cell>
          <cell r="CG37">
            <v>616</v>
          </cell>
          <cell r="CH37">
            <v>115.5</v>
          </cell>
          <cell r="CI37">
            <v>115.5</v>
          </cell>
          <cell r="CJ37">
            <v>115.5</v>
          </cell>
          <cell r="CK37">
            <v>115.5</v>
          </cell>
        </row>
        <row r="38">
          <cell r="A38">
            <v>-0.45970943003583953</v>
          </cell>
          <cell r="B38" t="str">
            <v xml:space="preserve">    Other</v>
          </cell>
          <cell r="AF38">
            <v>0</v>
          </cell>
          <cell r="AG38">
            <v>0</v>
          </cell>
          <cell r="AH38">
            <v>536.34572447163941</v>
          </cell>
          <cell r="AI38">
            <v>536.34572447163941</v>
          </cell>
          <cell r="AJ38">
            <v>156.36619160795991</v>
          </cell>
          <cell r="AK38">
            <v>156.36619160795991</v>
          </cell>
          <cell r="AL38">
            <v>156.36619160795991</v>
          </cell>
          <cell r="AM38">
            <v>469.09857482387974</v>
          </cell>
          <cell r="AN38">
            <v>1005.4442992955192</v>
          </cell>
          <cell r="AO38">
            <v>401.85142517612007</v>
          </cell>
          <cell r="AP38">
            <v>334.60427552836052</v>
          </cell>
          <cell r="AQ38">
            <v>1741.8999999999996</v>
          </cell>
          <cell r="AR38">
            <v>0</v>
          </cell>
          <cell r="AS38">
            <v>0</v>
          </cell>
          <cell r="AT38">
            <v>0</v>
          </cell>
          <cell r="AU38">
            <v>0</v>
          </cell>
          <cell r="AV38">
            <v>0</v>
          </cell>
          <cell r="AW38">
            <v>0</v>
          </cell>
          <cell r="AY38">
            <v>0</v>
          </cell>
          <cell r="AZ38">
            <v>0</v>
          </cell>
          <cell r="BA38">
            <v>0</v>
          </cell>
          <cell r="BB38">
            <v>0</v>
          </cell>
          <cell r="BC38">
            <v>0</v>
          </cell>
          <cell r="BD38">
            <v>856.3</v>
          </cell>
          <cell r="BE38">
            <v>0</v>
          </cell>
          <cell r="BF38">
            <v>0</v>
          </cell>
          <cell r="BG38">
            <v>0</v>
          </cell>
          <cell r="BH38">
            <v>1006.5</v>
          </cell>
          <cell r="BI38">
            <v>1712.6</v>
          </cell>
          <cell r="BJ38">
            <v>1006.5</v>
          </cell>
          <cell r="BK38">
            <v>1712.6</v>
          </cell>
          <cell r="BL38">
            <v>1006.5</v>
          </cell>
          <cell r="BM38">
            <v>1712.6</v>
          </cell>
          <cell r="BN38">
            <v>1006.5</v>
          </cell>
          <cell r="BP38">
            <v>0</v>
          </cell>
          <cell r="BQ38">
            <v>0</v>
          </cell>
          <cell r="BR38">
            <v>0</v>
          </cell>
          <cell r="BS38">
            <v>0</v>
          </cell>
          <cell r="BT38">
            <v>0</v>
          </cell>
          <cell r="BU38">
            <v>2594.9000000000015</v>
          </cell>
          <cell r="BV38">
            <v>1950</v>
          </cell>
          <cell r="BW38">
            <v>3085</v>
          </cell>
          <cell r="BX38">
            <v>3085</v>
          </cell>
          <cell r="BY38">
            <v>2594.9000000000015</v>
          </cell>
          <cell r="BZ38">
            <v>3085</v>
          </cell>
          <cell r="CA38">
            <v>2594.9</v>
          </cell>
          <cell r="CB38">
            <v>350.5</v>
          </cell>
          <cell r="CC38">
            <v>350.5</v>
          </cell>
          <cell r="CD38">
            <v>350.5</v>
          </cell>
          <cell r="CE38">
            <v>350.5</v>
          </cell>
          <cell r="CF38">
            <v>1051.5</v>
          </cell>
          <cell r="CG38">
            <v>1402</v>
          </cell>
          <cell r="CH38">
            <v>262.875</v>
          </cell>
          <cell r="CI38">
            <v>262.875</v>
          </cell>
          <cell r="CJ38">
            <v>262.875</v>
          </cell>
          <cell r="CK38">
            <v>262.875</v>
          </cell>
        </row>
        <row r="39">
          <cell r="A39" t="e">
            <v>#DIV/0!</v>
          </cell>
          <cell r="B39" t="str">
            <v xml:space="preserve">  Wheat flour (BULOG, first 1998/99 budget)</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BK39">
            <v>0</v>
          </cell>
          <cell r="BL39">
            <v>0</v>
          </cell>
          <cell r="BM39">
            <v>0</v>
          </cell>
          <cell r="BN39">
            <v>0</v>
          </cell>
          <cell r="BS39">
            <v>0</v>
          </cell>
          <cell r="BY39">
            <v>0</v>
          </cell>
          <cell r="BZ39">
            <v>0</v>
          </cell>
          <cell r="CA39">
            <v>0</v>
          </cell>
          <cell r="CG39">
            <v>0</v>
          </cell>
          <cell r="CH39">
            <v>0</v>
          </cell>
          <cell r="CI39">
            <v>0</v>
          </cell>
        </row>
        <row r="40">
          <cell r="A40" t="e">
            <v>#DIV/0!</v>
          </cell>
          <cell r="B40" t="str">
            <v xml:space="preserve">  Other</v>
          </cell>
          <cell r="AD40">
            <v>10500</v>
          </cell>
          <cell r="AF40">
            <v>0</v>
          </cell>
          <cell r="AG40">
            <v>0</v>
          </cell>
          <cell r="AH40">
            <v>4048.717721447626</v>
          </cell>
          <cell r="AI40">
            <v>4048.717721447626</v>
          </cell>
          <cell r="AJ40">
            <v>2339.380289443</v>
          </cell>
          <cell r="AK40">
            <v>1935.203102126399</v>
          </cell>
          <cell r="AL40">
            <v>2201.5199850712552</v>
          </cell>
          <cell r="AM40">
            <v>6476.1033766406545</v>
          </cell>
          <cell r="AN40">
            <v>10524.82109808828</v>
          </cell>
          <cell r="AO40">
            <v>7297.989162739399</v>
          </cell>
          <cell r="AP40">
            <v>5502.5043437493123</v>
          </cell>
          <cell r="AQ40">
            <v>23325.314604576994</v>
          </cell>
          <cell r="AR40">
            <v>0</v>
          </cell>
          <cell r="AS40">
            <v>63.503999999999998</v>
          </cell>
          <cell r="AT40">
            <v>43.275999999999996</v>
          </cell>
          <cell r="AU40">
            <v>106.78</v>
          </cell>
          <cell r="AV40">
            <v>67.414000000000001</v>
          </cell>
          <cell r="AW40">
            <v>684.05799999999988</v>
          </cell>
          <cell r="AX40">
            <v>3074.5230000000001</v>
          </cell>
          <cell r="AY40">
            <v>3825.9950000000003</v>
          </cell>
          <cell r="AZ40">
            <v>3932.7749999999996</v>
          </cell>
          <cell r="BA40">
            <v>2.8</v>
          </cell>
          <cell r="BB40">
            <v>1.4</v>
          </cell>
          <cell r="BC40">
            <v>157.5</v>
          </cell>
          <cell r="BD40">
            <v>2571.4499999999998</v>
          </cell>
          <cell r="BE40">
            <v>161.69999999999999</v>
          </cell>
          <cell r="BF40">
            <v>0</v>
          </cell>
          <cell r="BG40">
            <v>1.5</v>
          </cell>
          <cell r="BH40">
            <v>5149.2999999999993</v>
          </cell>
          <cell r="BI40">
            <v>6147.2</v>
          </cell>
          <cell r="BJ40">
            <v>5150.7999999999993</v>
          </cell>
          <cell r="BK40">
            <v>6308.9</v>
          </cell>
          <cell r="BL40">
            <v>5312.4999999999991</v>
          </cell>
          <cell r="BM40">
            <v>10241.674999999999</v>
          </cell>
          <cell r="BN40">
            <v>9245.2749999999978</v>
          </cell>
          <cell r="BP40">
            <v>0.3</v>
          </cell>
          <cell r="BQ40">
            <v>0.3</v>
          </cell>
          <cell r="BR40">
            <v>367.3</v>
          </cell>
          <cell r="BS40">
            <v>367.6</v>
          </cell>
          <cell r="BT40">
            <v>6405.2999999999993</v>
          </cell>
          <cell r="BU40">
            <v>4224.7569999999996</v>
          </cell>
          <cell r="BV40">
            <v>13308.595616471008</v>
          </cell>
          <cell r="BW40">
            <v>14407.84</v>
          </cell>
          <cell r="BX40">
            <v>15394.025</v>
          </cell>
          <cell r="BY40">
            <v>10997.656999999999</v>
          </cell>
          <cell r="BZ40">
            <v>13590</v>
          </cell>
          <cell r="CA40">
            <v>10997.656999999999</v>
          </cell>
          <cell r="CB40">
            <v>1632.0333333333351</v>
          </cell>
          <cell r="CC40">
            <v>2145.3666666666686</v>
          </cell>
          <cell r="CD40">
            <v>2658.7000000000021</v>
          </cell>
          <cell r="CE40">
            <v>4198.7000000000016</v>
          </cell>
          <cell r="CF40">
            <v>6436.1000000000058</v>
          </cell>
          <cell r="CG40">
            <v>10634.800000000008</v>
          </cell>
          <cell r="CH40">
            <v>5589.1744999999992</v>
          </cell>
          <cell r="CI40">
            <v>3412.8304999999964</v>
          </cell>
          <cell r="CJ40">
            <v>0</v>
          </cell>
          <cell r="CK40">
            <v>0</v>
          </cell>
        </row>
        <row r="41">
          <cell r="A41">
            <v>-0.37617982924432058</v>
          </cell>
          <cell r="B41" t="str">
            <v xml:space="preserve">      Food (BULOG)</v>
          </cell>
          <cell r="AB41">
            <v>10500</v>
          </cell>
          <cell r="AD41">
            <v>10500</v>
          </cell>
          <cell r="AF41">
            <v>0</v>
          </cell>
          <cell r="AG41">
            <v>0</v>
          </cell>
          <cell r="AH41">
            <v>2366.5751987109011</v>
          </cell>
          <cell r="AI41">
            <v>2366.5751987109011</v>
          </cell>
          <cell r="AJ41">
            <v>1491.8236516439215</v>
          </cell>
          <cell r="AK41">
            <v>1152.8020280527687</v>
          </cell>
          <cell r="AL41">
            <v>1514.6804044616158</v>
          </cell>
          <cell r="AM41">
            <v>4159.3060841583056</v>
          </cell>
          <cell r="AN41">
            <v>6525.8812828692062</v>
          </cell>
          <cell r="AO41">
            <v>3492.0418827357412</v>
          </cell>
          <cell r="AP41">
            <v>3822.076342611389</v>
          </cell>
          <cell r="AQ41">
            <v>13839.999508216337</v>
          </cell>
          <cell r="AR41">
            <v>0</v>
          </cell>
          <cell r="AS41">
            <v>0</v>
          </cell>
          <cell r="AT41">
            <v>0</v>
          </cell>
          <cell r="AU41">
            <v>0</v>
          </cell>
          <cell r="AV41">
            <v>0</v>
          </cell>
          <cell r="AW41">
            <v>363.375</v>
          </cell>
          <cell r="AX41">
            <v>1409.45</v>
          </cell>
          <cell r="AY41">
            <v>1772.825</v>
          </cell>
          <cell r="AZ41">
            <v>1772.825</v>
          </cell>
          <cell r="BA41">
            <v>0</v>
          </cell>
          <cell r="BB41">
            <v>0</v>
          </cell>
          <cell r="BC41">
            <v>0</v>
          </cell>
          <cell r="BD41">
            <v>1292</v>
          </cell>
          <cell r="BE41">
            <v>0</v>
          </cell>
          <cell r="BF41">
            <v>0</v>
          </cell>
          <cell r="BG41">
            <v>0</v>
          </cell>
          <cell r="BH41">
            <v>5017.2</v>
          </cell>
          <cell r="BI41">
            <v>3230</v>
          </cell>
          <cell r="BJ41">
            <v>5017.2</v>
          </cell>
          <cell r="BK41">
            <v>3230</v>
          </cell>
          <cell r="BL41">
            <v>5017.2</v>
          </cell>
          <cell r="BM41">
            <v>5002.8249999999998</v>
          </cell>
          <cell r="BN41">
            <v>6790.0249999999996</v>
          </cell>
          <cell r="BP41">
            <v>0</v>
          </cell>
          <cell r="BQ41">
            <v>0</v>
          </cell>
          <cell r="BR41">
            <v>357.6</v>
          </cell>
          <cell r="BS41">
            <v>357.6</v>
          </cell>
          <cell r="BT41">
            <v>4229.3999999999996</v>
          </cell>
          <cell r="BU41">
            <v>1376.2569999999996</v>
          </cell>
          <cell r="BV41">
            <v>7265.04</v>
          </cell>
          <cell r="BW41">
            <v>6165.04</v>
          </cell>
          <cell r="BX41">
            <v>5750.85</v>
          </cell>
          <cell r="BY41">
            <v>5963.2569999999996</v>
          </cell>
          <cell r="BZ41">
            <v>6093.7</v>
          </cell>
          <cell r="CA41">
            <v>5963.2569999999996</v>
          </cell>
          <cell r="CB41">
            <v>558</v>
          </cell>
          <cell r="CC41">
            <v>744</v>
          </cell>
          <cell r="CD41">
            <v>930</v>
          </cell>
          <cell r="CE41">
            <v>1487.9999999999998</v>
          </cell>
          <cell r="CF41">
            <v>2232</v>
          </cell>
          <cell r="CG41">
            <v>3720</v>
          </cell>
          <cell r="CH41">
            <v>2100</v>
          </cell>
          <cell r="CI41">
            <v>912.83049999999639</v>
          </cell>
          <cell r="CJ41">
            <v>0</v>
          </cell>
          <cell r="CK41">
            <v>0</v>
          </cell>
        </row>
        <row r="42">
          <cell r="A42">
            <v>0.44358691657478877</v>
          </cell>
          <cell r="B42" t="str">
            <v xml:space="preserve">      Electricity</v>
          </cell>
          <cell r="AF42">
            <v>0</v>
          </cell>
          <cell r="AG42">
            <v>0</v>
          </cell>
          <cell r="AH42">
            <v>1463.8283316984043</v>
          </cell>
          <cell r="AI42">
            <v>1463.8283316984043</v>
          </cell>
          <cell r="AJ42">
            <v>754.35663779907873</v>
          </cell>
          <cell r="AK42">
            <v>689.20107407363048</v>
          </cell>
          <cell r="AL42">
            <v>593.63958060963978</v>
          </cell>
          <cell r="AM42">
            <v>2037.197292482349</v>
          </cell>
          <cell r="AN42">
            <v>3501.0256241807533</v>
          </cell>
          <cell r="AO42">
            <v>3548.8063709127482</v>
          </cell>
          <cell r="AP42">
            <v>1423.2870920470143</v>
          </cell>
          <cell r="AQ42">
            <v>8473.1190871405161</v>
          </cell>
          <cell r="AR42">
            <v>0</v>
          </cell>
          <cell r="AS42">
            <v>0</v>
          </cell>
          <cell r="AT42">
            <v>25.408999999999999</v>
          </cell>
          <cell r="AU42">
            <v>25.408999999999999</v>
          </cell>
          <cell r="AV42">
            <v>67.414000000000001</v>
          </cell>
          <cell r="AW42">
            <v>314.73399999999998</v>
          </cell>
          <cell r="AX42">
            <v>1522.3889999999999</v>
          </cell>
          <cell r="AY42">
            <v>1904.5369999999998</v>
          </cell>
          <cell r="AZ42">
            <v>1929.9459999999999</v>
          </cell>
          <cell r="BA42">
            <v>0</v>
          </cell>
          <cell r="BB42">
            <v>0</v>
          </cell>
          <cell r="BC42">
            <v>0</v>
          </cell>
          <cell r="BD42">
            <v>1040</v>
          </cell>
          <cell r="BE42">
            <v>0</v>
          </cell>
          <cell r="BF42">
            <v>0</v>
          </cell>
          <cell r="BG42">
            <v>0</v>
          </cell>
          <cell r="BH42">
            <v>0</v>
          </cell>
          <cell r="BI42">
            <v>2600</v>
          </cell>
          <cell r="BJ42">
            <v>0</v>
          </cell>
          <cell r="BK42">
            <v>2600</v>
          </cell>
          <cell r="BL42">
            <v>0</v>
          </cell>
          <cell r="BM42">
            <v>4529.9459999999999</v>
          </cell>
          <cell r="BN42">
            <v>1929.9459999999999</v>
          </cell>
          <cell r="BP42">
            <v>0</v>
          </cell>
          <cell r="BQ42">
            <v>0</v>
          </cell>
          <cell r="BR42">
            <v>3.4</v>
          </cell>
          <cell r="BS42">
            <v>3.4</v>
          </cell>
          <cell r="BT42">
            <v>1910</v>
          </cell>
          <cell r="BU42">
            <v>2621.6000000000004</v>
          </cell>
          <cell r="BV42">
            <v>5720.7556164710095</v>
          </cell>
          <cell r="BW42">
            <v>7920</v>
          </cell>
          <cell r="BX42">
            <v>9331</v>
          </cell>
          <cell r="BY42">
            <v>4535</v>
          </cell>
          <cell r="BZ42">
            <v>7201</v>
          </cell>
          <cell r="CA42">
            <v>4535</v>
          </cell>
          <cell r="CB42">
            <v>982</v>
          </cell>
          <cell r="CC42">
            <v>1309.3333333333335</v>
          </cell>
          <cell r="CD42">
            <v>1636.6666666666667</v>
          </cell>
          <cell r="CE42">
            <v>2618.6666666666661</v>
          </cell>
          <cell r="CF42">
            <v>3928</v>
          </cell>
          <cell r="CG42">
            <v>6546.666666666667</v>
          </cell>
          <cell r="CH42">
            <v>3000</v>
          </cell>
          <cell r="CI42">
            <v>2500</v>
          </cell>
          <cell r="CJ42">
            <v>0</v>
          </cell>
          <cell r="CK42">
            <v>0</v>
          </cell>
        </row>
        <row r="43">
          <cell r="A43">
            <v>-0.1428571428571429</v>
          </cell>
          <cell r="B43" t="str">
            <v xml:space="preserve">      Medicines</v>
          </cell>
          <cell r="AF43">
            <v>0</v>
          </cell>
          <cell r="AG43">
            <v>0</v>
          </cell>
          <cell r="AH43">
            <v>185.76419103832023</v>
          </cell>
          <cell r="AI43">
            <v>185.76419103832023</v>
          </cell>
          <cell r="AJ43">
            <v>82.35</v>
          </cell>
          <cell r="AK43">
            <v>82.35</v>
          </cell>
          <cell r="AL43">
            <v>82.35</v>
          </cell>
          <cell r="AM43">
            <v>247.04999999999998</v>
          </cell>
          <cell r="AN43">
            <v>432.81419103832025</v>
          </cell>
          <cell r="AO43">
            <v>224.59090909090909</v>
          </cell>
          <cell r="AP43">
            <v>224.59090909090909</v>
          </cell>
          <cell r="AQ43">
            <v>881.99600922013849</v>
          </cell>
          <cell r="AR43">
            <v>0</v>
          </cell>
          <cell r="AS43">
            <v>63.503999999999998</v>
          </cell>
          <cell r="AT43">
            <v>17.867000000000001</v>
          </cell>
          <cell r="AU43">
            <v>81.370999999999995</v>
          </cell>
          <cell r="AV43">
            <v>0</v>
          </cell>
          <cell r="AW43">
            <v>0</v>
          </cell>
          <cell r="AX43">
            <v>142.684</v>
          </cell>
          <cell r="AY43">
            <v>142.684</v>
          </cell>
          <cell r="AZ43">
            <v>224.05500000000001</v>
          </cell>
          <cell r="BA43">
            <v>0</v>
          </cell>
          <cell r="BB43">
            <v>0</v>
          </cell>
          <cell r="BC43">
            <v>157.5</v>
          </cell>
          <cell r="BD43">
            <v>228.75</v>
          </cell>
          <cell r="BE43">
            <v>157.5</v>
          </cell>
          <cell r="BF43">
            <v>0</v>
          </cell>
          <cell r="BG43">
            <v>0</v>
          </cell>
          <cell r="BH43">
            <v>93.4</v>
          </cell>
          <cell r="BI43">
            <v>300</v>
          </cell>
          <cell r="BJ43">
            <v>93.4</v>
          </cell>
          <cell r="BK43">
            <v>457.5</v>
          </cell>
          <cell r="BL43">
            <v>250.9</v>
          </cell>
          <cell r="BM43">
            <v>681.55500000000006</v>
          </cell>
          <cell r="BN43">
            <v>474.95500000000004</v>
          </cell>
          <cell r="BP43">
            <v>0</v>
          </cell>
          <cell r="BQ43">
            <v>0</v>
          </cell>
          <cell r="BR43">
            <v>0</v>
          </cell>
          <cell r="BS43">
            <v>0</v>
          </cell>
          <cell r="BT43">
            <v>194.5</v>
          </cell>
          <cell r="BU43">
            <v>155.5</v>
          </cell>
          <cell r="BV43">
            <v>170</v>
          </cell>
          <cell r="BW43">
            <v>170</v>
          </cell>
          <cell r="BX43">
            <v>159.375</v>
          </cell>
          <cell r="BY43">
            <v>350</v>
          </cell>
          <cell r="BZ43">
            <v>142.5</v>
          </cell>
          <cell r="CA43">
            <v>350</v>
          </cell>
          <cell r="CB43">
            <v>75</v>
          </cell>
          <cell r="CC43">
            <v>75</v>
          </cell>
          <cell r="CD43">
            <v>75</v>
          </cell>
          <cell r="CE43">
            <v>75</v>
          </cell>
          <cell r="CF43">
            <v>225</v>
          </cell>
          <cell r="CG43">
            <v>300</v>
          </cell>
          <cell r="CH43">
            <v>379.82622337714287</v>
          </cell>
          <cell r="CI43">
            <v>0</v>
          </cell>
          <cell r="CJ43">
            <v>0</v>
          </cell>
          <cell r="CK43">
            <v>0</v>
          </cell>
        </row>
        <row r="44">
          <cell r="A44">
            <v>-0.54395359214631489</v>
          </cell>
          <cell r="B44" t="str">
            <v xml:space="preserve">      Other</v>
          </cell>
          <cell r="AF44">
            <v>0</v>
          </cell>
          <cell r="AG44">
            <v>0</v>
          </cell>
          <cell r="AH44">
            <v>32.549999999999997</v>
          </cell>
          <cell r="AI44">
            <v>32.549999999999997</v>
          </cell>
          <cell r="AJ44">
            <v>10.85</v>
          </cell>
          <cell r="AK44">
            <v>10.85</v>
          </cell>
          <cell r="AL44">
            <v>10.85</v>
          </cell>
          <cell r="AM44">
            <v>32.549999999999997</v>
          </cell>
          <cell r="AN44">
            <v>65.099999999999994</v>
          </cell>
          <cell r="AO44">
            <v>32.549999999999997</v>
          </cell>
          <cell r="AP44">
            <v>32.549999999999997</v>
          </cell>
          <cell r="AQ44">
            <v>130.19999999999999</v>
          </cell>
          <cell r="AR44">
            <v>0</v>
          </cell>
          <cell r="AS44">
            <v>0</v>
          </cell>
          <cell r="AT44">
            <v>0</v>
          </cell>
          <cell r="AU44">
            <v>0</v>
          </cell>
          <cell r="AV44">
            <v>0</v>
          </cell>
          <cell r="AW44">
            <v>5.9489999999999998</v>
          </cell>
          <cell r="AY44">
            <v>5.9489999999999998</v>
          </cell>
          <cell r="AZ44">
            <v>5.9489999999999998</v>
          </cell>
          <cell r="BA44">
            <v>2.8</v>
          </cell>
          <cell r="BB44">
            <v>1.4</v>
          </cell>
          <cell r="BC44">
            <v>0</v>
          </cell>
          <cell r="BD44">
            <v>10.7</v>
          </cell>
          <cell r="BE44">
            <v>4.1999999999999993</v>
          </cell>
          <cell r="BF44">
            <v>0</v>
          </cell>
          <cell r="BG44">
            <v>1.5</v>
          </cell>
          <cell r="BH44">
            <v>38.700000000000003</v>
          </cell>
          <cell r="BI44">
            <v>17.2</v>
          </cell>
          <cell r="BJ44">
            <v>40.200000000000003</v>
          </cell>
          <cell r="BK44">
            <v>21.4</v>
          </cell>
          <cell r="BL44">
            <v>44.400000000000006</v>
          </cell>
          <cell r="BM44">
            <v>27.348999999999997</v>
          </cell>
          <cell r="BN44">
            <v>50.349000000000004</v>
          </cell>
          <cell r="BP44">
            <v>0.3</v>
          </cell>
          <cell r="BQ44">
            <v>0.3</v>
          </cell>
          <cell r="BR44">
            <v>6.3</v>
          </cell>
          <cell r="BS44">
            <v>6.6</v>
          </cell>
          <cell r="BT44">
            <v>71.400000000000006</v>
          </cell>
          <cell r="BU44">
            <v>71.400000000000006</v>
          </cell>
          <cell r="BV44">
            <v>152.80000000000001</v>
          </cell>
          <cell r="BW44">
            <v>152.80000000000001</v>
          </cell>
          <cell r="BX44">
            <v>152.80000000000001</v>
          </cell>
          <cell r="BY44">
            <v>149.4</v>
          </cell>
          <cell r="BZ44">
            <v>152.80000000000001</v>
          </cell>
          <cell r="CA44">
            <v>149.4</v>
          </cell>
          <cell r="CB44">
            <v>17.03333333333514</v>
          </cell>
          <cell r="CC44">
            <v>17.03333333333514</v>
          </cell>
          <cell r="CD44">
            <v>17.03333333333514</v>
          </cell>
          <cell r="CE44">
            <v>17.03333333333514</v>
          </cell>
          <cell r="CF44">
            <v>51.100000000005423</v>
          </cell>
          <cell r="CG44">
            <v>68.133333333340559</v>
          </cell>
          <cell r="CH44">
            <v>109.34827662285619</v>
          </cell>
          <cell r="CI44">
            <v>0</v>
          </cell>
          <cell r="CJ44">
            <v>0</v>
          </cell>
          <cell r="CK44">
            <v>0</v>
          </cell>
        </row>
        <row r="45">
          <cell r="A45">
            <v>9.2077287592442492E-3</v>
          </cell>
          <cell r="B45" t="str">
            <v>External interest</v>
          </cell>
          <cell r="D45">
            <v>6157</v>
          </cell>
          <cell r="E45">
            <v>6345</v>
          </cell>
          <cell r="F45">
            <v>6615</v>
          </cell>
          <cell r="L45">
            <v>6580</v>
          </cell>
          <cell r="N45">
            <v>7541</v>
          </cell>
          <cell r="O45">
            <v>1558</v>
          </cell>
          <cell r="P45">
            <v>1558</v>
          </cell>
          <cell r="Q45">
            <v>3116</v>
          </cell>
          <cell r="R45">
            <v>1947</v>
          </cell>
          <cell r="S45">
            <v>3317.6919999999991</v>
          </cell>
          <cell r="T45">
            <v>8380.6919999999991</v>
          </cell>
          <cell r="X45">
            <v>3236.3</v>
          </cell>
          <cell r="Y45">
            <v>2512.79</v>
          </cell>
          <cell r="Z45">
            <v>1628.5</v>
          </cell>
          <cell r="AA45">
            <v>762.42600000000039</v>
          </cell>
          <cell r="AB45">
            <v>5513.8289999999997</v>
          </cell>
          <cell r="AC45">
            <v>10254.200000000001</v>
          </cell>
          <cell r="AD45">
            <v>11262.919</v>
          </cell>
          <cell r="AF45">
            <v>1941.4610526315789</v>
          </cell>
          <cell r="AG45">
            <v>1503.515625</v>
          </cell>
          <cell r="AH45">
            <v>4309.818181818182</v>
          </cell>
          <cell r="AI45">
            <v>7754.7948594497611</v>
          </cell>
          <cell r="AJ45">
            <v>2990</v>
          </cell>
          <cell r="AK45">
            <v>3120</v>
          </cell>
          <cell r="AL45">
            <v>2970</v>
          </cell>
          <cell r="AM45">
            <v>9080</v>
          </cell>
          <cell r="AN45">
            <v>16834.794859449761</v>
          </cell>
          <cell r="AO45">
            <v>7100</v>
          </cell>
          <cell r="AP45">
            <v>7100</v>
          </cell>
          <cell r="AQ45">
            <v>31034.794859449761</v>
          </cell>
          <cell r="AR45">
            <v>1509.6</v>
          </cell>
          <cell r="AS45">
            <v>1157.4000000000001</v>
          </cell>
          <cell r="AT45">
            <v>3437.1</v>
          </cell>
          <cell r="AU45">
            <v>6104.1</v>
          </cell>
          <cell r="AV45">
            <v>3018.2</v>
          </cell>
          <cell r="AW45">
            <v>2344.1999999999998</v>
          </cell>
          <cell r="AX45">
            <v>2760.5</v>
          </cell>
          <cell r="AY45">
            <v>8122.9</v>
          </cell>
          <cell r="AZ45">
            <v>14227</v>
          </cell>
          <cell r="BA45">
            <v>2121</v>
          </cell>
          <cell r="BB45">
            <v>1209.5</v>
          </cell>
          <cell r="BC45">
            <v>2328</v>
          </cell>
          <cell r="BD45">
            <v>6366.1851243942629</v>
          </cell>
          <cell r="BE45">
            <v>5658.5</v>
          </cell>
          <cell r="BF45">
            <v>2195.4</v>
          </cell>
          <cell r="BG45">
            <v>1769.5</v>
          </cell>
          <cell r="BH45">
            <v>2323.56</v>
          </cell>
          <cell r="BI45">
            <v>7328.2957250000009</v>
          </cell>
          <cell r="BJ45">
            <v>6288.46</v>
          </cell>
          <cell r="BK45">
            <v>12986.795725</v>
          </cell>
          <cell r="BL45">
            <v>11946.96</v>
          </cell>
          <cell r="BM45">
            <v>27213.795725</v>
          </cell>
          <cell r="BN45">
            <v>26173.96</v>
          </cell>
          <cell r="BP45">
            <v>5346.0279999999993</v>
          </cell>
          <cell r="BQ45">
            <v>5034.2</v>
          </cell>
          <cell r="BR45">
            <v>5342.1900000000005</v>
          </cell>
          <cell r="BS45">
            <v>10688.218000000001</v>
          </cell>
          <cell r="BT45">
            <v>5703.33</v>
          </cell>
          <cell r="BU45">
            <v>5320</v>
          </cell>
          <cell r="BV45">
            <v>24000</v>
          </cell>
          <cell r="BW45">
            <v>24000</v>
          </cell>
          <cell r="BX45">
            <v>22500</v>
          </cell>
          <cell r="BY45">
            <v>21399.72</v>
          </cell>
          <cell r="BZ45">
            <v>21030.799999999999</v>
          </cell>
          <cell r="CA45">
            <v>21772.5245</v>
          </cell>
          <cell r="CB45">
            <v>5712</v>
          </cell>
          <cell r="CC45">
            <v>5145</v>
          </cell>
          <cell r="CD45">
            <v>5719</v>
          </cell>
          <cell r="CE45">
            <v>5397</v>
          </cell>
          <cell r="CF45">
            <v>16576</v>
          </cell>
          <cell r="CG45">
            <v>21973</v>
          </cell>
          <cell r="CH45">
            <v>20257.121360000001</v>
          </cell>
          <cell r="CI45">
            <v>20840.811180000001</v>
          </cell>
          <cell r="CJ45">
            <v>21703.079999999998</v>
          </cell>
          <cell r="CK45">
            <v>22870.116000000002</v>
          </cell>
        </row>
        <row r="46">
          <cell r="A46" t="e">
            <v>#DIV/0!</v>
          </cell>
          <cell r="N46">
            <v>3.088611742540599</v>
          </cell>
          <cell r="Q46">
            <v>1.1920428462127008</v>
          </cell>
          <cell r="R46">
            <v>0.59602040816326529</v>
          </cell>
          <cell r="S46">
            <v>1.0260903092783502</v>
          </cell>
          <cell r="T46">
            <v>2.8141535636543162</v>
          </cell>
          <cell r="X46">
            <v>1.2046528941001304</v>
          </cell>
          <cell r="Y46">
            <v>0.61860905957656331</v>
          </cell>
          <cell r="AB46">
            <v>0.59731789403613333</v>
          </cell>
          <cell r="AC46" t="e">
            <v>#REF!</v>
          </cell>
          <cell r="AD46" t="e">
            <v>#REF!</v>
          </cell>
          <cell r="AN46">
            <v>0</v>
          </cell>
          <cell r="AY46">
            <v>0</v>
          </cell>
          <cell r="AZ46">
            <v>0</v>
          </cell>
          <cell r="BE46">
            <v>0</v>
          </cell>
          <cell r="BJ46">
            <v>0</v>
          </cell>
          <cell r="BK46">
            <v>0</v>
          </cell>
          <cell r="BL46">
            <v>0</v>
          </cell>
          <cell r="BM46">
            <v>0</v>
          </cell>
          <cell r="BN46">
            <v>0</v>
          </cell>
          <cell r="BR46">
            <v>0</v>
          </cell>
          <cell r="BS46">
            <v>0</v>
          </cell>
          <cell r="BT46">
            <v>0</v>
          </cell>
          <cell r="BU46">
            <v>0</v>
          </cell>
          <cell r="BY46">
            <v>0</v>
          </cell>
          <cell r="BZ46">
            <v>0</v>
          </cell>
          <cell r="CA46">
            <v>0</v>
          </cell>
          <cell r="CB46">
            <v>0</v>
          </cell>
          <cell r="CC46">
            <v>0</v>
          </cell>
          <cell r="CD46">
            <v>0</v>
          </cell>
          <cell r="CE46">
            <v>0</v>
          </cell>
          <cell r="CF46">
            <v>0</v>
          </cell>
        </row>
        <row r="47">
          <cell r="A47">
            <v>0.20288713910761147</v>
          </cell>
          <cell r="B47" t="str">
            <v>Domestic debt (clearing obligations and arrears)</v>
          </cell>
          <cell r="N47">
            <v>334.2</v>
          </cell>
          <cell r="Q47">
            <v>0</v>
          </cell>
          <cell r="X47">
            <v>0</v>
          </cell>
          <cell r="Y47">
            <v>0</v>
          </cell>
          <cell r="Z47">
            <v>813.35</v>
          </cell>
          <cell r="AA47">
            <v>813.34999999999991</v>
          </cell>
          <cell r="AB47">
            <v>1627.7</v>
          </cell>
          <cell r="AC47">
            <v>1639.7</v>
          </cell>
          <cell r="AD47">
            <v>1627.7</v>
          </cell>
          <cell r="AF47">
            <v>0</v>
          </cell>
          <cell r="AG47">
            <v>0</v>
          </cell>
          <cell r="AH47">
            <v>0</v>
          </cell>
          <cell r="AI47">
            <v>0</v>
          </cell>
          <cell r="AJ47">
            <v>323.35000000000002</v>
          </cell>
          <cell r="AK47">
            <v>323.35000000000002</v>
          </cell>
          <cell r="AL47">
            <v>323.35000000000002</v>
          </cell>
          <cell r="AM47">
            <v>970.05000000000007</v>
          </cell>
          <cell r="AN47">
            <v>970.05000000000007</v>
          </cell>
          <cell r="AO47">
            <v>0</v>
          </cell>
          <cell r="AP47">
            <v>970.05</v>
          </cell>
          <cell r="AQ47">
            <v>1940.1</v>
          </cell>
          <cell r="AR47">
            <v>0</v>
          </cell>
          <cell r="AS47">
            <v>0</v>
          </cell>
          <cell r="AT47">
            <v>0</v>
          </cell>
          <cell r="AU47">
            <v>0</v>
          </cell>
          <cell r="AV47">
            <v>0</v>
          </cell>
          <cell r="AW47">
            <v>0</v>
          </cell>
          <cell r="AX47">
            <v>0</v>
          </cell>
          <cell r="AY47">
            <v>0</v>
          </cell>
          <cell r="AZ47">
            <v>0</v>
          </cell>
          <cell r="BA47">
            <v>0</v>
          </cell>
          <cell r="BB47">
            <v>0</v>
          </cell>
          <cell r="BC47">
            <v>0.1</v>
          </cell>
          <cell r="BD47">
            <v>870.05</v>
          </cell>
          <cell r="BE47">
            <v>0.1</v>
          </cell>
          <cell r="BF47">
            <v>0</v>
          </cell>
          <cell r="BG47">
            <v>0</v>
          </cell>
          <cell r="BH47">
            <v>54.7</v>
          </cell>
          <cell r="BI47">
            <v>1740</v>
          </cell>
          <cell r="BJ47">
            <v>54.7</v>
          </cell>
          <cell r="BK47">
            <v>1740.1</v>
          </cell>
          <cell r="BL47">
            <v>54.800000000000004</v>
          </cell>
          <cell r="BM47">
            <v>1740.1</v>
          </cell>
          <cell r="BN47">
            <v>54.800000000000004</v>
          </cell>
          <cell r="BP47">
            <v>23</v>
          </cell>
          <cell r="BQ47">
            <v>23</v>
          </cell>
          <cell r="BR47">
            <v>50.400000000000091</v>
          </cell>
          <cell r="BS47">
            <v>73.400000000000091</v>
          </cell>
          <cell r="BT47">
            <v>0</v>
          </cell>
          <cell r="BU47">
            <v>307.59999999999991</v>
          </cell>
          <cell r="BV47">
            <v>2257.8581526906255</v>
          </cell>
          <cell r="BW47">
            <v>980.1</v>
          </cell>
          <cell r="BX47">
            <v>980.1</v>
          </cell>
          <cell r="BY47">
            <v>381</v>
          </cell>
          <cell r="BZ47">
            <v>2380.1</v>
          </cell>
          <cell r="CA47">
            <v>381</v>
          </cell>
          <cell r="CB47">
            <v>114.575</v>
          </cell>
          <cell r="CC47">
            <v>114.575</v>
          </cell>
          <cell r="CD47">
            <v>114.575</v>
          </cell>
          <cell r="CE47">
            <v>114.575</v>
          </cell>
          <cell r="CF47">
            <v>343.72500000000002</v>
          </cell>
          <cell r="CG47">
            <v>458.3</v>
          </cell>
          <cell r="CH47">
            <v>490.54874679139721</v>
          </cell>
          <cell r="CI47">
            <v>542.07531184818822</v>
          </cell>
          <cell r="CJ47">
            <v>602.60025847581892</v>
          </cell>
          <cell r="CK47">
            <v>669.91167881185322</v>
          </cell>
        </row>
        <row r="48">
          <cell r="A48" t="e">
            <v>#DIV/0!</v>
          </cell>
          <cell r="B48" t="str">
            <v xml:space="preserve">  Clearing of arrears</v>
          </cell>
          <cell r="N48">
            <v>334.2</v>
          </cell>
          <cell r="Q48">
            <v>0</v>
          </cell>
          <cell r="X48">
            <v>0</v>
          </cell>
          <cell r="Z48">
            <v>813.35</v>
          </cell>
          <cell r="AA48">
            <v>813.34999999999991</v>
          </cell>
          <cell r="AB48">
            <v>1627.7</v>
          </cell>
          <cell r="AC48">
            <v>1639.7</v>
          </cell>
          <cell r="AD48">
            <v>1627.7</v>
          </cell>
          <cell r="AF48">
            <v>0</v>
          </cell>
          <cell r="AG48">
            <v>0</v>
          </cell>
          <cell r="AH48">
            <v>0</v>
          </cell>
          <cell r="AI48">
            <v>0</v>
          </cell>
          <cell r="AJ48">
            <v>323.35000000000002</v>
          </cell>
          <cell r="AK48">
            <v>323.35000000000002</v>
          </cell>
          <cell r="AL48">
            <v>323.35000000000002</v>
          </cell>
          <cell r="AM48">
            <v>970.05000000000007</v>
          </cell>
          <cell r="AN48">
            <v>970.05000000000007</v>
          </cell>
          <cell r="AO48">
            <v>0</v>
          </cell>
          <cell r="AP48">
            <v>970.05</v>
          </cell>
          <cell r="AQ48">
            <v>1940.1</v>
          </cell>
          <cell r="AR48">
            <v>0</v>
          </cell>
          <cell r="AS48">
            <v>0</v>
          </cell>
          <cell r="AT48">
            <v>0</v>
          </cell>
          <cell r="AU48">
            <v>0</v>
          </cell>
          <cell r="BK48">
            <v>0</v>
          </cell>
          <cell r="BL48">
            <v>0</v>
          </cell>
          <cell r="BM48">
            <v>0</v>
          </cell>
          <cell r="BN48">
            <v>0</v>
          </cell>
          <cell r="BS48">
            <v>0</v>
          </cell>
          <cell r="BY48">
            <v>0</v>
          </cell>
          <cell r="BZ48">
            <v>0</v>
          </cell>
          <cell r="CA48">
            <v>0</v>
          </cell>
          <cell r="CG48">
            <v>458.3</v>
          </cell>
          <cell r="CH48">
            <v>490.54874679139721</v>
          </cell>
          <cell r="CI48">
            <v>542.07531184818822</v>
          </cell>
        </row>
        <row r="49">
          <cell r="A49" t="e">
            <v>#DIV/0!</v>
          </cell>
          <cell r="B49" t="str">
            <v xml:space="preserve">  Bank Indonesia</v>
          </cell>
          <cell r="N49">
            <v>0</v>
          </cell>
          <cell r="Q49">
            <v>0</v>
          </cell>
          <cell r="X49">
            <v>0</v>
          </cell>
          <cell r="Z49">
            <v>0</v>
          </cell>
          <cell r="AA49">
            <v>0</v>
          </cell>
          <cell r="AB49">
            <v>0</v>
          </cell>
          <cell r="AC49">
            <v>0</v>
          </cell>
          <cell r="AD49">
            <v>0</v>
          </cell>
          <cell r="AI49">
            <v>0</v>
          </cell>
          <cell r="AM49">
            <v>0</v>
          </cell>
          <cell r="AN49">
            <v>0</v>
          </cell>
          <cell r="AQ49">
            <v>0</v>
          </cell>
          <cell r="AU49">
            <v>0</v>
          </cell>
          <cell r="BK49">
            <v>0</v>
          </cell>
          <cell r="BL49">
            <v>0</v>
          </cell>
          <cell r="BM49">
            <v>0</v>
          </cell>
          <cell r="BN49">
            <v>0</v>
          </cell>
          <cell r="BS49">
            <v>0</v>
          </cell>
          <cell r="BY49">
            <v>0</v>
          </cell>
          <cell r="BZ49">
            <v>0</v>
          </cell>
          <cell r="CA49">
            <v>0</v>
          </cell>
        </row>
        <row r="50">
          <cell r="A50">
            <v>0.37206850161800542</v>
          </cell>
          <cell r="B50" t="str">
            <v>Military</v>
          </cell>
          <cell r="D50">
            <v>973</v>
          </cell>
          <cell r="E50">
            <v>1278</v>
          </cell>
          <cell r="F50">
            <v>1594</v>
          </cell>
          <cell r="L50">
            <v>1975</v>
          </cell>
          <cell r="N50">
            <v>1727.6</v>
          </cell>
          <cell r="O50">
            <v>250</v>
          </cell>
          <cell r="P50">
            <v>250</v>
          </cell>
          <cell r="Q50">
            <v>500</v>
          </cell>
          <cell r="R50">
            <v>842</v>
          </cell>
          <cell r="S50">
            <v>842</v>
          </cell>
          <cell r="T50">
            <v>2184</v>
          </cell>
          <cell r="X50">
            <v>458.197</v>
          </cell>
          <cell r="Y50">
            <v>438.68399999999997</v>
          </cell>
          <cell r="Z50">
            <v>227.74299999999999</v>
          </cell>
          <cell r="AA50">
            <v>246.46900000000005</v>
          </cell>
          <cell r="AB50">
            <v>937.54499999999996</v>
          </cell>
          <cell r="AC50">
            <v>2070.3999999999996</v>
          </cell>
          <cell r="AD50">
            <v>1834.4259999999999</v>
          </cell>
          <cell r="AF50">
            <v>0</v>
          </cell>
          <cell r="AG50">
            <v>0</v>
          </cell>
          <cell r="AH50">
            <v>444.96735944406709</v>
          </cell>
          <cell r="AI50">
            <v>444.96735944406709</v>
          </cell>
          <cell r="AJ50">
            <v>230.50862440630053</v>
          </cell>
          <cell r="AK50">
            <v>230.50862440630053</v>
          </cell>
          <cell r="AL50">
            <v>230.50862440630053</v>
          </cell>
          <cell r="AM50">
            <v>691.52587321890155</v>
          </cell>
          <cell r="AN50">
            <v>1136.4932326629687</v>
          </cell>
          <cell r="AO50">
            <v>924.35255701466167</v>
          </cell>
          <cell r="AP50">
            <v>1594.9920048337888</v>
          </cell>
          <cell r="AQ50">
            <v>3655.8377945114189</v>
          </cell>
          <cell r="AR50">
            <v>0</v>
          </cell>
          <cell r="AS50">
            <v>0</v>
          </cell>
          <cell r="AT50">
            <v>91.5</v>
          </cell>
          <cell r="AU50">
            <v>91.5</v>
          </cell>
          <cell r="AV50">
            <v>189.2</v>
          </cell>
          <cell r="AW50">
            <v>0</v>
          </cell>
          <cell r="AX50">
            <v>0</v>
          </cell>
          <cell r="AY50">
            <v>189.2</v>
          </cell>
          <cell r="AZ50">
            <v>280.7</v>
          </cell>
          <cell r="BA50">
            <v>196.6</v>
          </cell>
          <cell r="BB50">
            <v>19.600000000000001</v>
          </cell>
          <cell r="BC50">
            <v>287.89999999999998</v>
          </cell>
          <cell r="BD50">
            <v>580.1</v>
          </cell>
          <cell r="BE50">
            <v>504.1</v>
          </cell>
          <cell r="BF50">
            <v>15.8</v>
          </cell>
          <cell r="BG50">
            <v>23.9</v>
          </cell>
          <cell r="BH50">
            <v>884.5</v>
          </cell>
          <cell r="BI50">
            <v>656.1</v>
          </cell>
          <cell r="BJ50">
            <v>924.2</v>
          </cell>
          <cell r="BK50">
            <v>1160.2</v>
          </cell>
          <cell r="BL50">
            <v>1428.3000000000002</v>
          </cell>
          <cell r="BM50">
            <v>1440.9</v>
          </cell>
          <cell r="BN50">
            <v>1709.0000000000002</v>
          </cell>
          <cell r="BP50">
            <v>4</v>
          </cell>
          <cell r="BQ50">
            <v>4</v>
          </cell>
          <cell r="BR50">
            <v>526.79999999999995</v>
          </cell>
          <cell r="BS50">
            <v>530.79999999999995</v>
          </cell>
          <cell r="BT50">
            <v>534</v>
          </cell>
          <cell r="BU50">
            <v>899.69999999999993</v>
          </cell>
          <cell r="BV50">
            <v>2779.5002359371401</v>
          </cell>
          <cell r="BW50">
            <v>2357</v>
          </cell>
          <cell r="BX50">
            <v>2288.7062500000002</v>
          </cell>
          <cell r="BY50">
            <v>1964.5</v>
          </cell>
          <cell r="BZ50">
            <v>2288.7062500000002</v>
          </cell>
          <cell r="CA50">
            <v>1964.5</v>
          </cell>
          <cell r="CB50">
            <v>539.0857142857144</v>
          </cell>
          <cell r="CC50">
            <v>539.0857142857144</v>
          </cell>
          <cell r="CD50">
            <v>808.62857142857138</v>
          </cell>
          <cell r="CE50">
            <v>808.62857142857183</v>
          </cell>
          <cell r="CF50">
            <v>1886.8000000000002</v>
          </cell>
          <cell r="CG50">
            <v>2695.4285714285716</v>
          </cell>
          <cell r="CH50">
            <v>2692.7554744228914</v>
          </cell>
          <cell r="CI50">
            <v>2975.5988025170168</v>
          </cell>
          <cell r="CJ50">
            <v>3307.8366941368104</v>
          </cell>
          <cell r="CK50">
            <v>3677.3273855035413</v>
          </cell>
        </row>
        <row r="51">
          <cell r="A51">
            <v>-0.14838816882685268</v>
          </cell>
          <cell r="B51" t="str">
            <v xml:space="preserve">   Domestic financing</v>
          </cell>
          <cell r="N51">
            <v>1086.2</v>
          </cell>
          <cell r="O51">
            <v>250</v>
          </cell>
          <cell r="P51">
            <v>250</v>
          </cell>
          <cell r="Q51">
            <v>250</v>
          </cell>
          <cell r="X51">
            <v>249.99700000000001</v>
          </cell>
          <cell r="Y51">
            <v>170.58399999999997</v>
          </cell>
          <cell r="Z51">
            <v>227.74299999999999</v>
          </cell>
          <cell r="AA51">
            <v>246.06900000000007</v>
          </cell>
          <cell r="AB51">
            <v>513.44499999999994</v>
          </cell>
          <cell r="AC51">
            <v>1021.8</v>
          </cell>
          <cell r="AD51">
            <v>934.02599999999995</v>
          </cell>
          <cell r="AF51">
            <v>0</v>
          </cell>
          <cell r="AG51">
            <v>0</v>
          </cell>
          <cell r="AH51">
            <v>339.69722487468908</v>
          </cell>
          <cell r="AI51">
            <v>339.69722487468908</v>
          </cell>
          <cell r="AJ51">
            <v>130.50862440630053</v>
          </cell>
          <cell r="AK51">
            <v>130.50862440630053</v>
          </cell>
          <cell r="AL51">
            <v>130.50862440630053</v>
          </cell>
          <cell r="AM51">
            <v>391.52587321890155</v>
          </cell>
          <cell r="AN51">
            <v>731.22309809359058</v>
          </cell>
          <cell r="AO51">
            <v>424.35255701466167</v>
          </cell>
          <cell r="AP51">
            <v>444.99200483378877</v>
          </cell>
          <cell r="AQ51">
            <v>1600.567659942041</v>
          </cell>
          <cell r="AR51">
            <v>0</v>
          </cell>
          <cell r="AS51">
            <v>0</v>
          </cell>
          <cell r="AT51">
            <v>91.5</v>
          </cell>
          <cell r="AU51">
            <v>91.5</v>
          </cell>
          <cell r="AV51">
            <v>189.2</v>
          </cell>
          <cell r="AY51">
            <v>189.2</v>
          </cell>
          <cell r="AZ51">
            <v>280.7</v>
          </cell>
          <cell r="BA51">
            <v>196.6</v>
          </cell>
          <cell r="BB51">
            <v>19.600000000000001</v>
          </cell>
          <cell r="BC51">
            <v>187.9</v>
          </cell>
          <cell r="BD51">
            <v>479.35</v>
          </cell>
          <cell r="BE51">
            <v>404.1</v>
          </cell>
          <cell r="BF51">
            <v>15.8</v>
          </cell>
          <cell r="BG51">
            <v>23.9</v>
          </cell>
          <cell r="BH51">
            <v>554.4</v>
          </cell>
          <cell r="BI51">
            <v>554.6</v>
          </cell>
          <cell r="BJ51">
            <v>594.1</v>
          </cell>
          <cell r="BK51">
            <v>958.7</v>
          </cell>
          <cell r="BL51">
            <v>998.2</v>
          </cell>
          <cell r="BM51">
            <v>1239.4000000000001</v>
          </cell>
          <cell r="BN51">
            <v>1278.9000000000001</v>
          </cell>
          <cell r="BP51">
            <v>4</v>
          </cell>
          <cell r="BQ51">
            <v>4</v>
          </cell>
          <cell r="BR51">
            <v>526.79999999999995</v>
          </cell>
          <cell r="BS51">
            <v>530.79999999999995</v>
          </cell>
          <cell r="BT51">
            <v>336.4</v>
          </cell>
          <cell r="BU51">
            <v>336.4</v>
          </cell>
          <cell r="BV51">
            <v>1686.8002359371403</v>
          </cell>
          <cell r="BW51">
            <v>1264.3</v>
          </cell>
          <cell r="BX51">
            <v>1264.3</v>
          </cell>
          <cell r="BY51">
            <v>1203.5999999999999</v>
          </cell>
          <cell r="BZ51">
            <v>1264.3</v>
          </cell>
          <cell r="CA51">
            <v>1203.5999999999999</v>
          </cell>
          <cell r="CB51">
            <v>205</v>
          </cell>
          <cell r="CC51">
            <v>205</v>
          </cell>
          <cell r="CD51">
            <v>307.5</v>
          </cell>
          <cell r="CE51">
            <v>307.50000000000011</v>
          </cell>
          <cell r="CF51">
            <v>717.5</v>
          </cell>
          <cell r="CG51">
            <v>1025</v>
          </cell>
          <cell r="CH51">
            <v>1023.9834921021965</v>
          </cell>
          <cell r="CI51">
            <v>1131.5413084619247</v>
          </cell>
          <cell r="CJ51">
            <v>1257.8825673326062</v>
          </cell>
          <cell r="CK51">
            <v>1398.3900779620471</v>
          </cell>
        </row>
        <row r="52">
          <cell r="A52">
            <v>1.1953325948594711</v>
          </cell>
          <cell r="B52" t="str">
            <v xml:space="preserve">   Foreign financing</v>
          </cell>
          <cell r="N52">
            <v>641.39999999999986</v>
          </cell>
          <cell r="O52">
            <v>0</v>
          </cell>
          <cell r="P52">
            <v>0</v>
          </cell>
          <cell r="Q52">
            <v>250</v>
          </cell>
          <cell r="X52">
            <v>208.2</v>
          </cell>
          <cell r="Y52">
            <v>268.10000000000002</v>
          </cell>
          <cell r="Z52">
            <v>0</v>
          </cell>
          <cell r="AA52">
            <v>0.39999999999997726</v>
          </cell>
          <cell r="AB52">
            <v>424.09999999999997</v>
          </cell>
          <cell r="AC52">
            <v>1048.5999999999997</v>
          </cell>
          <cell r="AD52">
            <v>900.4</v>
          </cell>
          <cell r="AF52">
            <v>0</v>
          </cell>
          <cell r="AG52">
            <v>0</v>
          </cell>
          <cell r="AH52">
            <v>105.27013456937799</v>
          </cell>
          <cell r="AI52">
            <v>105.27013456937799</v>
          </cell>
          <cell r="AJ52">
            <v>100</v>
          </cell>
          <cell r="AK52">
            <v>100</v>
          </cell>
          <cell r="AL52">
            <v>100</v>
          </cell>
          <cell r="AM52">
            <v>300</v>
          </cell>
          <cell r="AN52">
            <v>405.270134569378</v>
          </cell>
          <cell r="AO52">
            <v>500</v>
          </cell>
          <cell r="AP52">
            <v>1150</v>
          </cell>
          <cell r="AQ52">
            <v>2055.2701345693781</v>
          </cell>
          <cell r="AR52">
            <v>0</v>
          </cell>
          <cell r="AS52">
            <v>0</v>
          </cell>
          <cell r="AT52">
            <v>0</v>
          </cell>
          <cell r="AU52">
            <v>0</v>
          </cell>
          <cell r="AV52">
            <v>0</v>
          </cell>
          <cell r="AY52">
            <v>0</v>
          </cell>
          <cell r="AZ52">
            <v>0</v>
          </cell>
          <cell r="BA52">
            <v>0</v>
          </cell>
          <cell r="BB52">
            <v>0</v>
          </cell>
          <cell r="BC52">
            <v>100</v>
          </cell>
          <cell r="BD52">
            <v>100.75</v>
          </cell>
          <cell r="BE52">
            <v>100</v>
          </cell>
          <cell r="BF52">
            <v>0</v>
          </cell>
          <cell r="BG52">
            <v>0</v>
          </cell>
          <cell r="BH52">
            <v>330.1</v>
          </cell>
          <cell r="BI52">
            <v>101.5</v>
          </cell>
          <cell r="BJ52">
            <v>330.1</v>
          </cell>
          <cell r="BK52">
            <v>201.5</v>
          </cell>
          <cell r="BL52">
            <v>430.1</v>
          </cell>
          <cell r="BM52">
            <v>201.5</v>
          </cell>
          <cell r="BN52">
            <v>430.1</v>
          </cell>
          <cell r="BP52">
            <v>0</v>
          </cell>
          <cell r="BQ52">
            <v>0</v>
          </cell>
          <cell r="BR52">
            <v>0</v>
          </cell>
          <cell r="BS52">
            <v>0</v>
          </cell>
          <cell r="BT52">
            <v>197.6</v>
          </cell>
          <cell r="BU52">
            <v>563.29999999999995</v>
          </cell>
          <cell r="BV52">
            <v>1092.7</v>
          </cell>
          <cell r="BW52">
            <v>1092.7</v>
          </cell>
          <cell r="BX52">
            <v>1024.40625</v>
          </cell>
          <cell r="BY52">
            <v>760.9</v>
          </cell>
          <cell r="BZ52">
            <v>1024.40625</v>
          </cell>
          <cell r="CA52">
            <v>760.9</v>
          </cell>
          <cell r="CB52">
            <v>334.08571428571435</v>
          </cell>
          <cell r="CC52">
            <v>334.08571428571435</v>
          </cell>
          <cell r="CD52">
            <v>501.12857142857143</v>
          </cell>
          <cell r="CE52">
            <v>501.12857142857166</v>
          </cell>
          <cell r="CF52">
            <v>1169.3000000000002</v>
          </cell>
          <cell r="CG52">
            <v>1670.4285714285716</v>
          </cell>
          <cell r="CH52">
            <v>1668.7719823206949</v>
          </cell>
          <cell r="CI52">
            <v>1844.0574940550921</v>
          </cell>
          <cell r="CJ52">
            <v>2049.9541268042044</v>
          </cell>
          <cell r="CK52">
            <v>2278.9373075414942</v>
          </cell>
        </row>
        <row r="53">
          <cell r="B53" t="str">
            <v xml:space="preserve">Other current expenditure (inluding arrears, rail subsidy, sports transfers, </v>
          </cell>
          <cell r="D53">
            <v>882.00000000000136</v>
          </cell>
          <cell r="E53">
            <v>897</v>
          </cell>
          <cell r="F53">
            <v>3543</v>
          </cell>
          <cell r="L53">
            <v>4843</v>
          </cell>
          <cell r="N53">
            <v>964.9</v>
          </cell>
          <cell r="O53">
            <v>202</v>
          </cell>
          <cell r="P53">
            <v>148</v>
          </cell>
          <cell r="Q53">
            <v>350</v>
          </cell>
          <cell r="R53">
            <v>775</v>
          </cell>
          <cell r="S53">
            <v>827</v>
          </cell>
          <cell r="T53">
            <v>1952</v>
          </cell>
          <cell r="X53">
            <v>342.976</v>
          </cell>
          <cell r="Y53">
            <v>355.15499999999997</v>
          </cell>
          <cell r="Z53">
            <v>58.406000000000063</v>
          </cell>
          <cell r="AA53">
            <v>485.93900000000008</v>
          </cell>
          <cell r="AB53">
            <v>750.36900000000003</v>
          </cell>
          <cell r="AC53">
            <v>963.9</v>
          </cell>
          <cell r="AD53">
            <v>1448.5</v>
          </cell>
          <cell r="AF53">
            <v>112.9</v>
          </cell>
          <cell r="AG53">
            <v>183.1</v>
          </cell>
          <cell r="AH53">
            <v>88.412416845316287</v>
          </cell>
          <cell r="AI53">
            <v>384.41241684531627</v>
          </cell>
          <cell r="AJ53">
            <v>101.42416495430764</v>
          </cell>
          <cell r="AK53">
            <v>101.42416495430764</v>
          </cell>
          <cell r="AL53">
            <v>101.42416495430764</v>
          </cell>
          <cell r="AM53">
            <v>304.27249486292294</v>
          </cell>
          <cell r="AN53">
            <v>688.68491170823927</v>
          </cell>
          <cell r="AO53">
            <v>791.51567912437599</v>
          </cell>
          <cell r="AP53">
            <v>1265.0189556393325</v>
          </cell>
          <cell r="AQ53">
            <v>2745.219546471948</v>
          </cell>
          <cell r="AR53">
            <v>112.893</v>
          </cell>
          <cell r="AS53">
            <v>119.52200000000002</v>
          </cell>
          <cell r="AT53">
            <v>102.45800000000001</v>
          </cell>
          <cell r="AU53">
            <v>334.87300000000005</v>
          </cell>
          <cell r="AV53">
            <v>50.010000000000218</v>
          </cell>
          <cell r="AW53">
            <v>69.471000000000117</v>
          </cell>
          <cell r="AX53">
            <v>17.361000000000786</v>
          </cell>
          <cell r="AY53">
            <v>136.84200000000112</v>
          </cell>
          <cell r="AZ53">
            <v>471.71500000000117</v>
          </cell>
          <cell r="BA53">
            <v>21.6</v>
          </cell>
          <cell r="BB53">
            <v>37.6</v>
          </cell>
          <cell r="BC53">
            <v>335.2</v>
          </cell>
          <cell r="BD53">
            <v>807.05</v>
          </cell>
          <cell r="BE53">
            <v>394.4</v>
          </cell>
          <cell r="BF53">
            <v>334.3</v>
          </cell>
          <cell r="BG53">
            <v>378.6</v>
          </cell>
          <cell r="BH53">
            <v>1226.5</v>
          </cell>
          <cell r="BI53">
            <v>1219.7</v>
          </cell>
          <cell r="BJ53">
            <v>1939.4</v>
          </cell>
          <cell r="BK53">
            <v>1614.1</v>
          </cell>
          <cell r="BL53">
            <v>2333.8000000000002</v>
          </cell>
          <cell r="BM53">
            <v>2085.815000000001</v>
          </cell>
          <cell r="BN53">
            <v>2805.5150000000012</v>
          </cell>
          <cell r="BP53">
            <v>2047.2</v>
          </cell>
          <cell r="BQ53">
            <v>2047.2</v>
          </cell>
          <cell r="BR53">
            <v>243</v>
          </cell>
          <cell r="BS53">
            <v>2290.1999999999998</v>
          </cell>
          <cell r="BT53">
            <v>478.8</v>
          </cell>
          <cell r="BU53">
            <v>438.4</v>
          </cell>
          <cell r="BV53">
            <v>4569.1000000000004</v>
          </cell>
          <cell r="BW53">
            <v>4569.1000000000004</v>
          </cell>
          <cell r="BX53">
            <v>4569.1000000000004</v>
          </cell>
          <cell r="BY53">
            <v>3192.0599999999126</v>
          </cell>
          <cell r="BZ53">
            <v>3919.1</v>
          </cell>
          <cell r="CA53">
            <v>3207.4</v>
          </cell>
          <cell r="CB53">
            <v>651.9142857142856</v>
          </cell>
          <cell r="CC53">
            <v>651.9142857142856</v>
          </cell>
          <cell r="CD53">
            <v>977.87142857142817</v>
          </cell>
          <cell r="CE53">
            <v>977.87142857142862</v>
          </cell>
          <cell r="CF53">
            <v>2281.6999999999994</v>
          </cell>
          <cell r="CG53">
            <v>3259.5714285714275</v>
          </cell>
          <cell r="CH53">
            <v>7488.1380331470946</v>
          </cell>
          <cell r="CI53">
            <v>11465.059355711726</v>
          </cell>
          <cell r="CJ53">
            <v>12611.565291282899</v>
          </cell>
          <cell r="CK53">
            <v>13872.72182041119</v>
          </cell>
        </row>
        <row r="54">
          <cell r="A54" t="e">
            <v>#DIV/0!</v>
          </cell>
          <cell r="AB54">
            <v>18158.754298273259</v>
          </cell>
          <cell r="BL54">
            <v>0</v>
          </cell>
          <cell r="BM54">
            <v>0</v>
          </cell>
          <cell r="BN54">
            <v>0</v>
          </cell>
        </row>
        <row r="55">
          <cell r="A55">
            <v>2.7925323422050452E-2</v>
          </cell>
          <cell r="B55" t="str">
            <v>Development expenditure and net lending</v>
          </cell>
          <cell r="D55">
            <v>26708.676331467046</v>
          </cell>
          <cell r="E55">
            <v>29978.086188488596</v>
          </cell>
          <cell r="F55">
            <v>27492.973321888068</v>
          </cell>
          <cell r="L55">
            <v>31202.194061123049</v>
          </cell>
          <cell r="N55">
            <v>37025.820000000007</v>
          </cell>
          <cell r="O55">
            <v>2147.0191686259395</v>
          </cell>
          <cell r="P55">
            <v>11523.518041022373</v>
          </cell>
          <cell r="Q55">
            <v>13670.53720964831</v>
          </cell>
          <cell r="R55">
            <v>9372.4188309955716</v>
          </cell>
          <cell r="S55">
            <v>11913.743189904331</v>
          </cell>
          <cell r="T55">
            <v>34956.699230548227</v>
          </cell>
          <cell r="X55">
            <v>13428.360208979189</v>
          </cell>
          <cell r="Y55">
            <v>13873.625150952535</v>
          </cell>
          <cell r="Z55">
            <v>2995.4205550719003</v>
          </cell>
          <cell r="AA55">
            <v>6941.784743201375</v>
          </cell>
          <cell r="AB55">
            <v>28658.754298273285</v>
          </cell>
          <cell r="AC55">
            <v>49239.817359931738</v>
          </cell>
          <cell r="AD55">
            <v>45460.739658204984</v>
          </cell>
          <cell r="AF55">
            <v>1406.0939771337066</v>
          </cell>
          <cell r="AG55">
            <v>1407.8</v>
          </cell>
          <cell r="AH55">
            <v>2676.8164294247708</v>
          </cell>
          <cell r="AI55">
            <v>5490.7104065584772</v>
          </cell>
          <cell r="AJ55">
            <v>7080.6693520743884</v>
          </cell>
          <cell r="AK55">
            <v>6747.3360187410563</v>
          </cell>
          <cell r="AL55">
            <v>6414.0026854077232</v>
          </cell>
          <cell r="AM55">
            <v>20242.008056223167</v>
          </cell>
          <cell r="AN55">
            <v>25732.718462781646</v>
          </cell>
          <cell r="AO55">
            <v>17988.898783102835</v>
          </cell>
          <cell r="AP55">
            <v>24186.423520935485</v>
          </cell>
          <cell r="AQ55">
            <v>67908.040766819962</v>
          </cell>
          <cell r="AR55">
            <v>-591.8497513174384</v>
          </cell>
          <cell r="AS55">
            <v>853.38163283334347</v>
          </cell>
          <cell r="AT55">
            <v>7129.1788685615884</v>
          </cell>
          <cell r="AU55">
            <v>7390.7107500774891</v>
          </cell>
          <cell r="AV55">
            <v>-120.98324527621071</v>
          </cell>
          <cell r="AW55">
            <v>725.22231212015822</v>
          </cell>
          <cell r="AX55">
            <v>12241.105152085405</v>
          </cell>
          <cell r="AY55">
            <v>12845.344218929362</v>
          </cell>
          <cell r="AZ55">
            <v>20236.054969006851</v>
          </cell>
          <cell r="BA55">
            <v>7550.3232109921382</v>
          </cell>
          <cell r="BB55">
            <v>2714.9161926880138</v>
          </cell>
          <cell r="BC55">
            <v>3985.97906068365</v>
          </cell>
          <cell r="BD55">
            <v>13709.836732181901</v>
          </cell>
          <cell r="BE55">
            <v>14251.218464363803</v>
          </cell>
          <cell r="BF55">
            <v>2205.6812866913879</v>
          </cell>
          <cell r="BG55">
            <v>3616.2897245099703</v>
          </cell>
          <cell r="BH55">
            <v>10779.786825312025</v>
          </cell>
          <cell r="BI55">
            <v>16255.275000000001</v>
          </cell>
          <cell r="BJ55">
            <v>16601.757836513385</v>
          </cell>
          <cell r="BK55">
            <v>30506.493464363804</v>
          </cell>
          <cell r="BL55">
            <v>30852.976300877188</v>
          </cell>
          <cell r="BM55">
            <v>50742.548433370655</v>
          </cell>
          <cell r="BN55">
            <v>51089.031269884043</v>
          </cell>
          <cell r="BP55">
            <v>5361.8000000000011</v>
          </cell>
          <cell r="BQ55">
            <v>6886.1</v>
          </cell>
          <cell r="BR55">
            <v>12183.410000000007</v>
          </cell>
          <cell r="BS55">
            <v>17545.210000000006</v>
          </cell>
          <cell r="BT55">
            <v>11215.625</v>
          </cell>
          <cell r="BU55">
            <v>21425.980999999996</v>
          </cell>
          <cell r="BV55">
            <v>69101.2</v>
          </cell>
          <cell r="BW55">
            <v>59113.9</v>
          </cell>
          <cell r="BX55">
            <v>58038.9</v>
          </cell>
          <cell r="BY55">
            <v>50186.816000000006</v>
          </cell>
          <cell r="BZ55">
            <v>64832.6</v>
          </cell>
          <cell r="CA55">
            <v>50186.816000000006</v>
          </cell>
          <cell r="CB55">
            <v>11530.896465838501</v>
          </cell>
          <cell r="CC55">
            <v>12814.713204968933</v>
          </cell>
          <cell r="CD55">
            <v>13154.436329192537</v>
          </cell>
          <cell r="CE55">
            <v>14088.253068322969</v>
          </cell>
          <cell r="CF55">
            <v>37500.045999999973</v>
          </cell>
          <cell r="CG55">
            <v>51588.299068322944</v>
          </cell>
          <cell r="CH55">
            <v>65000</v>
          </cell>
          <cell r="CI55">
            <v>77500</v>
          </cell>
          <cell r="CJ55">
            <v>35639.407341494742</v>
          </cell>
          <cell r="CK55">
            <v>37205.403365573133</v>
          </cell>
        </row>
        <row r="56">
          <cell r="A56">
            <v>6.2706659440949553E-2</v>
          </cell>
          <cell r="B56" t="str">
            <v>Investment projects</v>
          </cell>
          <cell r="D56">
            <v>19391.980384615388</v>
          </cell>
          <cell r="E56">
            <v>18155.986153846152</v>
          </cell>
          <cell r="F56">
            <v>19293.476923076923</v>
          </cell>
          <cell r="L56">
            <v>18682.209230769229</v>
          </cell>
          <cell r="N56">
            <v>19053.23076923077</v>
          </cell>
          <cell r="O56">
            <v>0</v>
          </cell>
          <cell r="P56">
            <v>0</v>
          </cell>
          <cell r="Q56">
            <v>8643.076923076922</v>
          </cell>
          <cell r="R56">
            <v>9161.538461538461</v>
          </cell>
          <cell r="S56">
            <v>5672.4307692307684</v>
          </cell>
          <cell r="T56">
            <v>23477.046153846153</v>
          </cell>
          <cell r="X56">
            <v>7075.2123076923071</v>
          </cell>
          <cell r="Y56">
            <v>4277.7892307692318</v>
          </cell>
          <cell r="Z56">
            <v>2209.6369230769246</v>
          </cell>
          <cell r="AA56">
            <v>2152.6353846153806</v>
          </cell>
          <cell r="AB56">
            <v>7149.6369230769205</v>
          </cell>
          <cell r="AC56">
            <v>31189.589041095896</v>
          </cell>
          <cell r="AD56">
            <v>18502.63846153846</v>
          </cell>
          <cell r="AF56">
            <v>1342.4</v>
          </cell>
          <cell r="AG56">
            <v>1139.125</v>
          </cell>
          <cell r="AH56">
            <v>2321.3627652761161</v>
          </cell>
          <cell r="AI56">
            <v>4802.8877652761157</v>
          </cell>
          <cell r="AJ56">
            <v>4604.0596337968491</v>
          </cell>
          <cell r="AK56">
            <v>4270.7263004635161</v>
          </cell>
          <cell r="AL56">
            <v>3937.3929671301835</v>
          </cell>
          <cell r="AM56">
            <v>12812.178901390547</v>
          </cell>
          <cell r="AN56">
            <v>17615.066666666662</v>
          </cell>
          <cell r="AO56">
            <v>10395.726300463517</v>
          </cell>
          <cell r="AP56">
            <v>14786.353948855774</v>
          </cell>
          <cell r="AQ56">
            <v>42797.146915985955</v>
          </cell>
          <cell r="AR56">
            <v>1342.4</v>
          </cell>
          <cell r="AS56">
            <v>1139.125</v>
          </cell>
          <cell r="AT56">
            <v>2702</v>
          </cell>
          <cell r="AU56">
            <v>5183.5249999999996</v>
          </cell>
          <cell r="AV56">
            <v>3808.5</v>
          </cell>
          <cell r="AW56">
            <v>2269.75</v>
          </cell>
          <cell r="AX56">
            <v>4559.875</v>
          </cell>
          <cell r="AY56">
            <v>10638.125</v>
          </cell>
          <cell r="AZ56">
            <v>15821.65</v>
          </cell>
          <cell r="BA56">
            <v>2443.125</v>
          </cell>
          <cell r="BB56">
            <v>1476.75</v>
          </cell>
          <cell r="BC56">
            <v>3400.625</v>
          </cell>
          <cell r="BD56">
            <v>7314.6875</v>
          </cell>
          <cell r="BE56">
            <v>7320.5</v>
          </cell>
          <cell r="BF56">
            <v>2143.5</v>
          </cell>
          <cell r="BG56">
            <v>1180.75</v>
          </cell>
          <cell r="BH56">
            <v>4501</v>
          </cell>
          <cell r="BI56">
            <v>7308.875</v>
          </cell>
          <cell r="BJ56">
            <v>7825.2500000000009</v>
          </cell>
          <cell r="BK56">
            <v>14629.375</v>
          </cell>
          <cell r="BL56">
            <v>15145.75</v>
          </cell>
          <cell r="BM56">
            <v>30451.025000000001</v>
          </cell>
          <cell r="BN56">
            <v>30967.4</v>
          </cell>
          <cell r="BP56">
            <v>4650.75</v>
          </cell>
          <cell r="BQ56">
            <v>4650.75</v>
          </cell>
          <cell r="BR56">
            <v>6518.375</v>
          </cell>
          <cell r="BS56">
            <v>11169.125</v>
          </cell>
          <cell r="BT56">
            <v>5215.625</v>
          </cell>
          <cell r="BU56">
            <v>6351.5000000000009</v>
          </cell>
          <cell r="BV56">
            <v>38000</v>
          </cell>
          <cell r="BW56">
            <v>38000</v>
          </cell>
          <cell r="BX56">
            <v>33675</v>
          </cell>
          <cell r="BY56">
            <v>22736.25</v>
          </cell>
          <cell r="BZ56">
            <v>36219.5</v>
          </cell>
          <cell r="CA56">
            <v>22736.25</v>
          </cell>
          <cell r="CB56">
            <v>6319.8928571428578</v>
          </cell>
          <cell r="CC56">
            <v>6232.3928571428578</v>
          </cell>
          <cell r="CD56">
            <v>6023.5892857142862</v>
          </cell>
          <cell r="CE56">
            <v>5586.0892857142862</v>
          </cell>
          <cell r="CF56">
            <v>18575.875</v>
          </cell>
          <cell r="CG56">
            <v>24161.96428571429</v>
          </cell>
          <cell r="CH56">
            <v>30759.160022099131</v>
          </cell>
          <cell r="CI56">
            <v>34128.657632431139</v>
          </cell>
          <cell r="CJ56">
            <v>35639.407341494742</v>
          </cell>
          <cell r="CK56">
            <v>37204.403365573133</v>
          </cell>
        </row>
        <row r="57">
          <cell r="A57">
            <v>6.2706659440949553E-2</v>
          </cell>
          <cell r="B57" t="str">
            <v xml:space="preserve">  External finance</v>
          </cell>
          <cell r="D57">
            <v>12604.787250000001</v>
          </cell>
          <cell r="E57">
            <v>11801.391</v>
          </cell>
          <cell r="F57">
            <v>12540.76</v>
          </cell>
          <cell r="L57">
            <v>12143.436</v>
          </cell>
          <cell r="N57">
            <v>12384.6</v>
          </cell>
          <cell r="O57">
            <v>0</v>
          </cell>
          <cell r="P57">
            <v>0</v>
          </cell>
          <cell r="Q57">
            <v>5618</v>
          </cell>
          <cell r="R57">
            <v>5955</v>
          </cell>
          <cell r="S57">
            <v>3687.08</v>
          </cell>
          <cell r="T57">
            <v>15260.08</v>
          </cell>
          <cell r="X57">
            <v>4598.8879999999999</v>
          </cell>
          <cell r="Y57">
            <v>2780.5630000000006</v>
          </cell>
          <cell r="Z57">
            <v>1436.264000000001</v>
          </cell>
          <cell r="AA57">
            <v>1399.2129999999975</v>
          </cell>
          <cell r="AB57">
            <v>5280.248999999998</v>
          </cell>
          <cell r="AC57">
            <v>22768.400000000005</v>
          </cell>
          <cell r="AD57">
            <v>12659.699999999999</v>
          </cell>
          <cell r="AF57">
            <v>1182.4000000000001</v>
          </cell>
          <cell r="AG57">
            <v>911.3</v>
          </cell>
          <cell r="AH57">
            <v>1857.0902122208927</v>
          </cell>
          <cell r="AI57">
            <v>3950.7902122208925</v>
          </cell>
          <cell r="AJ57">
            <v>3683.2477070374794</v>
          </cell>
          <cell r="AK57">
            <v>3416.5810403708128</v>
          </cell>
          <cell r="AL57">
            <v>3149.9143737041468</v>
          </cell>
          <cell r="AM57">
            <v>10249.743121112439</v>
          </cell>
          <cell r="AN57">
            <v>14200.533333333331</v>
          </cell>
          <cell r="AO57">
            <v>8316.5810403708128</v>
          </cell>
          <cell r="AP57">
            <v>11829.083159084619</v>
          </cell>
          <cell r="AQ57">
            <v>34346.197532788763</v>
          </cell>
          <cell r="AR57">
            <v>1182.4000000000001</v>
          </cell>
          <cell r="AS57">
            <v>911.3</v>
          </cell>
          <cell r="AT57">
            <v>2161.6</v>
          </cell>
          <cell r="AU57">
            <v>4255.2999999999993</v>
          </cell>
          <cell r="AV57">
            <v>3046.8</v>
          </cell>
          <cell r="AW57">
            <v>1815.8000000000002</v>
          </cell>
          <cell r="AX57">
            <v>3647.9</v>
          </cell>
          <cell r="AY57">
            <v>8510.5</v>
          </cell>
          <cell r="AZ57">
            <v>12765.8</v>
          </cell>
          <cell r="BA57">
            <v>1954.5</v>
          </cell>
          <cell r="BB57">
            <v>1181.4000000000001</v>
          </cell>
          <cell r="BC57">
            <v>2720.5</v>
          </cell>
          <cell r="BD57">
            <v>5851.75</v>
          </cell>
          <cell r="BE57">
            <v>5856.4</v>
          </cell>
          <cell r="BF57">
            <v>1714.8</v>
          </cell>
          <cell r="BG57">
            <v>944.6</v>
          </cell>
          <cell r="BH57">
            <v>3600.8</v>
          </cell>
          <cell r="BI57">
            <v>5847.1</v>
          </cell>
          <cell r="BJ57">
            <v>6260.2000000000007</v>
          </cell>
          <cell r="BK57">
            <v>11703.5</v>
          </cell>
          <cell r="BL57">
            <v>12116.6</v>
          </cell>
          <cell r="BM57">
            <v>24469.3</v>
          </cell>
          <cell r="BN57">
            <v>24882.400000000001</v>
          </cell>
          <cell r="BP57">
            <v>3720.6</v>
          </cell>
          <cell r="BQ57">
            <v>3720.6</v>
          </cell>
          <cell r="BR57">
            <v>5214.7</v>
          </cell>
          <cell r="BS57">
            <v>8935.2999999999993</v>
          </cell>
          <cell r="BT57">
            <v>4172.5</v>
          </cell>
          <cell r="BU57">
            <v>5081.2000000000007</v>
          </cell>
          <cell r="BV57">
            <v>30400</v>
          </cell>
          <cell r="BW57">
            <v>30400</v>
          </cell>
          <cell r="BX57">
            <v>26940</v>
          </cell>
          <cell r="BY57">
            <v>18189</v>
          </cell>
          <cell r="BZ57">
            <v>28975.599999999999</v>
          </cell>
          <cell r="CA57">
            <v>18189</v>
          </cell>
          <cell r="CB57">
            <v>5055.9142857142861</v>
          </cell>
          <cell r="CC57">
            <v>4985.9142857142861</v>
          </cell>
          <cell r="CD57">
            <v>4818.8714285714286</v>
          </cell>
          <cell r="CE57">
            <v>4468.8714285714286</v>
          </cell>
          <cell r="CF57">
            <v>14860.7</v>
          </cell>
          <cell r="CG57">
            <v>19329.571428571431</v>
          </cell>
          <cell r="CH57">
            <v>24607.328017679305</v>
          </cell>
          <cell r="CI57">
            <v>27302.926105944909</v>
          </cell>
          <cell r="CJ57">
            <v>28511.525873195791</v>
          </cell>
          <cell r="CK57">
            <v>29763.522692458504</v>
          </cell>
        </row>
        <row r="58">
          <cell r="A58">
            <v>6.2706659440949331E-2</v>
          </cell>
          <cell r="B58" t="str">
            <v xml:space="preserve">  Domestic counterpart funds  1/</v>
          </cell>
          <cell r="D58">
            <v>6787.1931346153851</v>
          </cell>
          <cell r="E58">
            <v>6354.5951538461532</v>
          </cell>
          <cell r="F58">
            <v>6752.7169230769232</v>
          </cell>
          <cell r="L58">
            <v>6538.7732307692304</v>
          </cell>
          <cell r="N58">
            <v>6668.6307692307691</v>
          </cell>
          <cell r="O58">
            <v>0</v>
          </cell>
          <cell r="P58">
            <v>0</v>
          </cell>
          <cell r="Q58">
            <v>3025.0769230769229</v>
          </cell>
          <cell r="R58">
            <v>3206.5384615384614</v>
          </cell>
          <cell r="S58">
            <v>1985.3507692307689</v>
          </cell>
          <cell r="T58">
            <v>8216.9661538461532</v>
          </cell>
          <cell r="X58">
            <v>2476.3243076923077</v>
          </cell>
          <cell r="Y58">
            <v>1497.2262307692311</v>
          </cell>
          <cell r="Z58">
            <v>773.3729230769236</v>
          </cell>
          <cell r="AA58">
            <v>753.42238461538318</v>
          </cell>
          <cell r="AB58">
            <v>1869.3879230769226</v>
          </cell>
          <cell r="AC58">
            <v>8421.1890410958913</v>
          </cell>
          <cell r="AD58">
            <v>5842.9384615384615</v>
          </cell>
          <cell r="AF58">
            <v>160</v>
          </cell>
          <cell r="AG58">
            <v>227.82499999999999</v>
          </cell>
          <cell r="AH58">
            <v>464.27255305522317</v>
          </cell>
          <cell r="AI58">
            <v>852.09755305522322</v>
          </cell>
          <cell r="AJ58">
            <v>920.81192675936984</v>
          </cell>
          <cell r="AK58">
            <v>854.14526009270321</v>
          </cell>
          <cell r="AL58">
            <v>787.4785934260367</v>
          </cell>
          <cell r="AM58">
            <v>2562.4357802781096</v>
          </cell>
          <cell r="AN58">
            <v>3414.5333333333328</v>
          </cell>
          <cell r="AO58">
            <v>2079.1452600927032</v>
          </cell>
          <cell r="AP58">
            <v>2957.2707897711548</v>
          </cell>
          <cell r="AQ58">
            <v>8450.9493831971904</v>
          </cell>
          <cell r="AR58">
            <v>160</v>
          </cell>
          <cell r="AS58">
            <v>227.82499999999999</v>
          </cell>
          <cell r="AT58">
            <v>540.4</v>
          </cell>
          <cell r="AU58">
            <v>928.22499999999991</v>
          </cell>
          <cell r="AV58">
            <v>761.7</v>
          </cell>
          <cell r="AW58">
            <v>453.95000000000005</v>
          </cell>
          <cell r="AX58">
            <v>911.97500000000002</v>
          </cell>
          <cell r="AY58">
            <v>2127.625</v>
          </cell>
          <cell r="AZ58">
            <v>3055.85</v>
          </cell>
          <cell r="BA58">
            <v>488.625</v>
          </cell>
          <cell r="BB58">
            <v>295.35000000000002</v>
          </cell>
          <cell r="BC58">
            <v>680.125</v>
          </cell>
          <cell r="BD58">
            <v>1462.9375</v>
          </cell>
          <cell r="BE58">
            <v>1464.1</v>
          </cell>
          <cell r="BF58">
            <v>428.7</v>
          </cell>
          <cell r="BG58">
            <v>236.15</v>
          </cell>
          <cell r="BH58">
            <v>900.2</v>
          </cell>
          <cell r="BI58">
            <v>1461.7750000000001</v>
          </cell>
          <cell r="BJ58">
            <v>1565.0500000000002</v>
          </cell>
          <cell r="BK58">
            <v>2925.875</v>
          </cell>
          <cell r="BL58">
            <v>3029.15</v>
          </cell>
          <cell r="BM58">
            <v>5981.7250000000004</v>
          </cell>
          <cell r="BN58">
            <v>6085</v>
          </cell>
          <cell r="BP58">
            <v>930.15</v>
          </cell>
          <cell r="BQ58">
            <v>930.15</v>
          </cell>
          <cell r="BR58">
            <v>1303.675</v>
          </cell>
          <cell r="BS58">
            <v>2233.8249999999998</v>
          </cell>
          <cell r="BT58">
            <v>1043.125</v>
          </cell>
          <cell r="BU58">
            <v>1270.3000000000002</v>
          </cell>
          <cell r="BV58">
            <v>7600</v>
          </cell>
          <cell r="BW58">
            <v>7600</v>
          </cell>
          <cell r="BX58">
            <v>6735</v>
          </cell>
          <cell r="BY58">
            <v>4547.25</v>
          </cell>
          <cell r="BZ58">
            <v>7243.9</v>
          </cell>
          <cell r="CA58">
            <v>4547.25</v>
          </cell>
          <cell r="CB58">
            <v>1263.9785714285715</v>
          </cell>
          <cell r="CC58">
            <v>1246.4785714285715</v>
          </cell>
          <cell r="CD58">
            <v>1204.7178571428572</v>
          </cell>
          <cell r="CE58">
            <v>1117.2178571428572</v>
          </cell>
          <cell r="CF58">
            <v>3715.1750000000002</v>
          </cell>
          <cell r="CG58">
            <v>4832.3928571428569</v>
          </cell>
          <cell r="CH58">
            <v>6151.8320044198263</v>
          </cell>
          <cell r="CI58">
            <v>6825.7315264862273</v>
          </cell>
          <cell r="CJ58">
            <v>7127.8814682989478</v>
          </cell>
          <cell r="CK58">
            <v>7440.880673114626</v>
          </cell>
        </row>
        <row r="59">
          <cell r="A59" t="e">
            <v>#DIV/0!</v>
          </cell>
          <cell r="B59" t="str">
            <v>Forestry Fund expenditure (reforestation) 2/</v>
          </cell>
          <cell r="N59">
            <v>0</v>
          </cell>
          <cell r="Q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Y59">
            <v>0</v>
          </cell>
          <cell r="AZ59">
            <v>0</v>
          </cell>
          <cell r="BA59">
            <v>0</v>
          </cell>
          <cell r="BB59">
            <v>0</v>
          </cell>
          <cell r="BC59">
            <v>0</v>
          </cell>
          <cell r="BE59">
            <v>0</v>
          </cell>
          <cell r="BF59">
            <v>0</v>
          </cell>
          <cell r="BG59">
            <v>0</v>
          </cell>
          <cell r="BH59">
            <v>0</v>
          </cell>
          <cell r="BI59">
            <v>0</v>
          </cell>
          <cell r="BJ59">
            <v>0</v>
          </cell>
          <cell r="BK59">
            <v>0</v>
          </cell>
          <cell r="BL59">
            <v>0</v>
          </cell>
          <cell r="BM59">
            <v>0</v>
          </cell>
          <cell r="BN59">
            <v>0</v>
          </cell>
          <cell r="BP59">
            <v>0</v>
          </cell>
          <cell r="BQ59">
            <v>0</v>
          </cell>
          <cell r="BR59">
            <v>0</v>
          </cell>
          <cell r="BS59">
            <v>0</v>
          </cell>
          <cell r="BT59">
            <v>0</v>
          </cell>
          <cell r="BU59">
            <v>0</v>
          </cell>
          <cell r="BV59">
            <v>1000</v>
          </cell>
          <cell r="BW59">
            <v>1000</v>
          </cell>
          <cell r="BX59">
            <v>1000</v>
          </cell>
          <cell r="BY59">
            <v>0</v>
          </cell>
          <cell r="BZ59">
            <v>1000</v>
          </cell>
          <cell r="CA59">
            <v>0</v>
          </cell>
          <cell r="CB59">
            <v>0</v>
          </cell>
          <cell r="CC59">
            <v>0</v>
          </cell>
          <cell r="CD59">
            <v>0</v>
          </cell>
          <cell r="CE59">
            <v>0</v>
          </cell>
          <cell r="CF59">
            <v>0</v>
          </cell>
          <cell r="CG59">
            <v>1000</v>
          </cell>
        </row>
        <row r="60">
          <cell r="A60" t="e">
            <v>#DIV/0!</v>
          </cell>
          <cell r="B60" t="str">
            <v>Investment Fund net lending 2/</v>
          </cell>
          <cell r="N60">
            <v>0</v>
          </cell>
          <cell r="Q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BI60">
            <v>0</v>
          </cell>
          <cell r="BJ60">
            <v>0</v>
          </cell>
          <cell r="BK60">
            <v>0</v>
          </cell>
          <cell r="BL60">
            <v>0</v>
          </cell>
          <cell r="BM60">
            <v>0</v>
          </cell>
          <cell r="BN60">
            <v>0</v>
          </cell>
          <cell r="BP60">
            <v>0</v>
          </cell>
          <cell r="BQ60">
            <v>0</v>
          </cell>
          <cell r="BR60">
            <v>0</v>
          </cell>
          <cell r="BS60">
            <v>0</v>
          </cell>
          <cell r="BT60">
            <v>0</v>
          </cell>
          <cell r="BU60">
            <v>0</v>
          </cell>
          <cell r="BV60">
            <v>703.1</v>
          </cell>
          <cell r="BW60">
            <v>-1036.0999999999999</v>
          </cell>
          <cell r="BX60">
            <v>-1036.0999999999999</v>
          </cell>
          <cell r="BY60">
            <v>0</v>
          </cell>
          <cell r="BZ60">
            <v>0</v>
          </cell>
          <cell r="CA60">
            <v>0</v>
          </cell>
          <cell r="CB60">
            <v>0</v>
          </cell>
          <cell r="CC60">
            <v>0</v>
          </cell>
          <cell r="CD60">
            <v>0</v>
          </cell>
          <cell r="CE60">
            <v>0</v>
          </cell>
          <cell r="CF60">
            <v>0</v>
          </cell>
          <cell r="CG60">
            <v>-1000</v>
          </cell>
          <cell r="CH60">
            <v>0</v>
          </cell>
          <cell r="CI60">
            <v>0</v>
          </cell>
          <cell r="CJ60">
            <v>0</v>
          </cell>
          <cell r="CK60">
            <v>0</v>
          </cell>
        </row>
        <row r="61">
          <cell r="A61" t="e">
            <v>#DIV/0!</v>
          </cell>
          <cell r="B61" t="str">
            <v xml:space="preserve">  On-lent</v>
          </cell>
          <cell r="N61">
            <v>0</v>
          </cell>
          <cell r="Q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Y61">
            <v>0</v>
          </cell>
          <cell r="AZ61">
            <v>0</v>
          </cell>
          <cell r="BA61">
            <v>0</v>
          </cell>
          <cell r="BI61">
            <v>0</v>
          </cell>
          <cell r="BJ61">
            <v>0</v>
          </cell>
          <cell r="BK61">
            <v>0</v>
          </cell>
          <cell r="BL61">
            <v>0</v>
          </cell>
          <cell r="BM61">
            <v>0</v>
          </cell>
          <cell r="BN61">
            <v>0</v>
          </cell>
          <cell r="BR61">
            <v>0</v>
          </cell>
          <cell r="BS61">
            <v>0</v>
          </cell>
          <cell r="BT61">
            <v>0</v>
          </cell>
          <cell r="BU61">
            <v>0</v>
          </cell>
          <cell r="BV61">
            <v>703.1</v>
          </cell>
          <cell r="BW61">
            <v>703.1</v>
          </cell>
          <cell r="BX61">
            <v>703.1</v>
          </cell>
          <cell r="BY61">
            <v>0</v>
          </cell>
          <cell r="BZ61">
            <v>0</v>
          </cell>
          <cell r="CA61">
            <v>0</v>
          </cell>
          <cell r="CB61">
            <v>0</v>
          </cell>
          <cell r="CC61">
            <v>0</v>
          </cell>
          <cell r="CD61">
            <v>0</v>
          </cell>
          <cell r="CE61">
            <v>0</v>
          </cell>
          <cell r="CF61">
            <v>0</v>
          </cell>
          <cell r="CG61">
            <v>1000</v>
          </cell>
        </row>
        <row r="62">
          <cell r="A62" t="e">
            <v>#DIV/0!</v>
          </cell>
          <cell r="B62" t="str">
            <v xml:space="preserve">  Repayments to the Fund (-)</v>
          </cell>
          <cell r="N62">
            <v>0</v>
          </cell>
          <cell r="Q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Y62">
            <v>0</v>
          </cell>
          <cell r="AZ62">
            <v>0</v>
          </cell>
          <cell r="BA62">
            <v>0</v>
          </cell>
          <cell r="BI62">
            <v>0</v>
          </cell>
          <cell r="BJ62">
            <v>0</v>
          </cell>
          <cell r="BK62">
            <v>0</v>
          </cell>
          <cell r="BL62">
            <v>0</v>
          </cell>
          <cell r="BM62">
            <v>0</v>
          </cell>
          <cell r="BN62">
            <v>0</v>
          </cell>
          <cell r="BR62">
            <v>0</v>
          </cell>
          <cell r="BS62">
            <v>0</v>
          </cell>
          <cell r="BT62">
            <v>0</v>
          </cell>
          <cell r="BU62">
            <v>0</v>
          </cell>
          <cell r="BV62">
            <v>0</v>
          </cell>
          <cell r="BW62">
            <v>-1739.2</v>
          </cell>
          <cell r="BX62">
            <v>-1739.2</v>
          </cell>
          <cell r="BY62">
            <v>0</v>
          </cell>
          <cell r="BZ62">
            <v>0</v>
          </cell>
          <cell r="CA62">
            <v>0</v>
          </cell>
          <cell r="CB62">
            <v>0</v>
          </cell>
          <cell r="CC62">
            <v>0</v>
          </cell>
          <cell r="CD62">
            <v>0</v>
          </cell>
          <cell r="CE62">
            <v>0</v>
          </cell>
          <cell r="CF62">
            <v>0</v>
          </cell>
          <cell r="CG62">
            <v>-2000</v>
          </cell>
        </row>
        <row r="63">
          <cell r="A63">
            <v>0.13388773435486367</v>
          </cell>
          <cell r="B63" t="str">
            <v>Other (including social programs)</v>
          </cell>
          <cell r="D63">
            <v>7888.1196153846122</v>
          </cell>
          <cell r="E63">
            <v>10442.713846153849</v>
          </cell>
          <cell r="F63">
            <v>7750.5230769230766</v>
          </cell>
          <cell r="L63">
            <v>12428.790769230767</v>
          </cell>
          <cell r="N63">
            <v>17972.58923076923</v>
          </cell>
          <cell r="O63">
            <v>1442</v>
          </cell>
          <cell r="P63">
            <v>6361</v>
          </cell>
          <cell r="Q63">
            <v>4777.923076923078</v>
          </cell>
          <cell r="R63">
            <v>1052.4615384615386</v>
          </cell>
          <cell r="S63">
            <v>5649.268461317457</v>
          </cell>
          <cell r="T63">
            <v>11479.653076702072</v>
          </cell>
          <cell r="X63">
            <v>4340.2586923076924</v>
          </cell>
          <cell r="Y63">
            <v>6689.5077692307714</v>
          </cell>
          <cell r="Z63">
            <v>1541.0130769230755</v>
          </cell>
          <cell r="AA63">
            <v>791.5296153846175</v>
          </cell>
          <cell r="AB63">
            <v>5196.8690769230752</v>
          </cell>
          <cell r="AC63">
            <v>13131.010958904102</v>
          </cell>
          <cell r="AD63">
            <v>16226.635538461538</v>
          </cell>
          <cell r="AF63">
            <v>100</v>
          </cell>
          <cell r="AG63">
            <v>268.67500000000001</v>
          </cell>
          <cell r="AH63">
            <v>355.45366414865475</v>
          </cell>
          <cell r="AI63">
            <v>724.12866414865471</v>
          </cell>
          <cell r="AJ63">
            <v>2476.6097182775397</v>
          </cell>
          <cell r="AK63">
            <v>2476.6097182775397</v>
          </cell>
          <cell r="AL63">
            <v>2476.6097182775397</v>
          </cell>
          <cell r="AM63">
            <v>7429.8291548326197</v>
          </cell>
          <cell r="AN63">
            <v>8153.9578189812746</v>
          </cell>
          <cell r="AO63">
            <v>7593.1724826393174</v>
          </cell>
          <cell r="AP63">
            <v>9400.0695720797103</v>
          </cell>
          <cell r="AQ63">
            <v>25147.199873700301</v>
          </cell>
          <cell r="AR63">
            <v>100</v>
          </cell>
          <cell r="AS63">
            <v>268.57499999999999</v>
          </cell>
          <cell r="AT63">
            <v>333.70000000000005</v>
          </cell>
          <cell r="AU63">
            <v>702.27500000000009</v>
          </cell>
          <cell r="AV63">
            <v>152.39999999999992</v>
          </cell>
          <cell r="AW63">
            <v>621.34999999999991</v>
          </cell>
          <cell r="AX63">
            <v>1311.825</v>
          </cell>
          <cell r="AY63">
            <v>2085.5749999999998</v>
          </cell>
          <cell r="AZ63">
            <v>2787.85</v>
          </cell>
          <cell r="BA63">
            <v>1959.7750000000001</v>
          </cell>
          <cell r="BB63">
            <v>1874.9500000000003</v>
          </cell>
          <cell r="BC63">
            <v>2152.9749999999999</v>
          </cell>
          <cell r="BD63">
            <v>6173.64</v>
          </cell>
          <cell r="BE63">
            <v>5987.7000000000007</v>
          </cell>
          <cell r="BF63">
            <v>2522.7000000000003</v>
          </cell>
          <cell r="BG63">
            <v>3452.5499999999997</v>
          </cell>
          <cell r="BH63">
            <v>8202.6999999999989</v>
          </cell>
          <cell r="BI63">
            <v>9446.4</v>
          </cell>
          <cell r="BJ63">
            <v>14177.949999999999</v>
          </cell>
          <cell r="BK63">
            <v>15434.1</v>
          </cell>
          <cell r="BL63">
            <v>20165.650000000001</v>
          </cell>
          <cell r="BM63">
            <v>18221.95</v>
          </cell>
          <cell r="BN63">
            <v>22953.5</v>
          </cell>
          <cell r="BP63">
            <v>4239.6500000000005</v>
          </cell>
          <cell r="BQ63">
            <v>1388.25</v>
          </cell>
          <cell r="BR63">
            <v>4311.0249999999996</v>
          </cell>
          <cell r="BS63">
            <v>8550.6749999999993</v>
          </cell>
          <cell r="BT63">
            <v>6000</v>
          </cell>
          <cell r="BU63">
            <v>9637.2000000000007</v>
          </cell>
          <cell r="BV63">
            <v>29398.1</v>
          </cell>
          <cell r="BW63">
            <v>21150</v>
          </cell>
          <cell r="BX63">
            <v>24400</v>
          </cell>
          <cell r="BY63">
            <v>21336.474999999999</v>
          </cell>
          <cell r="BZ63">
            <v>27613.1</v>
          </cell>
          <cell r="CA63">
            <v>24187.875</v>
          </cell>
          <cell r="CB63">
            <v>5211.0036086956434</v>
          </cell>
          <cell r="CC63">
            <v>6582.3203478260757</v>
          </cell>
          <cell r="CD63">
            <v>7130.8470434782494</v>
          </cell>
          <cell r="CE63">
            <v>8502.1637826086826</v>
          </cell>
          <cell r="CF63">
            <v>18924.170999999969</v>
          </cell>
          <cell r="CG63">
            <v>27426.33478260865</v>
          </cell>
          <cell r="CH63">
            <v>34240.83997790084</v>
          </cell>
          <cell r="CI63">
            <v>43371.342367568912</v>
          </cell>
        </row>
        <row r="64">
          <cell r="A64" t="e">
            <v>#DIV/0!</v>
          </cell>
          <cell r="B64" t="str">
            <v xml:space="preserve">   Transfers to regions</v>
          </cell>
          <cell r="CB64">
            <v>5046.3999999999996</v>
          </cell>
          <cell r="CC64">
            <v>5046.3999999999996</v>
          </cell>
          <cell r="CD64">
            <v>5046.3999999999996</v>
          </cell>
          <cell r="CE64">
            <v>5046.3999999999996</v>
          </cell>
          <cell r="CF64">
            <v>15139.199999999999</v>
          </cell>
          <cell r="CG64">
            <v>20185.599999999999</v>
          </cell>
        </row>
        <row r="65">
          <cell r="A65" t="e">
            <v>#DIV/0!</v>
          </cell>
          <cell r="B65" t="str">
            <v xml:space="preserve">         Capital Transfers</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5046.3999999999996</v>
          </cell>
          <cell r="CC65">
            <v>5046.3999999999996</v>
          </cell>
          <cell r="CD65">
            <v>5046.3999999999996</v>
          </cell>
          <cell r="CE65">
            <v>5046.3999999999996</v>
          </cell>
          <cell r="CF65">
            <v>15139.199999999999</v>
          </cell>
          <cell r="CG65">
            <v>20185.599999999999</v>
          </cell>
          <cell r="CH65">
            <v>0</v>
          </cell>
          <cell r="CI65">
            <v>0</v>
          </cell>
          <cell r="CJ65">
            <v>0</v>
          </cell>
          <cell r="CK65">
            <v>0</v>
          </cell>
        </row>
        <row r="66">
          <cell r="A66" t="e">
            <v>#DIV/0!</v>
          </cell>
          <cell r="B66" t="str">
            <v xml:space="preserve">         Revenue sharing of natural resources</v>
          </cell>
          <cell r="CC66">
            <v>0</v>
          </cell>
          <cell r="CD66">
            <v>0</v>
          </cell>
          <cell r="CE66">
            <v>0</v>
          </cell>
          <cell r="CF66">
            <v>0</v>
          </cell>
          <cell r="CG66">
            <v>0</v>
          </cell>
        </row>
        <row r="67">
          <cell r="A67">
            <v>-0.70064609716196014</v>
          </cell>
          <cell r="B67" t="str">
            <v xml:space="preserve">   Other </v>
          </cell>
          <cell r="D67">
            <v>7888.1196153846122</v>
          </cell>
          <cell r="E67">
            <v>10442.713846153849</v>
          </cell>
          <cell r="F67">
            <v>7750.5230769230766</v>
          </cell>
          <cell r="G67">
            <v>0</v>
          </cell>
          <cell r="H67">
            <v>0</v>
          </cell>
          <cell r="I67">
            <v>0</v>
          </cell>
          <cell r="J67">
            <v>0</v>
          </cell>
          <cell r="K67">
            <v>0</v>
          </cell>
          <cell r="L67">
            <v>12428.790769230767</v>
          </cell>
          <cell r="M67">
            <v>0</v>
          </cell>
          <cell r="N67">
            <v>17972.58923076923</v>
          </cell>
          <cell r="O67">
            <v>1442</v>
          </cell>
          <cell r="P67">
            <v>6361</v>
          </cell>
          <cell r="Q67">
            <v>4777.923076923078</v>
          </cell>
          <cell r="R67">
            <v>1052.4615384615386</v>
          </cell>
          <cell r="S67">
            <v>5649.268461317457</v>
          </cell>
          <cell r="T67">
            <v>11479.653076702072</v>
          </cell>
          <cell r="U67">
            <v>0</v>
          </cell>
          <cell r="V67">
            <v>0</v>
          </cell>
          <cell r="W67">
            <v>0</v>
          </cell>
          <cell r="X67">
            <v>4340.2586923076924</v>
          </cell>
          <cell r="Y67">
            <v>6689.5077692307714</v>
          </cell>
          <cell r="Z67">
            <v>1541.0130769230755</v>
          </cell>
          <cell r="AA67">
            <v>791.5296153846175</v>
          </cell>
          <cell r="AB67">
            <v>5196.8690769230752</v>
          </cell>
          <cell r="AC67">
            <v>13131.010958904102</v>
          </cell>
          <cell r="AD67">
            <v>16226.635538461538</v>
          </cell>
          <cell r="AE67">
            <v>0</v>
          </cell>
          <cell r="AF67">
            <v>100</v>
          </cell>
          <cell r="AG67">
            <v>268.67500000000001</v>
          </cell>
          <cell r="AH67">
            <v>355.45366414865475</v>
          </cell>
          <cell r="AI67">
            <v>724.12866414865471</v>
          </cell>
          <cell r="AJ67">
            <v>2476.6097182775397</v>
          </cell>
          <cell r="AK67">
            <v>2476.6097182775397</v>
          </cell>
          <cell r="AL67">
            <v>2476.6097182775397</v>
          </cell>
          <cell r="AM67">
            <v>7429.8291548326197</v>
          </cell>
          <cell r="AN67">
            <v>8153.9578189812746</v>
          </cell>
          <cell r="AO67">
            <v>7593.1724826393174</v>
          </cell>
          <cell r="AP67">
            <v>9400.0695720797103</v>
          </cell>
          <cell r="AQ67">
            <v>25147.199873700301</v>
          </cell>
          <cell r="AR67">
            <v>100</v>
          </cell>
          <cell r="AS67">
            <v>268.57499999999999</v>
          </cell>
          <cell r="AT67">
            <v>333.70000000000005</v>
          </cell>
          <cell r="AU67">
            <v>702.27500000000009</v>
          </cell>
          <cell r="AV67">
            <v>152.39999999999992</v>
          </cell>
          <cell r="AW67">
            <v>621.34999999999991</v>
          </cell>
          <cell r="AX67">
            <v>1311.825</v>
          </cell>
          <cell r="AY67">
            <v>2085.5749999999998</v>
          </cell>
          <cell r="AZ67">
            <v>2787.85</v>
          </cell>
          <cell r="BA67">
            <v>1959.7750000000001</v>
          </cell>
          <cell r="BB67">
            <v>1874.9500000000003</v>
          </cell>
          <cell r="BC67">
            <v>2152.9749999999999</v>
          </cell>
          <cell r="BD67">
            <v>6173.64</v>
          </cell>
          <cell r="BE67">
            <v>5987.7000000000007</v>
          </cell>
          <cell r="BF67">
            <v>2522.7000000000003</v>
          </cell>
          <cell r="BG67">
            <v>3452.5499999999997</v>
          </cell>
          <cell r="BH67">
            <v>8202.6999999999989</v>
          </cell>
          <cell r="BI67">
            <v>9446.4</v>
          </cell>
          <cell r="BJ67">
            <v>14177.949999999999</v>
          </cell>
          <cell r="BK67">
            <v>15434.1</v>
          </cell>
          <cell r="BL67">
            <v>20165.650000000001</v>
          </cell>
          <cell r="BM67">
            <v>18221.95</v>
          </cell>
          <cell r="BN67">
            <v>22953.5</v>
          </cell>
          <cell r="BO67">
            <v>0</v>
          </cell>
          <cell r="BP67">
            <v>4239.6500000000005</v>
          </cell>
          <cell r="BQ67">
            <v>1388.25</v>
          </cell>
          <cell r="BR67">
            <v>4311.0249999999996</v>
          </cell>
          <cell r="BS67">
            <v>8550.6749999999993</v>
          </cell>
          <cell r="BT67">
            <v>6000</v>
          </cell>
          <cell r="BU67">
            <v>9637.2000000000007</v>
          </cell>
          <cell r="BV67">
            <v>29398.1</v>
          </cell>
          <cell r="BW67">
            <v>21150</v>
          </cell>
          <cell r="BX67">
            <v>24400</v>
          </cell>
          <cell r="BY67">
            <v>21336.474999999999</v>
          </cell>
          <cell r="BZ67">
            <v>27613.1</v>
          </cell>
          <cell r="CA67">
            <v>24187.875</v>
          </cell>
          <cell r="CB67">
            <v>164.60360869564374</v>
          </cell>
          <cell r="CC67">
            <v>1535.9203478260761</v>
          </cell>
          <cell r="CD67">
            <v>2084.4470434782497</v>
          </cell>
          <cell r="CE67">
            <v>3455.763782608683</v>
          </cell>
          <cell r="CF67">
            <v>3784.9709999999704</v>
          </cell>
          <cell r="CG67">
            <v>7240.7347826086516</v>
          </cell>
          <cell r="CH67">
            <v>34240.83997790084</v>
          </cell>
          <cell r="CI67">
            <v>43371.342367568912</v>
          </cell>
          <cell r="CJ67">
            <v>0</v>
          </cell>
          <cell r="CK67">
            <v>0</v>
          </cell>
        </row>
        <row r="68">
          <cell r="A68">
            <v>-1</v>
          </cell>
          <cell r="B68" t="str">
            <v>Off-budget operations and statistical discrepancy 3/</v>
          </cell>
          <cell r="D68">
            <v>-571.42366853295357</v>
          </cell>
          <cell r="E68">
            <v>1379.3861884885964</v>
          </cell>
          <cell r="F68">
            <v>448.97332188806922</v>
          </cell>
          <cell r="L68">
            <v>91.194061123049323</v>
          </cell>
          <cell r="N68">
            <v>1.0913936421275139E-11</v>
          </cell>
          <cell r="O68">
            <v>705.01916862593953</v>
          </cell>
          <cell r="P68">
            <v>-455.48195897762798</v>
          </cell>
          <cell r="Q68">
            <v>249.53720964830973</v>
          </cell>
          <cell r="R68">
            <v>-841.58116900442747</v>
          </cell>
          <cell r="S68">
            <v>592.04395935610592</v>
          </cell>
          <cell r="T68">
            <v>0</v>
          </cell>
          <cell r="X68">
            <v>2012.8892089791898</v>
          </cell>
          <cell r="Y68">
            <v>2906.3281509525341</v>
          </cell>
          <cell r="Z68">
            <v>-755.22944492809984</v>
          </cell>
          <cell r="AA68">
            <v>3997.6197432013769</v>
          </cell>
          <cell r="AB68">
            <v>16312.248298273291</v>
          </cell>
          <cell r="AC68">
            <v>4919.2173599317393</v>
          </cell>
          <cell r="AD68">
            <v>10731.46565820499</v>
          </cell>
          <cell r="AF68">
            <v>-36.306022866293461</v>
          </cell>
          <cell r="AG68">
            <v>0</v>
          </cell>
          <cell r="AH68">
            <v>0</v>
          </cell>
          <cell r="AI68">
            <v>-36.306022866293461</v>
          </cell>
          <cell r="AJ68">
            <v>0</v>
          </cell>
          <cell r="AK68">
            <v>0</v>
          </cell>
          <cell r="AL68">
            <v>0</v>
          </cell>
          <cell r="AM68">
            <v>0</v>
          </cell>
          <cell r="AN68">
            <v>-36.306022866293461</v>
          </cell>
          <cell r="AO68">
            <v>0</v>
          </cell>
          <cell r="AP68">
            <v>0</v>
          </cell>
          <cell r="AQ68">
            <v>-36.306022866293461</v>
          </cell>
          <cell r="AR68">
            <v>-2034.2497513174385</v>
          </cell>
          <cell r="AS68">
            <v>-554.31836716665657</v>
          </cell>
          <cell r="AT68">
            <v>4093.4788685615886</v>
          </cell>
          <cell r="AU68">
            <v>1504.9107500774899</v>
          </cell>
          <cell r="AV68">
            <v>-4081.8832452762108</v>
          </cell>
          <cell r="AW68">
            <v>-2165.8776878798417</v>
          </cell>
          <cell r="AX68">
            <v>6369.4051520854064</v>
          </cell>
          <cell r="AY68">
            <v>121.64421892936116</v>
          </cell>
          <cell r="AZ68">
            <v>1626.554969006851</v>
          </cell>
          <cell r="BA68">
            <v>3147.4232109921386</v>
          </cell>
          <cell r="BB68">
            <v>-636.78380731198661</v>
          </cell>
          <cell r="BC68">
            <v>-1567.6209393163504</v>
          </cell>
          <cell r="BD68">
            <v>221.50923218190087</v>
          </cell>
          <cell r="BE68">
            <v>943.01846436380174</v>
          </cell>
          <cell r="BF68">
            <v>-2460.5187133086129</v>
          </cell>
          <cell r="BG68">
            <v>-1017.0102754900292</v>
          </cell>
          <cell r="BH68">
            <v>-1923.9131746879739</v>
          </cell>
          <cell r="BI68">
            <v>-500</v>
          </cell>
          <cell r="BJ68">
            <v>-5401.4421634866158</v>
          </cell>
          <cell r="BK68">
            <v>443.01846436380174</v>
          </cell>
          <cell r="BL68">
            <v>-4458.4236991228136</v>
          </cell>
          <cell r="BM68">
            <v>2069.5734333706528</v>
          </cell>
          <cell r="BN68">
            <v>-2831.8687301159625</v>
          </cell>
          <cell r="BP68">
            <v>-3528.6</v>
          </cell>
          <cell r="BQ68">
            <v>847.1</v>
          </cell>
          <cell r="BR68">
            <v>1354.0100000000079</v>
          </cell>
          <cell r="BS68">
            <v>0</v>
          </cell>
          <cell r="BT68">
            <v>0</v>
          </cell>
          <cell r="BU68">
            <v>0</v>
          </cell>
          <cell r="BX68">
            <v>0</v>
          </cell>
          <cell r="BZ68">
            <v>0</v>
          </cell>
          <cell r="CA68">
            <v>-3820.7</v>
          </cell>
          <cell r="CB68">
            <v>0</v>
          </cell>
          <cell r="CC68">
            <v>0</v>
          </cell>
          <cell r="CD68">
            <v>0</v>
          </cell>
          <cell r="CE68">
            <v>0</v>
          </cell>
          <cell r="CF68">
            <v>0</v>
          </cell>
          <cell r="CG68">
            <v>0</v>
          </cell>
          <cell r="CH68">
            <v>2.9103830456733704E-11</v>
          </cell>
          <cell r="CI68">
            <v>-5.8207660913467407E-11</v>
          </cell>
          <cell r="CJ68">
            <v>0</v>
          </cell>
          <cell r="CK68">
            <v>1</v>
          </cell>
        </row>
        <row r="69">
          <cell r="A69" t="e">
            <v>#DIV/0!</v>
          </cell>
          <cell r="B69" t="str">
            <v xml:space="preserve">   o/w capital participation in state banks</v>
          </cell>
          <cell r="BA69">
            <v>0</v>
          </cell>
          <cell r="BB69">
            <v>0</v>
          </cell>
          <cell r="BC69">
            <v>0</v>
          </cell>
          <cell r="BE69">
            <v>0</v>
          </cell>
          <cell r="BF69">
            <v>0</v>
          </cell>
          <cell r="BG69">
            <v>0</v>
          </cell>
          <cell r="BI69">
            <v>0</v>
          </cell>
          <cell r="BJ69">
            <v>0</v>
          </cell>
          <cell r="BK69">
            <v>0</v>
          </cell>
          <cell r="BL69">
            <v>0</v>
          </cell>
          <cell r="BM69">
            <v>0</v>
          </cell>
          <cell r="BN69">
            <v>0</v>
          </cell>
          <cell r="BS69">
            <v>0</v>
          </cell>
        </row>
        <row r="70">
          <cell r="A70" t="e">
            <v>#DIV/0!</v>
          </cell>
        </row>
        <row r="71">
          <cell r="A71" t="e">
            <v>#DIV/0!</v>
          </cell>
          <cell r="B71" t="str">
            <v>Memorandum items:</v>
          </cell>
          <cell r="BS71">
            <v>0</v>
          </cell>
        </row>
        <row r="72">
          <cell r="A72">
            <v>2.7654701511951485E-2</v>
          </cell>
          <cell r="B72" t="str">
            <v>Expenditure before statistical discrepancy</v>
          </cell>
          <cell r="D72">
            <v>57833</v>
          </cell>
          <cell r="E72">
            <v>62807.7</v>
          </cell>
          <cell r="F72">
            <v>65342</v>
          </cell>
          <cell r="L72">
            <v>76701</v>
          </cell>
          <cell r="N72">
            <v>89391</v>
          </cell>
          <cell r="O72">
            <v>11878.9</v>
          </cell>
          <cell r="P72">
            <v>22823.067999999999</v>
          </cell>
          <cell r="Q72">
            <v>34701.968000000001</v>
          </cell>
          <cell r="R72">
            <v>22469</v>
          </cell>
          <cell r="S72">
            <v>33307.84614406628</v>
          </cell>
          <cell r="T72">
            <v>90478.814144066273</v>
          </cell>
          <cell r="X72">
            <v>32769.614999999998</v>
          </cell>
          <cell r="Y72">
            <v>22486.026000000002</v>
          </cell>
          <cell r="Z72">
            <v>9533.6930000000011</v>
          </cell>
          <cell r="AA72">
            <v>7653.2899999999981</v>
          </cell>
          <cell r="AB72">
            <v>39167.977999999988</v>
          </cell>
          <cell r="AC72">
            <v>113741.29999999999</v>
          </cell>
          <cell r="AD72">
            <v>104923.61900000001</v>
          </cell>
          <cell r="AF72">
            <v>6921.7610526315784</v>
          </cell>
          <cell r="AG72">
            <v>6025.7156250000007</v>
          </cell>
          <cell r="AH72">
            <v>22874.506303480528</v>
          </cell>
          <cell r="AI72">
            <v>35821.982981112102</v>
          </cell>
          <cell r="AJ72">
            <v>20126.09887125489</v>
          </cell>
          <cell r="AK72">
            <v>19518.588350604958</v>
          </cell>
          <cell r="AL72">
            <v>19301.571900216481</v>
          </cell>
          <cell r="AM72">
            <v>58946.259122076335</v>
          </cell>
          <cell r="AN72">
            <v>94768.242103188444</v>
          </cell>
          <cell r="AO72">
            <v>54923.597711844581</v>
          </cell>
          <cell r="AP72">
            <v>65934.755355259258</v>
          </cell>
          <cell r="AQ72">
            <v>215626.59517029225</v>
          </cell>
          <cell r="AR72">
            <v>7394.0929999999989</v>
          </cell>
          <cell r="AS72">
            <v>6242.0259999999998</v>
          </cell>
          <cell r="AT72">
            <v>10213.134</v>
          </cell>
          <cell r="AU72">
            <v>23757.653000000002</v>
          </cell>
          <cell r="AV72">
            <v>17965.748000000003</v>
          </cell>
          <cell r="AW72">
            <v>9737.7380000000012</v>
          </cell>
          <cell r="AX72">
            <v>21138.002</v>
          </cell>
          <cell r="AY72">
            <v>48841.487999999998</v>
          </cell>
          <cell r="AZ72">
            <v>72599.141000000003</v>
          </cell>
          <cell r="BA72">
            <v>14352.5</v>
          </cell>
          <cell r="BB72">
            <v>13034.300000000001</v>
          </cell>
          <cell r="BC72">
            <v>12059.900000000001</v>
          </cell>
          <cell r="BD72">
            <v>47028.512624394258</v>
          </cell>
          <cell r="BE72">
            <v>39446.699999999997</v>
          </cell>
          <cell r="BF72">
            <v>12173</v>
          </cell>
          <cell r="BG72">
            <v>17499.7</v>
          </cell>
          <cell r="BH72">
            <v>31276.260000000002</v>
          </cell>
          <cell r="BI72">
            <v>65274.970724999999</v>
          </cell>
          <cell r="BJ72">
            <v>60948.959999999992</v>
          </cell>
          <cell r="BK72">
            <v>104721.670725</v>
          </cell>
          <cell r="BL72">
            <v>100395.65999999999</v>
          </cell>
          <cell r="BM72">
            <v>176920.211725</v>
          </cell>
          <cell r="BN72">
            <v>172994.80099999998</v>
          </cell>
          <cell r="BP72">
            <v>32804.728000000003</v>
          </cell>
          <cell r="BQ72">
            <v>29469.8</v>
          </cell>
          <cell r="BR72">
            <v>43235.29</v>
          </cell>
          <cell r="BS72">
            <v>76040.018000000011</v>
          </cell>
          <cell r="BT72">
            <v>45577.555</v>
          </cell>
          <cell r="BU72">
            <v>63575.538</v>
          </cell>
          <cell r="BV72">
            <v>199643.47343069984</v>
          </cell>
          <cell r="BW72">
            <v>186316.67277995191</v>
          </cell>
          <cell r="BX72">
            <v>183963.41583278016</v>
          </cell>
          <cell r="BY72">
            <v>182691.35299999994</v>
          </cell>
          <cell r="BZ72">
            <v>184577.80625000002</v>
          </cell>
          <cell r="CA72">
            <v>187204.41679999998</v>
          </cell>
          <cell r="CB72">
            <v>44870.250465838501</v>
          </cell>
          <cell r="CC72">
            <v>46477.040204968929</v>
          </cell>
          <cell r="CD72">
            <v>48998.709329192527</v>
          </cell>
          <cell r="CE72">
            <v>52035.49906832297</v>
          </cell>
          <cell r="CG72">
            <v>192381.49906832294</v>
          </cell>
          <cell r="CH72">
            <v>199700</v>
          </cell>
          <cell r="CI72">
            <v>217800.00000000006</v>
          </cell>
          <cell r="CJ72">
            <v>178582.64067084494</v>
          </cell>
          <cell r="CK72">
            <v>197491.6714988405</v>
          </cell>
        </row>
        <row r="73">
          <cell r="A73">
            <v>-4.5148116970688656E-2</v>
          </cell>
          <cell r="B73" t="str">
            <v>Development expenditure before statistical discrepancy</v>
          </cell>
          <cell r="D73">
            <v>27280.1</v>
          </cell>
          <cell r="E73">
            <v>28598.7</v>
          </cell>
          <cell r="F73">
            <v>27044</v>
          </cell>
          <cell r="L73">
            <v>31111</v>
          </cell>
          <cell r="N73">
            <v>37025.82</v>
          </cell>
          <cell r="O73">
            <v>1442</v>
          </cell>
          <cell r="P73">
            <v>11979</v>
          </cell>
          <cell r="Q73">
            <v>13421</v>
          </cell>
          <cell r="R73">
            <v>10214</v>
          </cell>
          <cell r="S73">
            <v>11321.699230548225</v>
          </cell>
          <cell r="T73">
            <v>34956.699230548227</v>
          </cell>
          <cell r="X73">
            <v>11415.471</v>
          </cell>
          <cell r="Y73">
            <v>10967.297000000002</v>
          </cell>
          <cell r="Z73">
            <v>3750.65</v>
          </cell>
          <cell r="AA73">
            <v>2944.1649999999981</v>
          </cell>
          <cell r="AB73">
            <v>12346.505999999994</v>
          </cell>
          <cell r="AC73">
            <v>44320.6</v>
          </cell>
          <cell r="AD73">
            <v>34729.273999999998</v>
          </cell>
          <cell r="AF73">
            <v>1442.4</v>
          </cell>
          <cell r="AG73">
            <v>1407.8</v>
          </cell>
          <cell r="AH73">
            <v>2676.8164294247708</v>
          </cell>
          <cell r="AI73">
            <v>5527.0164294247706</v>
          </cell>
          <cell r="AJ73">
            <v>7080.6693520743884</v>
          </cell>
          <cell r="AK73">
            <v>6747.3360187410563</v>
          </cell>
          <cell r="AL73">
            <v>6414.0026854077232</v>
          </cell>
          <cell r="AM73">
            <v>20242.008056223167</v>
          </cell>
          <cell r="AN73">
            <v>25769.024485647937</v>
          </cell>
          <cell r="AO73">
            <v>17988.898783102835</v>
          </cell>
          <cell r="AP73">
            <v>24186.423520935485</v>
          </cell>
          <cell r="AQ73">
            <v>67944.346789686257</v>
          </cell>
          <cell r="AR73">
            <v>1442.4</v>
          </cell>
          <cell r="AS73">
            <v>1407.7</v>
          </cell>
          <cell r="AT73">
            <v>3127.3</v>
          </cell>
          <cell r="AU73">
            <v>5885.7999999999993</v>
          </cell>
          <cell r="AV73">
            <v>4150.1000000000004</v>
          </cell>
          <cell r="AW73">
            <v>2911.3</v>
          </cell>
          <cell r="AX73">
            <v>6062.9</v>
          </cell>
          <cell r="AY73">
            <v>13124.3</v>
          </cell>
          <cell r="AZ73">
            <v>19010.099999999999</v>
          </cell>
          <cell r="BA73">
            <v>4402.8999999999996</v>
          </cell>
          <cell r="BB73">
            <v>3351.7000000000003</v>
          </cell>
          <cell r="BC73">
            <v>5553.6</v>
          </cell>
          <cell r="BD73">
            <v>13488.327499999999</v>
          </cell>
          <cell r="BE73">
            <v>13308.2</v>
          </cell>
          <cell r="BF73">
            <v>4666.2000000000007</v>
          </cell>
          <cell r="BG73">
            <v>4633.2999999999993</v>
          </cell>
          <cell r="BH73">
            <v>12703.699999999999</v>
          </cell>
          <cell r="BI73">
            <v>16755.275000000001</v>
          </cell>
          <cell r="BJ73">
            <v>22003.200000000001</v>
          </cell>
          <cell r="BK73">
            <v>30063.475000000002</v>
          </cell>
          <cell r="BL73">
            <v>35311.4</v>
          </cell>
          <cell r="BM73">
            <v>48672.975000000006</v>
          </cell>
          <cell r="BN73">
            <v>54321.5</v>
          </cell>
          <cell r="BP73">
            <v>8890.4000000000015</v>
          </cell>
          <cell r="BQ73">
            <v>6039</v>
          </cell>
          <cell r="BR73">
            <v>10829.4</v>
          </cell>
          <cell r="BS73">
            <v>19719.800000000003</v>
          </cell>
          <cell r="BT73">
            <v>11215.625</v>
          </cell>
          <cell r="BU73">
            <v>21425.980999999996</v>
          </cell>
          <cell r="BV73">
            <v>69101.2</v>
          </cell>
          <cell r="BW73">
            <v>59113.9</v>
          </cell>
          <cell r="BX73">
            <v>58038.9</v>
          </cell>
          <cell r="BY73">
            <v>50186.816000000006</v>
          </cell>
          <cell r="BZ73">
            <v>64832.6</v>
          </cell>
          <cell r="CA73">
            <v>54027.540799999995</v>
          </cell>
          <cell r="CB73">
            <v>11530.896465838501</v>
          </cell>
          <cell r="CC73">
            <v>12814.713204968933</v>
          </cell>
          <cell r="CD73">
            <v>13154.436329192537</v>
          </cell>
          <cell r="CE73">
            <v>14088.253068322969</v>
          </cell>
          <cell r="CG73">
            <v>51588.299068322944</v>
          </cell>
          <cell r="CH73">
            <v>64999.999999999971</v>
          </cell>
          <cell r="CI73">
            <v>77500.000000000058</v>
          </cell>
          <cell r="CJ73">
            <v>35639.407341494742</v>
          </cell>
          <cell r="CK73">
            <v>37204.403365573133</v>
          </cell>
        </row>
        <row r="74">
          <cell r="A74">
            <v>-9.9887246532327612E-2</v>
          </cell>
          <cell r="B74" t="str">
            <v xml:space="preserve">  Rupiah financed budgetary development expenditure</v>
          </cell>
          <cell r="D74">
            <v>14675.312749999997</v>
          </cell>
          <cell r="E74">
            <v>16797.309000000001</v>
          </cell>
          <cell r="F74">
            <v>14503.24</v>
          </cell>
          <cell r="L74">
            <v>18967.563999999998</v>
          </cell>
          <cell r="N74">
            <v>24641.22</v>
          </cell>
          <cell r="O74">
            <v>1442</v>
          </cell>
          <cell r="P74">
            <v>6361</v>
          </cell>
          <cell r="Q74">
            <v>7803</v>
          </cell>
          <cell r="R74">
            <v>4259</v>
          </cell>
          <cell r="S74">
            <v>7634.6192305482255</v>
          </cell>
          <cell r="T74">
            <v>19696.619230548225</v>
          </cell>
          <cell r="X74">
            <v>6816.5829999999996</v>
          </cell>
          <cell r="Y74">
            <v>8186.7340000000022</v>
          </cell>
          <cell r="Z74">
            <v>2314.3859999999991</v>
          </cell>
          <cell r="AA74">
            <v>1544.9520000000007</v>
          </cell>
          <cell r="AB74">
            <v>7066.2569999999978</v>
          </cell>
          <cell r="AC74">
            <v>21552.199999999993</v>
          </cell>
          <cell r="AD74">
            <v>22069.574000000001</v>
          </cell>
          <cell r="AF74">
            <v>260</v>
          </cell>
          <cell r="AG74">
            <v>496.5</v>
          </cell>
          <cell r="AH74">
            <v>819.72621720387815</v>
          </cell>
          <cell r="AI74">
            <v>1576.2262172038782</v>
          </cell>
          <cell r="AJ74">
            <v>3397.421645036909</v>
          </cell>
          <cell r="AK74">
            <v>3330.7549783702434</v>
          </cell>
          <cell r="AL74">
            <v>3264.0883117035764</v>
          </cell>
          <cell r="AM74">
            <v>9992.2649351107284</v>
          </cell>
          <cell r="AN74">
            <v>11568.491152314607</v>
          </cell>
          <cell r="AO74">
            <v>9672.3177427320225</v>
          </cell>
          <cell r="AP74">
            <v>12357.340361850866</v>
          </cell>
          <cell r="AQ74">
            <v>33598.149256897494</v>
          </cell>
          <cell r="AR74">
            <v>260</v>
          </cell>
          <cell r="AS74">
            <v>496.4</v>
          </cell>
          <cell r="AT74">
            <v>965.6</v>
          </cell>
          <cell r="AU74">
            <v>1630.5</v>
          </cell>
          <cell r="AV74">
            <v>1103.3</v>
          </cell>
          <cell r="AW74">
            <v>1095.5</v>
          </cell>
          <cell r="AX74">
            <v>2415</v>
          </cell>
          <cell r="AY74">
            <v>4613.8</v>
          </cell>
          <cell r="AZ74">
            <v>6244.3</v>
          </cell>
          <cell r="BA74">
            <v>2448.4</v>
          </cell>
          <cell r="BB74">
            <v>2170.3000000000002</v>
          </cell>
          <cell r="BC74">
            <v>2833.1</v>
          </cell>
          <cell r="BD74">
            <v>7636.5774999999994</v>
          </cell>
          <cell r="BE74">
            <v>7451.8000000000011</v>
          </cell>
          <cell r="BF74">
            <v>2951.4</v>
          </cell>
          <cell r="BG74">
            <v>3688.7</v>
          </cell>
          <cell r="BH74">
            <v>9102.9</v>
          </cell>
          <cell r="BI74">
            <v>10908.175000000001</v>
          </cell>
          <cell r="BJ74">
            <v>15743</v>
          </cell>
          <cell r="BK74">
            <v>18359.975000000002</v>
          </cell>
          <cell r="BL74">
            <v>23194.800000000003</v>
          </cell>
          <cell r="BM74">
            <v>24203.675000000007</v>
          </cell>
          <cell r="BN74">
            <v>29439.100000000002</v>
          </cell>
          <cell r="BP74">
            <v>5169.8000000000011</v>
          </cell>
          <cell r="BQ74">
            <v>2318.4</v>
          </cell>
          <cell r="BR74">
            <v>5614.7</v>
          </cell>
          <cell r="BS74">
            <v>10784.5</v>
          </cell>
          <cell r="BT74">
            <v>7043.125</v>
          </cell>
          <cell r="BU74">
            <v>16344.780999999995</v>
          </cell>
          <cell r="BV74">
            <v>38701.199999999997</v>
          </cell>
          <cell r="BW74">
            <v>28713.9</v>
          </cell>
          <cell r="BX74">
            <v>31098.9</v>
          </cell>
          <cell r="BY74">
            <v>31997.816000000006</v>
          </cell>
          <cell r="BZ74">
            <v>35857</v>
          </cell>
          <cell r="CA74">
            <v>35838.540799999995</v>
          </cell>
          <cell r="CB74">
            <v>6474.9821801242151</v>
          </cell>
          <cell r="CC74">
            <v>7828.7989192546474</v>
          </cell>
          <cell r="CD74">
            <v>8335.5649006211079</v>
          </cell>
          <cell r="CE74">
            <v>9619.3816397515402</v>
          </cell>
          <cell r="CG74">
            <v>32258.727639751512</v>
          </cell>
          <cell r="CH74">
            <v>40392.671982320666</v>
          </cell>
          <cell r="CI74">
            <v>50197.073894055153</v>
          </cell>
          <cell r="CJ74">
            <v>7127.8814682989505</v>
          </cell>
          <cell r="CK74">
            <v>7440.8806731146287</v>
          </cell>
        </row>
        <row r="75">
          <cell r="A75">
            <v>6.2706659440949553E-2</v>
          </cell>
          <cell r="B75" t="str">
            <v xml:space="preserve">  Externally financed budgetary development expenditure</v>
          </cell>
          <cell r="D75">
            <v>12604.787250000001</v>
          </cell>
          <cell r="E75">
            <v>11801.391</v>
          </cell>
          <cell r="F75">
            <v>12540.76</v>
          </cell>
          <cell r="L75">
            <v>12143.436000000002</v>
          </cell>
          <cell r="N75">
            <v>12384.599999999999</v>
          </cell>
          <cell r="Q75">
            <v>5618</v>
          </cell>
          <cell r="R75">
            <v>5955</v>
          </cell>
          <cell r="S75">
            <v>3687.08</v>
          </cell>
          <cell r="T75">
            <v>15260.080000000002</v>
          </cell>
          <cell r="V75">
            <v>0</v>
          </cell>
          <cell r="W75">
            <v>0</v>
          </cell>
          <cell r="X75">
            <v>4598.8879999999999</v>
          </cell>
          <cell r="Y75">
            <v>2780.5630000000001</v>
          </cell>
          <cell r="Z75">
            <v>1436.264000000001</v>
          </cell>
          <cell r="AA75">
            <v>1399.2129999999975</v>
          </cell>
          <cell r="AB75">
            <v>5280.2489999999962</v>
          </cell>
          <cell r="AC75">
            <v>22768.400000000005</v>
          </cell>
          <cell r="AD75">
            <v>12659.699999999997</v>
          </cell>
          <cell r="AF75">
            <v>1182.4000000000001</v>
          </cell>
          <cell r="AG75">
            <v>911.3</v>
          </cell>
          <cell r="AH75">
            <v>1857.0902122208927</v>
          </cell>
          <cell r="AI75">
            <v>3950.7902122208925</v>
          </cell>
          <cell r="AJ75">
            <v>3683.2477070374794</v>
          </cell>
          <cell r="AK75">
            <v>3416.5810403708128</v>
          </cell>
          <cell r="AL75">
            <v>3149.9143737041468</v>
          </cell>
          <cell r="AM75">
            <v>10249.743121112439</v>
          </cell>
          <cell r="AN75">
            <v>14200.533333333331</v>
          </cell>
          <cell r="AO75">
            <v>8316.5810403708128</v>
          </cell>
          <cell r="AP75">
            <v>11829.083159084619</v>
          </cell>
          <cell r="AQ75">
            <v>34346.197532788763</v>
          </cell>
          <cell r="AR75">
            <v>1182.4000000000001</v>
          </cell>
          <cell r="AS75">
            <v>911.30000000000007</v>
          </cell>
          <cell r="AT75">
            <v>2161.7000000000003</v>
          </cell>
          <cell r="AU75">
            <v>4255.2999999999993</v>
          </cell>
          <cell r="AV75">
            <v>3046.8</v>
          </cell>
          <cell r="AW75">
            <v>1815.8000000000002</v>
          </cell>
          <cell r="AX75">
            <v>3647.8999999999996</v>
          </cell>
          <cell r="AY75">
            <v>8510.5</v>
          </cell>
          <cell r="AZ75">
            <v>12765.8</v>
          </cell>
          <cell r="BA75">
            <v>1954.4999999999995</v>
          </cell>
          <cell r="BB75">
            <v>1181.4000000000001</v>
          </cell>
          <cell r="BC75">
            <v>2720.5000000000005</v>
          </cell>
          <cell r="BD75">
            <v>5851.75</v>
          </cell>
          <cell r="BE75">
            <v>5856.4</v>
          </cell>
          <cell r="BF75">
            <v>1714.8000000000006</v>
          </cell>
          <cell r="BG75">
            <v>944.59999999999945</v>
          </cell>
          <cell r="BH75">
            <v>3600.7999999999993</v>
          </cell>
          <cell r="BI75">
            <v>5847.1</v>
          </cell>
          <cell r="BJ75">
            <v>6260.2000000000007</v>
          </cell>
          <cell r="BK75">
            <v>11703.5</v>
          </cell>
          <cell r="BL75">
            <v>12116.6</v>
          </cell>
          <cell r="BM75">
            <v>24469.3</v>
          </cell>
          <cell r="BN75">
            <v>24882.400000000001</v>
          </cell>
          <cell r="BP75">
            <v>3720.6000000000004</v>
          </cell>
          <cell r="BQ75">
            <v>3720.6</v>
          </cell>
          <cell r="BR75">
            <v>5214.7</v>
          </cell>
          <cell r="BS75">
            <v>8935.2999999999993</v>
          </cell>
          <cell r="BT75">
            <v>4172.5</v>
          </cell>
          <cell r="BU75">
            <v>5081.2000000000007</v>
          </cell>
          <cell r="BV75">
            <v>30400</v>
          </cell>
          <cell r="BW75">
            <v>30400</v>
          </cell>
          <cell r="BX75">
            <v>26940</v>
          </cell>
          <cell r="BY75">
            <v>18189</v>
          </cell>
          <cell r="BZ75">
            <v>28975.599999999999</v>
          </cell>
          <cell r="CA75">
            <v>18189</v>
          </cell>
          <cell r="CB75">
            <v>5055.9142857142861</v>
          </cell>
          <cell r="CC75">
            <v>4985.9142857142861</v>
          </cell>
          <cell r="CD75">
            <v>4818.8714285714286</v>
          </cell>
          <cell r="CE75">
            <v>4468.8714285714286</v>
          </cell>
          <cell r="CG75">
            <v>19329.571428571431</v>
          </cell>
          <cell r="CH75">
            <v>24607.328017679305</v>
          </cell>
          <cell r="CI75">
            <v>27302.926105944905</v>
          </cell>
          <cell r="CJ75">
            <v>28511.525873195791</v>
          </cell>
          <cell r="CK75">
            <v>29763.522692458504</v>
          </cell>
        </row>
        <row r="76">
          <cell r="A76">
            <v>0.14172269495131062</v>
          </cell>
          <cell r="B76" t="str">
            <v xml:space="preserve">         Same in US$ billion</v>
          </cell>
          <cell r="N76">
            <v>5.0724334951158063</v>
          </cell>
          <cell r="Q76">
            <v>2.1491966335118593</v>
          </cell>
          <cell r="R76">
            <v>1.8229591836734695</v>
          </cell>
          <cell r="S76">
            <v>1.1403340206185566</v>
          </cell>
          <cell r="T76">
            <v>5.1124898378038859</v>
          </cell>
          <cell r="X76">
            <v>1.7118511073887959</v>
          </cell>
          <cell r="Y76">
            <v>0.6845305268340719</v>
          </cell>
          <cell r="Z76">
            <v>0.15715767589451812</v>
          </cell>
          <cell r="AA76">
            <v>0.15649401632926938</v>
          </cell>
          <cell r="AB76">
            <v>0.57201396936074667</v>
          </cell>
          <cell r="AC76" t="e">
            <v>#REF!</v>
          </cell>
          <cell r="AD76">
            <v>2.7126572242816427</v>
          </cell>
          <cell r="AF76">
            <v>0.1461662079779309</v>
          </cell>
          <cell r="AG76">
            <v>9.0916913484021825E-2</v>
          </cell>
          <cell r="AH76">
            <v>0.13788722466709294</v>
          </cell>
          <cell r="AI76">
            <v>0.37530019586107161</v>
          </cell>
          <cell r="AJ76">
            <v>0.2833267466951907</v>
          </cell>
          <cell r="AK76">
            <v>0.28471508669756773</v>
          </cell>
          <cell r="AL76">
            <v>0.28635585215492243</v>
          </cell>
          <cell r="AM76">
            <v>0.8541452600927032</v>
          </cell>
          <cell r="AN76">
            <v>1.2294454559537749</v>
          </cell>
          <cell r="AO76">
            <v>0.83165810403708129</v>
          </cell>
          <cell r="AP76">
            <v>1.1829083159084619</v>
          </cell>
          <cell r="AQ76">
            <v>3.2305299376423124</v>
          </cell>
          <cell r="AR76">
            <v>0.14789798241334887</v>
          </cell>
          <cell r="AS76">
            <v>9.5383133942495896E-2</v>
          </cell>
          <cell r="AT76">
            <v>0.16478130288292961</v>
          </cell>
          <cell r="AU76">
            <v>0.41626939355798004</v>
          </cell>
          <cell r="AV76">
            <v>0.21957178169658623</v>
          </cell>
          <cell r="AW76">
            <v>0.14991124871001033</v>
          </cell>
          <cell r="AX76">
            <v>0.33159109915281965</v>
          </cell>
          <cell r="AY76">
            <v>0.69023082038832317</v>
          </cell>
          <cell r="AZ76">
            <v>1.1321012397793582</v>
          </cell>
          <cell r="BA76">
            <v>0.22784500244806596</v>
          </cell>
          <cell r="BB76">
            <v>0.15318188890617709</v>
          </cell>
          <cell r="BC76">
            <v>0.3540335489244304</v>
          </cell>
          <cell r="BD76">
            <v>0.72855453187250996</v>
          </cell>
          <cell r="BE76">
            <v>0.73281640382233071</v>
          </cell>
          <cell r="BF76">
            <v>0.19996035309070986</v>
          </cell>
          <cell r="BG76">
            <v>0.10786060107792082</v>
          </cell>
          <cell r="BH76">
            <v>0.4041165841778615</v>
          </cell>
          <cell r="BI76">
            <v>0.70000000000000007</v>
          </cell>
          <cell r="BJ76">
            <v>0.71562590498254819</v>
          </cell>
          <cell r="BK76">
            <v>1.4285627097955447</v>
          </cell>
          <cell r="BL76">
            <v>1.448442308804879</v>
          </cell>
          <cell r="BM76">
            <v>2.5137066162609725</v>
          </cell>
          <cell r="BN76">
            <v>2.5805435485842372</v>
          </cell>
          <cell r="BP76">
            <v>0.46971342002272443</v>
          </cell>
          <cell r="BQ76">
            <v>0.46490647140411606</v>
          </cell>
          <cell r="BR76">
            <v>0.69289131012490035</v>
          </cell>
          <cell r="BS76">
            <v>1.1626047301476248</v>
          </cell>
          <cell r="BT76">
            <v>0.58161416225257878</v>
          </cell>
          <cell r="BU76">
            <v>0.72588571428571436</v>
          </cell>
          <cell r="BV76">
            <v>3.8</v>
          </cell>
          <cell r="BW76">
            <v>3.8</v>
          </cell>
          <cell r="BX76">
            <v>3.5920000000000001</v>
          </cell>
          <cell r="BY76">
            <v>2.4563133018230925</v>
          </cell>
          <cell r="BZ76">
            <v>3.8634133333333329</v>
          </cell>
          <cell r="CA76">
            <v>2.4185972295632925</v>
          </cell>
          <cell r="CB76">
            <v>0.72227346938775516</v>
          </cell>
          <cell r="CC76">
            <v>0.71227346938775515</v>
          </cell>
          <cell r="CD76">
            <v>0.68841020408163267</v>
          </cell>
          <cell r="CE76">
            <v>0.63841020408163263</v>
          </cell>
          <cell r="CG76">
            <v>2.7613673469387758</v>
          </cell>
          <cell r="CH76">
            <v>3.5118408008150901</v>
          </cell>
          <cell r="CI76">
            <v>3.8031338512207591</v>
          </cell>
          <cell r="CJ76">
            <v>3.8623036945537512</v>
          </cell>
          <cell r="CK76">
            <v>3.919863386337219</v>
          </cell>
        </row>
        <row r="77">
          <cell r="A77">
            <v>-6.9207729564954246E-2</v>
          </cell>
          <cell r="B77" t="str">
            <v xml:space="preserve">         Exchange rate</v>
          </cell>
          <cell r="N77">
            <v>2441.5500000000002</v>
          </cell>
          <cell r="Q77">
            <v>2614</v>
          </cell>
          <cell r="R77">
            <v>3266.6666666666665</v>
          </cell>
          <cell r="S77">
            <v>3233.3333333333335</v>
          </cell>
          <cell r="T77">
            <v>2931.7249999999999</v>
          </cell>
          <cell r="X77">
            <v>2686.5</v>
          </cell>
          <cell r="Y77">
            <v>4062</v>
          </cell>
          <cell r="Z77">
            <v>9139</v>
          </cell>
          <cell r="AA77">
            <v>8941</v>
          </cell>
          <cell r="AB77">
            <v>9230.9791068580544</v>
          </cell>
          <cell r="AD77">
            <v>4666.8999999999996</v>
          </cell>
          <cell r="AF77">
            <v>8089.4210526315792</v>
          </cell>
          <cell r="AG77">
            <v>10023.4375</v>
          </cell>
          <cell r="AH77">
            <v>13468.181818181818</v>
          </cell>
          <cell r="AI77">
            <v>10527.013456937799</v>
          </cell>
          <cell r="AJ77">
            <v>13000</v>
          </cell>
          <cell r="AK77">
            <v>12000</v>
          </cell>
          <cell r="AL77">
            <v>11000</v>
          </cell>
          <cell r="AM77">
            <v>12000</v>
          </cell>
          <cell r="AN77">
            <v>22527.013456937799</v>
          </cell>
          <cell r="AO77">
            <v>10000</v>
          </cell>
          <cell r="AP77">
            <v>10000</v>
          </cell>
          <cell r="AQ77">
            <v>10631.75336423445</v>
          </cell>
          <cell r="AR77">
            <v>7994.7</v>
          </cell>
          <cell r="AS77">
            <v>9554.1</v>
          </cell>
          <cell r="AT77">
            <v>13118.6</v>
          </cell>
          <cell r="AU77">
            <v>10222.466666666667</v>
          </cell>
          <cell r="AV77">
            <v>13876.1</v>
          </cell>
          <cell r="AW77">
            <v>12112.5</v>
          </cell>
          <cell r="AX77">
            <v>11001.2</v>
          </cell>
          <cell r="AY77">
            <v>12329.933333333334</v>
          </cell>
          <cell r="AZ77">
            <v>11276.2</v>
          </cell>
          <cell r="BA77">
            <v>8578.2000000000007</v>
          </cell>
          <cell r="BB77">
            <v>7712.4</v>
          </cell>
          <cell r="BC77">
            <v>7684.3</v>
          </cell>
          <cell r="BD77">
            <v>8032</v>
          </cell>
          <cell r="BE77">
            <v>7991.6333333333341</v>
          </cell>
          <cell r="BF77">
            <v>8575.7000000000007</v>
          </cell>
          <cell r="BG77">
            <v>8757.6</v>
          </cell>
          <cell r="BH77">
            <v>8910.2999999999993</v>
          </cell>
          <cell r="BI77">
            <v>8353</v>
          </cell>
          <cell r="BJ77">
            <v>8747.8666666666668</v>
          </cell>
          <cell r="BK77">
            <v>8192.5</v>
          </cell>
          <cell r="BL77">
            <v>16739.5</v>
          </cell>
          <cell r="BM77">
            <v>9734.35</v>
          </cell>
          <cell r="BN77">
            <v>28015.7</v>
          </cell>
          <cell r="BP77">
            <v>7921</v>
          </cell>
          <cell r="BQ77">
            <v>8002.9</v>
          </cell>
          <cell r="BR77">
            <v>7526</v>
          </cell>
          <cell r="BS77">
            <v>15447</v>
          </cell>
          <cell r="BT77">
            <v>7174</v>
          </cell>
          <cell r="BU77">
            <v>7000</v>
          </cell>
          <cell r="BV77">
            <v>8000</v>
          </cell>
          <cell r="BW77">
            <v>8000</v>
          </cell>
          <cell r="BX77">
            <v>7500</v>
          </cell>
          <cell r="BY77">
            <v>7405</v>
          </cell>
          <cell r="BZ77">
            <v>7500</v>
          </cell>
          <cell r="CA77">
            <v>7520.4749999999995</v>
          </cell>
          <cell r="CB77">
            <v>7000</v>
          </cell>
          <cell r="CC77">
            <v>7000</v>
          </cell>
          <cell r="CD77">
            <v>7000</v>
          </cell>
          <cell r="CE77">
            <v>7000</v>
          </cell>
          <cell r="CG77">
            <v>7000</v>
          </cell>
          <cell r="CH77">
            <v>7006.96</v>
          </cell>
          <cell r="CI77">
            <v>7179.06</v>
          </cell>
          <cell r="CJ77">
            <v>7382</v>
          </cell>
          <cell r="CK77">
            <v>7593</v>
          </cell>
        </row>
        <row r="78">
          <cell r="A78" t="e">
            <v>#DIV/0!</v>
          </cell>
          <cell r="B78" t="str">
            <v>Bank restructuring costs (expenditure above the line)</v>
          </cell>
          <cell r="T78">
            <v>3547.66</v>
          </cell>
          <cell r="BL78">
            <v>0</v>
          </cell>
          <cell r="BN78">
            <v>0</v>
          </cell>
          <cell r="BS78">
            <v>0</v>
          </cell>
          <cell r="BY78">
            <v>0</v>
          </cell>
          <cell r="BZ78">
            <v>0</v>
          </cell>
          <cell r="CA78">
            <v>0</v>
          </cell>
        </row>
        <row r="79">
          <cell r="A79">
            <v>1.1589587146634126</v>
          </cell>
          <cell r="B79" t="str">
            <v>Interest cost of bank restructuring (below the line)</v>
          </cell>
          <cell r="AF79">
            <v>0</v>
          </cell>
          <cell r="AG79">
            <v>0</v>
          </cell>
          <cell r="AH79">
            <v>0</v>
          </cell>
          <cell r="AI79">
            <v>0</v>
          </cell>
          <cell r="AJ79">
            <v>0</v>
          </cell>
          <cell r="AK79">
            <v>1500</v>
          </cell>
          <cell r="AL79">
            <v>1500</v>
          </cell>
          <cell r="AM79">
            <v>3000</v>
          </cell>
          <cell r="AN79">
            <v>3000</v>
          </cell>
          <cell r="AO79">
            <v>6000</v>
          </cell>
          <cell r="AP79">
            <v>6000</v>
          </cell>
          <cell r="AQ79">
            <v>15000</v>
          </cell>
          <cell r="AR79">
            <v>0</v>
          </cell>
          <cell r="AS79">
            <v>0</v>
          </cell>
          <cell r="AT79">
            <v>0</v>
          </cell>
          <cell r="AU79">
            <v>0</v>
          </cell>
          <cell r="AV79">
            <v>0</v>
          </cell>
          <cell r="BA79">
            <v>2800</v>
          </cell>
          <cell r="BB79">
            <v>0</v>
          </cell>
          <cell r="BC79">
            <v>0</v>
          </cell>
          <cell r="BD79">
            <v>5000</v>
          </cell>
          <cell r="BE79">
            <v>2800</v>
          </cell>
          <cell r="BF79">
            <v>20</v>
          </cell>
          <cell r="BG79">
            <v>0</v>
          </cell>
          <cell r="BH79">
            <v>3164.8</v>
          </cell>
          <cell r="BI79">
            <v>3200</v>
          </cell>
          <cell r="BJ79">
            <v>3184.8</v>
          </cell>
          <cell r="BK79">
            <v>6000</v>
          </cell>
          <cell r="BL79">
            <v>5984.8</v>
          </cell>
          <cell r="BM79">
            <v>6000</v>
          </cell>
          <cell r="BN79">
            <v>5984.8</v>
          </cell>
          <cell r="BP79">
            <v>2092</v>
          </cell>
          <cell r="BQ79">
            <v>0</v>
          </cell>
          <cell r="BR79">
            <v>4881</v>
          </cell>
          <cell r="BS79">
            <v>6973</v>
          </cell>
          <cell r="BT79">
            <v>8730</v>
          </cell>
          <cell r="BU79">
            <v>8882</v>
          </cell>
          <cell r="BV79">
            <v>40000</v>
          </cell>
          <cell r="BW79">
            <v>36000</v>
          </cell>
          <cell r="BX79">
            <v>34000</v>
          </cell>
          <cell r="BY79">
            <v>22493</v>
          </cell>
          <cell r="BZ79">
            <v>24585</v>
          </cell>
          <cell r="CA79">
            <v>24585</v>
          </cell>
          <cell r="CB79">
            <v>15192</v>
          </cell>
          <cell r="CC79">
            <v>11696</v>
          </cell>
          <cell r="CD79">
            <v>15477</v>
          </cell>
          <cell r="CE79">
            <v>10713</v>
          </cell>
          <cell r="CF79">
            <v>42365</v>
          </cell>
          <cell r="CG79">
            <v>53078</v>
          </cell>
          <cell r="CH79">
            <v>49769</v>
          </cell>
          <cell r="CI79">
            <v>49234</v>
          </cell>
          <cell r="CJ79">
            <v>44717</v>
          </cell>
          <cell r="CK79">
            <v>43714</v>
          </cell>
        </row>
        <row r="80">
          <cell r="B80" t="str">
            <v xml:space="preserve">         Revenue sharing of natural resources</v>
          </cell>
          <cell r="CB80">
            <v>535.26666666666665</v>
          </cell>
          <cell r="CC80">
            <v>535.26666666666665</v>
          </cell>
          <cell r="CD80">
            <v>535.26666666666665</v>
          </cell>
          <cell r="CE80">
            <v>535.26666666666665</v>
          </cell>
          <cell r="CF80">
            <v>1605.8</v>
          </cell>
          <cell r="CG80">
            <v>2141.0666666666666</v>
          </cell>
        </row>
        <row r="82">
          <cell r="B82" t="str">
            <v xml:space="preserve"> Sources:  Ministry of Finance; and IMF staff calculations.</v>
          </cell>
        </row>
        <row r="83">
          <cell r="B83" t="str">
            <v xml:space="preserve"> 1/  Estimated.</v>
          </cell>
        </row>
        <row r="84">
          <cell r="B84" t="str">
            <v xml:space="preserve"> 2/  The Forestry and Investment funds were included in the budget starting fiscal year 1998/1999.</v>
          </cell>
        </row>
        <row r="85">
          <cell r="B85" t="str">
            <v xml:space="preserve"> 3/  Includes the discrepancy between the financing measured below the line and the above-the-line balance.</v>
          </cell>
        </row>
        <row r="86">
          <cell r="B86" t="str">
            <v xml:space="preserve">      Until fiscal year 1997/98 includes the balance of the operations of the Investment and Reforestation Funds.</v>
          </cell>
        </row>
        <row r="135">
          <cell r="B135" t="str">
            <v>Indonesia:  Budgetary Subsidies 1998/99</v>
          </cell>
        </row>
        <row r="137">
          <cell r="N137" t="str">
            <v>1997/98</v>
          </cell>
          <cell r="O137" t="str">
            <v>1997/98  Program</v>
          </cell>
          <cell r="Q137" t="str">
            <v>1997/1998 Program</v>
          </cell>
          <cell r="T137" t="str">
            <v>1997/98</v>
          </cell>
          <cell r="V137" t="str">
            <v>1997/98  Act/Prj (as of Jan 98)</v>
          </cell>
          <cell r="X137" t="str">
            <v>1997/1998 Actual</v>
          </cell>
          <cell r="AC137" t="str">
            <v>1997/98</v>
          </cell>
          <cell r="AD137" t="str">
            <v>1997/98</v>
          </cell>
          <cell r="AF137" t="str">
            <v>1998/99 (June Prj)</v>
          </cell>
          <cell r="AQ137" t="str">
            <v>1998/99</v>
          </cell>
        </row>
        <row r="138">
          <cell r="O138" t="str">
            <v>I-Q</v>
          </cell>
          <cell r="P138" t="str">
            <v>II-Q</v>
          </cell>
          <cell r="Q138" t="str">
            <v>First Half</v>
          </cell>
          <cell r="R138" t="str">
            <v>III-Q</v>
          </cell>
          <cell r="S138" t="str">
            <v>IV-Q</v>
          </cell>
          <cell r="T138" t="str">
            <v>Total</v>
          </cell>
          <cell r="V138" t="str">
            <v>I-Q</v>
          </cell>
          <cell r="W138" t="str">
            <v>II-Q</v>
          </cell>
          <cell r="X138" t="str">
            <v>First Half</v>
          </cell>
          <cell r="Y138" t="str">
            <v>III-Q</v>
          </cell>
          <cell r="AB138" t="str">
            <v>IV-Q</v>
          </cell>
          <cell r="AC138" t="str">
            <v>Total</v>
          </cell>
          <cell r="AD138" t="str">
            <v>Total</v>
          </cell>
          <cell r="AQ138" t="str">
            <v>Total</v>
          </cell>
        </row>
        <row r="139">
          <cell r="O139" t="str">
            <v>Apr-Jun</v>
          </cell>
          <cell r="P139" t="str">
            <v>Jul-Sep</v>
          </cell>
          <cell r="Q139" t="str">
            <v>Apr-Sep</v>
          </cell>
          <cell r="R139" t="str">
            <v>Oct-Dec</v>
          </cell>
          <cell r="S139" t="str">
            <v>Jan-Mar</v>
          </cell>
          <cell r="T139" t="str">
            <v>Apr-Mar</v>
          </cell>
          <cell r="V139" t="str">
            <v>Apr-Jun</v>
          </cell>
          <cell r="W139" t="str">
            <v>Jul-Sep</v>
          </cell>
          <cell r="X139" t="str">
            <v>Apr-Sep</v>
          </cell>
          <cell r="Y139" t="str">
            <v>Oct-Dec</v>
          </cell>
          <cell r="Z139" t="str">
            <v>Jan</v>
          </cell>
          <cell r="AA139" t="str">
            <v>Feb</v>
          </cell>
          <cell r="AB139" t="str">
            <v>Jan-Mar</v>
          </cell>
          <cell r="AC139" t="str">
            <v>Apr-Mar</v>
          </cell>
          <cell r="AD139" t="str">
            <v>Apr-Mar</v>
          </cell>
          <cell r="AF139" t="str">
            <v>Apr</v>
          </cell>
          <cell r="AG139" t="str">
            <v>May</v>
          </cell>
          <cell r="AH139" t="str">
            <v>Jun</v>
          </cell>
          <cell r="AI139" t="str">
            <v>I-Q</v>
          </cell>
          <cell r="AJ139" t="str">
            <v>Jul</v>
          </cell>
          <cell r="AK139" t="str">
            <v>Aug</v>
          </cell>
          <cell r="AL139" t="str">
            <v>Sep</v>
          </cell>
          <cell r="AM139" t="str">
            <v>II-Q</v>
          </cell>
          <cell r="AO139" t="str">
            <v>III-Q</v>
          </cell>
          <cell r="AP139" t="str">
            <v>IV-Q</v>
          </cell>
          <cell r="AQ139" t="str">
            <v>Apr-Mar</v>
          </cell>
        </row>
        <row r="140">
          <cell r="B140" t="str">
            <v>TB_Sub</v>
          </cell>
          <cell r="N140" t="str">
            <v>Budget</v>
          </cell>
          <cell r="O140" t="str">
            <v>Prel/Prg</v>
          </cell>
          <cell r="P140" t="str">
            <v>Prel/Prg</v>
          </cell>
          <cell r="Q140" t="str">
            <v>Prel/Prg</v>
          </cell>
          <cell r="R140" t="str">
            <v>Prg</v>
          </cell>
          <cell r="S140" t="str">
            <v>Prg</v>
          </cell>
          <cell r="T140" t="str">
            <v>Prg</v>
          </cell>
          <cell r="V140" t="str">
            <v>Act</v>
          </cell>
          <cell r="W140" t="str">
            <v>Act</v>
          </cell>
          <cell r="X140" t="str">
            <v>Act</v>
          </cell>
          <cell r="Y140" t="str">
            <v>Act</v>
          </cell>
          <cell r="Z140" t="str">
            <v>Act</v>
          </cell>
          <cell r="AA140" t="str">
            <v>Act</v>
          </cell>
          <cell r="AB140" t="str">
            <v>Mar-Est</v>
          </cell>
          <cell r="AC140" t="str">
            <v>Official Prj</v>
          </cell>
          <cell r="AD140" t="str">
            <v>Mar-Est</v>
          </cell>
          <cell r="AF140" t="str">
            <v>Jun Prg</v>
          </cell>
          <cell r="AG140" t="str">
            <v>Jun Prg</v>
          </cell>
          <cell r="AH140" t="str">
            <v>Jun Prg</v>
          </cell>
          <cell r="AI140" t="str">
            <v>Jun Prg</v>
          </cell>
          <cell r="AJ140" t="str">
            <v>Jun Prg</v>
          </cell>
          <cell r="AK140" t="str">
            <v>Jun Prg</v>
          </cell>
          <cell r="AL140" t="str">
            <v>Jun Prg</v>
          </cell>
          <cell r="AM140" t="str">
            <v>Jun Prg</v>
          </cell>
          <cell r="AO140" t="str">
            <v>Jun Prg</v>
          </cell>
          <cell r="AP140" t="str">
            <v>Jun Prg</v>
          </cell>
          <cell r="AQ140" t="str">
            <v>Jun Prg</v>
          </cell>
        </row>
        <row r="145">
          <cell r="B145" t="str">
            <v>Total subsidies</v>
          </cell>
          <cell r="N145">
            <v>174.48</v>
          </cell>
          <cell r="O145">
            <v>0</v>
          </cell>
          <cell r="P145">
            <v>700</v>
          </cell>
          <cell r="Q145">
            <v>700</v>
          </cell>
          <cell r="R145">
            <v>0</v>
          </cell>
          <cell r="S145">
            <v>3634.9538203190596</v>
          </cell>
          <cell r="T145">
            <v>4334.9538203190596</v>
          </cell>
          <cell r="X145">
            <v>699.5</v>
          </cell>
          <cell r="Y145">
            <v>0</v>
          </cell>
          <cell r="Z145">
            <v>0</v>
          </cell>
          <cell r="AA145">
            <v>0</v>
          </cell>
          <cell r="AB145">
            <v>20162.099999999999</v>
          </cell>
          <cell r="AC145">
            <v>16413.400000000001</v>
          </cell>
          <cell r="AD145">
            <v>20861.599999999999</v>
          </cell>
          <cell r="AF145">
            <v>0</v>
          </cell>
          <cell r="AG145">
            <v>0</v>
          </cell>
          <cell r="AH145">
            <v>11525.264152191947</v>
          </cell>
          <cell r="AI145">
            <v>11525.264152191947</v>
          </cell>
          <cell r="AJ145">
            <v>5144.0799393688958</v>
          </cell>
          <cell r="AK145">
            <v>4739.9027520522941</v>
          </cell>
          <cell r="AL145">
            <v>5006.21963499715</v>
          </cell>
          <cell r="AM145">
            <v>14890.202326418337</v>
          </cell>
          <cell r="AO145">
            <v>15229.273347068642</v>
          </cell>
          <cell r="AP145">
            <v>17165.390720053081</v>
          </cell>
          <cell r="AQ145">
            <v>58810.130545731998</v>
          </cell>
          <cell r="CA145">
            <v>27505.650673627635</v>
          </cell>
          <cell r="CG145">
            <v>15735.363863726432</v>
          </cell>
          <cell r="CH145">
            <v>9075.5334134400673</v>
          </cell>
          <cell r="CI145">
            <v>6761.0382296998105</v>
          </cell>
        </row>
        <row r="147">
          <cell r="B147" t="str">
            <v>Fuel</v>
          </cell>
          <cell r="N147">
            <v>0</v>
          </cell>
          <cell r="O147">
            <v>0</v>
          </cell>
          <cell r="P147">
            <v>700</v>
          </cell>
          <cell r="Q147">
            <v>700</v>
          </cell>
          <cell r="R147">
            <v>0</v>
          </cell>
          <cell r="S147">
            <v>3342</v>
          </cell>
          <cell r="T147">
            <v>4042</v>
          </cell>
          <cell r="X147">
            <v>699.5</v>
          </cell>
          <cell r="Y147">
            <v>0</v>
          </cell>
          <cell r="Z147">
            <v>0</v>
          </cell>
          <cell r="AA147">
            <v>0</v>
          </cell>
          <cell r="AB147">
            <v>9114.7999999999993</v>
          </cell>
          <cell r="AC147">
            <v>15866.1</v>
          </cell>
          <cell r="AD147">
            <v>9814.2999999999993</v>
          </cell>
          <cell r="AF147">
            <v>0</v>
          </cell>
          <cell r="AG147">
            <v>0</v>
          </cell>
          <cell r="AH147">
            <v>5210.781288259438</v>
          </cell>
          <cell r="AI147">
            <v>5210.781288259438</v>
          </cell>
          <cell r="AJ147">
            <v>2072.5315952924234</v>
          </cell>
          <cell r="AK147">
            <v>2072.5315952924234</v>
          </cell>
          <cell r="AL147">
            <v>2072.5315952924234</v>
          </cell>
          <cell r="AM147">
            <v>6217.5947858772706</v>
          </cell>
          <cell r="AO147">
            <v>6062.4328377914653</v>
          </cell>
          <cell r="AP147">
            <v>10043.213131512028</v>
          </cell>
          <cell r="AQ147">
            <v>27534.0220434402</v>
          </cell>
          <cell r="CA147">
            <v>10373.652</v>
          </cell>
          <cell r="CG147">
            <v>3488.0895000000005</v>
          </cell>
          <cell r="CH147">
            <v>0</v>
          </cell>
          <cell r="CI147">
            <v>0</v>
          </cell>
        </row>
        <row r="148">
          <cell r="B148" t="str">
            <v>Fertilizer</v>
          </cell>
          <cell r="N148">
            <v>174.48</v>
          </cell>
          <cell r="O148">
            <v>0</v>
          </cell>
          <cell r="P148">
            <v>0</v>
          </cell>
          <cell r="Q148">
            <v>0</v>
          </cell>
          <cell r="R148">
            <v>0</v>
          </cell>
          <cell r="S148">
            <v>292.95382031905962</v>
          </cell>
          <cell r="T148">
            <v>292.95382031905962</v>
          </cell>
          <cell r="X148">
            <v>0</v>
          </cell>
          <cell r="Y148">
            <v>0</v>
          </cell>
          <cell r="Z148">
            <v>0</v>
          </cell>
          <cell r="AA148">
            <v>0</v>
          </cell>
          <cell r="AB148">
            <v>547.29999999999995</v>
          </cell>
          <cell r="AC148">
            <v>547.29999999999995</v>
          </cell>
          <cell r="AD148">
            <v>547.29999999999995</v>
          </cell>
          <cell r="AF148">
            <v>0</v>
          </cell>
          <cell r="AG148">
            <v>0</v>
          </cell>
          <cell r="AH148">
            <v>526.06432808876684</v>
          </cell>
          <cell r="AI148">
            <v>526.06432808876684</v>
          </cell>
          <cell r="AJ148">
            <v>199.89119620325573</v>
          </cell>
          <cell r="AK148">
            <v>199.89119620325573</v>
          </cell>
          <cell r="AL148">
            <v>199.89119620325573</v>
          </cell>
          <cell r="AM148">
            <v>599.67358860976719</v>
          </cell>
          <cell r="AO148">
            <v>499.72799050813933</v>
          </cell>
          <cell r="AP148">
            <v>499.72799050813933</v>
          </cell>
          <cell r="AQ148">
            <v>2125.1938977148129</v>
          </cell>
          <cell r="CA148">
            <v>1411.7815459845447</v>
          </cell>
          <cell r="CG148">
            <v>1042.1952174044875</v>
          </cell>
          <cell r="CH148">
            <v>1029.6020720436823</v>
          </cell>
          <cell r="CI148">
            <v>1062.9963950093888</v>
          </cell>
        </row>
        <row r="149">
          <cell r="B149" t="str">
            <v xml:space="preserve">  Price subsidy</v>
          </cell>
          <cell r="AF149">
            <v>0</v>
          </cell>
          <cell r="AG149">
            <v>0</v>
          </cell>
          <cell r="AH149">
            <v>263.690102385442</v>
          </cell>
          <cell r="AI149">
            <v>263.690102385442</v>
          </cell>
          <cell r="AJ149">
            <v>100.19559810162787</v>
          </cell>
          <cell r="AK149">
            <v>100.19559810162787</v>
          </cell>
          <cell r="AL149">
            <v>100.19559810162787</v>
          </cell>
          <cell r="AM149">
            <v>300.5867943048836</v>
          </cell>
          <cell r="AO149">
            <v>250.48899525406966</v>
          </cell>
          <cell r="AP149">
            <v>250.48899525406966</v>
          </cell>
          <cell r="AQ149">
            <v>1065.254887198465</v>
          </cell>
          <cell r="CA149">
            <v>707.65646049227234</v>
          </cell>
          <cell r="CG149">
            <v>522.40106182724378</v>
          </cell>
          <cell r="CH149">
            <v>516.08873914684125</v>
          </cell>
          <cell r="CI149">
            <v>532.82766625469446</v>
          </cell>
        </row>
        <row r="150">
          <cell r="B150" t="str">
            <v xml:space="preserve">  Gas subsidy for fertilizer industry</v>
          </cell>
          <cell r="AF150">
            <v>0</v>
          </cell>
          <cell r="AG150">
            <v>0</v>
          </cell>
          <cell r="AH150">
            <v>262.37422570332478</v>
          </cell>
          <cell r="AI150">
            <v>262.37422570332478</v>
          </cell>
          <cell r="AJ150">
            <v>99.695598101627866</v>
          </cell>
          <cell r="AK150">
            <v>99.695598101627866</v>
          </cell>
          <cell r="AL150">
            <v>99.695598101627866</v>
          </cell>
          <cell r="AM150">
            <v>299.0867943048836</v>
          </cell>
          <cell r="AO150">
            <v>249.23899525406966</v>
          </cell>
          <cell r="AP150">
            <v>249.23899525406966</v>
          </cell>
          <cell r="AQ150">
            <v>1059.9390105163477</v>
          </cell>
          <cell r="CA150">
            <v>704.12508549227221</v>
          </cell>
          <cell r="CG150">
            <v>519.79415557724371</v>
          </cell>
          <cell r="CH150">
            <v>513.51333289684112</v>
          </cell>
          <cell r="CI150">
            <v>530.16872875469426</v>
          </cell>
        </row>
        <row r="151">
          <cell r="B151" t="str">
            <v>Interest subsidies</v>
          </cell>
          <cell r="AF151">
            <v>0</v>
          </cell>
          <cell r="AG151">
            <v>0</v>
          </cell>
          <cell r="AH151">
            <v>1739.7008143961164</v>
          </cell>
          <cell r="AI151">
            <v>1739.7008143961164</v>
          </cell>
          <cell r="AJ151">
            <v>532.27685843021493</v>
          </cell>
          <cell r="AK151">
            <v>532.27685843021493</v>
          </cell>
          <cell r="AL151">
            <v>532.27685843021493</v>
          </cell>
          <cell r="AM151">
            <v>1596.8305752906447</v>
          </cell>
          <cell r="AO151">
            <v>1369.1233560296366</v>
          </cell>
          <cell r="AP151">
            <v>1119.945254283602</v>
          </cell>
          <cell r="AQ151">
            <v>5825.6</v>
          </cell>
          <cell r="CA151">
            <v>5290.1201856336729</v>
          </cell>
          <cell r="CG151">
            <v>4446.9422806083303</v>
          </cell>
          <cell r="CH151">
            <v>4991.3797698681465</v>
          </cell>
          <cell r="CI151">
            <v>5698.0418346904216</v>
          </cell>
        </row>
        <row r="152">
          <cell r="B152" t="str">
            <v xml:space="preserve">    BULOG</v>
          </cell>
          <cell r="AF152">
            <v>0</v>
          </cell>
          <cell r="AG152">
            <v>0</v>
          </cell>
          <cell r="AH152">
            <v>506.92878136407899</v>
          </cell>
          <cell r="AI152">
            <v>506.92878136407899</v>
          </cell>
          <cell r="AJ152">
            <v>175.43552142665524</v>
          </cell>
          <cell r="AK152">
            <v>175.43552142665524</v>
          </cell>
          <cell r="AL152">
            <v>175.43552142665524</v>
          </cell>
          <cell r="AM152">
            <v>526.30656427996576</v>
          </cell>
          <cell r="AO152">
            <v>460.84736704031582</v>
          </cell>
          <cell r="AP152">
            <v>373.91728731563944</v>
          </cell>
          <cell r="AQ152">
            <v>1868</v>
          </cell>
          <cell r="CA152">
            <v>1696.2964341464744</v>
          </cell>
          <cell r="CG152">
            <v>1425.9283473249727</v>
          </cell>
          <cell r="CH152">
            <v>1600.5042244770834</v>
          </cell>
          <cell r="CI152">
            <v>1827.0980065918889</v>
          </cell>
        </row>
        <row r="153">
          <cell r="B153" t="str">
            <v xml:space="preserve">    Housing</v>
          </cell>
          <cell r="AF153">
            <v>0</v>
          </cell>
          <cell r="AG153">
            <v>0</v>
          </cell>
          <cell r="AH153">
            <v>696.42630856039796</v>
          </cell>
          <cell r="AI153">
            <v>696.42630856039796</v>
          </cell>
          <cell r="AJ153">
            <v>200.47514539559975</v>
          </cell>
          <cell r="AK153">
            <v>200.47514539559975</v>
          </cell>
          <cell r="AL153">
            <v>200.47514539559975</v>
          </cell>
          <cell r="AM153">
            <v>601.42543618679929</v>
          </cell>
          <cell r="AO153">
            <v>506.42456381320068</v>
          </cell>
          <cell r="AP153">
            <v>411.42369143960207</v>
          </cell>
          <cell r="AQ153">
            <v>2215.6999999999998</v>
          </cell>
          <cell r="CA153">
            <v>2012.03640746164</v>
          </cell>
          <cell r="CG153">
            <v>1691.3433828522175</v>
          </cell>
          <cell r="CH153">
            <v>1898.4139240759496</v>
          </cell>
          <cell r="CI153">
            <v>2167.1847179901756</v>
          </cell>
        </row>
        <row r="154">
          <cell r="B154" t="str">
            <v xml:space="preserve">    Other</v>
          </cell>
          <cell r="AF154">
            <v>0</v>
          </cell>
          <cell r="AG154">
            <v>0</v>
          </cell>
          <cell r="AH154">
            <v>536.34572447163941</v>
          </cell>
          <cell r="AI154">
            <v>536.34572447163941</v>
          </cell>
          <cell r="AJ154">
            <v>156.36619160795991</v>
          </cell>
          <cell r="AK154">
            <v>156.36619160795991</v>
          </cell>
          <cell r="AL154">
            <v>156.36619160795991</v>
          </cell>
          <cell r="AM154">
            <v>469.09857482387974</v>
          </cell>
          <cell r="AO154">
            <v>401.85142517612007</v>
          </cell>
          <cell r="AP154">
            <v>334.60427552836052</v>
          </cell>
          <cell r="AQ154">
            <v>1741.9</v>
          </cell>
          <cell r="CA154">
            <v>1581.7873440255585</v>
          </cell>
          <cell r="CG154">
            <v>1329.6705504311401</v>
          </cell>
          <cell r="CH154">
            <v>1492.461621315113</v>
          </cell>
          <cell r="CI154">
            <v>1703.7591101083569</v>
          </cell>
        </row>
        <row r="155">
          <cell r="B155" t="str">
            <v>Food (BULOG)</v>
          </cell>
          <cell r="N155">
            <v>0</v>
          </cell>
          <cell r="O155">
            <v>0</v>
          </cell>
          <cell r="P155">
            <v>0</v>
          </cell>
          <cell r="Q155">
            <v>0</v>
          </cell>
          <cell r="R155">
            <v>0</v>
          </cell>
          <cell r="S155">
            <v>0</v>
          </cell>
          <cell r="T155">
            <v>0</v>
          </cell>
          <cell r="X155">
            <v>0</v>
          </cell>
          <cell r="Y155">
            <v>0</v>
          </cell>
          <cell r="Z155">
            <v>0</v>
          </cell>
          <cell r="AA155">
            <v>0</v>
          </cell>
          <cell r="AB155">
            <v>10500</v>
          </cell>
          <cell r="AC155">
            <v>0</v>
          </cell>
          <cell r="AD155">
            <v>10500</v>
          </cell>
          <cell r="AF155">
            <v>0</v>
          </cell>
          <cell r="AG155">
            <v>0</v>
          </cell>
          <cell r="AH155">
            <v>2366.5751987109011</v>
          </cell>
          <cell r="AI155">
            <v>2366.5751987109011</v>
          </cell>
          <cell r="AJ155">
            <v>1491.8236516439215</v>
          </cell>
          <cell r="AK155">
            <v>1152.8020280527687</v>
          </cell>
          <cell r="AL155">
            <v>1514.6804044616158</v>
          </cell>
          <cell r="AM155">
            <v>4159.3060841583065</v>
          </cell>
          <cell r="AO155">
            <v>3492.0418827357412</v>
          </cell>
          <cell r="AP155">
            <v>3822.0763426113895</v>
          </cell>
          <cell r="AQ155">
            <v>13839.999508216337</v>
          </cell>
          <cell r="CA155">
            <v>6129.3406131537877</v>
          </cell>
          <cell r="CG155">
            <v>2503.4488322419816</v>
          </cell>
          <cell r="CH155">
            <v>651.95585110288721</v>
          </cell>
          <cell r="CI155">
            <v>0</v>
          </cell>
        </row>
        <row r="156">
          <cell r="B156" t="str">
            <v xml:space="preserve">  Rice</v>
          </cell>
          <cell r="AF156">
            <v>0</v>
          </cell>
          <cell r="AG156">
            <v>0</v>
          </cell>
          <cell r="AH156">
            <v>0</v>
          </cell>
          <cell r="AI156">
            <v>0</v>
          </cell>
          <cell r="AJ156">
            <v>525</v>
          </cell>
          <cell r="AK156">
            <v>450</v>
          </cell>
          <cell r="AL156">
            <v>929.5</v>
          </cell>
          <cell r="AM156">
            <v>1904.5</v>
          </cell>
          <cell r="AO156">
            <v>1320</v>
          </cell>
          <cell r="AP156">
            <v>1919.5</v>
          </cell>
          <cell r="AQ156">
            <v>5144</v>
          </cell>
          <cell r="CA156">
            <v>2278.1307250296645</v>
          </cell>
          <cell r="CG156">
            <v>1121.1635175905258</v>
          </cell>
          <cell r="CH156">
            <v>553.80808774282252</v>
          </cell>
          <cell r="CI156">
            <v>0</v>
          </cell>
        </row>
        <row r="157">
          <cell r="B157" t="str">
            <v xml:space="preserve">  Sugar</v>
          </cell>
          <cell r="AF157">
            <v>0</v>
          </cell>
          <cell r="AG157">
            <v>0</v>
          </cell>
          <cell r="AH157">
            <v>342.55681818181813</v>
          </cell>
          <cell r="AI157">
            <v>342.55681818181813</v>
          </cell>
          <cell r="AJ157">
            <v>260</v>
          </cell>
          <cell r="AK157">
            <v>172.5</v>
          </cell>
          <cell r="AL157">
            <v>100</v>
          </cell>
          <cell r="AM157">
            <v>532.5</v>
          </cell>
          <cell r="AO157">
            <v>510</v>
          </cell>
          <cell r="AP157">
            <v>595</v>
          </cell>
          <cell r="AQ157">
            <v>1980.056818181818</v>
          </cell>
          <cell r="CA157">
            <v>876.91062885001463</v>
          </cell>
          <cell r="CG157">
            <v>431.56443765587693</v>
          </cell>
          <cell r="CH157">
            <v>0</v>
          </cell>
          <cell r="CI157">
            <v>0</v>
          </cell>
        </row>
        <row r="158">
          <cell r="B158" t="str">
            <v xml:space="preserve">  Soybeans</v>
          </cell>
          <cell r="AF158">
            <v>0</v>
          </cell>
          <cell r="AG158">
            <v>0</v>
          </cell>
          <cell r="AH158">
            <v>85.137272727272716</v>
          </cell>
          <cell r="AI158">
            <v>85.137272727272716</v>
          </cell>
          <cell r="AJ158">
            <v>79.8</v>
          </cell>
          <cell r="AK158">
            <v>68.400000000000006</v>
          </cell>
          <cell r="AL158">
            <v>85.5</v>
          </cell>
          <cell r="AM158">
            <v>233.7</v>
          </cell>
          <cell r="AO158">
            <v>342</v>
          </cell>
          <cell r="AP158">
            <v>250.8</v>
          </cell>
          <cell r="AQ158">
            <v>911.63727272727294</v>
          </cell>
          <cell r="CA158">
            <v>403.73811840634687</v>
          </cell>
          <cell r="CG158">
            <v>198.69643302051765</v>
          </cell>
          <cell r="CH158">
            <v>98.147763360064744</v>
          </cell>
          <cell r="CI158">
            <v>0</v>
          </cell>
        </row>
        <row r="159">
          <cell r="B159" t="str">
            <v xml:space="preserve">  Grain/wheat flour</v>
          </cell>
          <cell r="AF159">
            <v>0</v>
          </cell>
          <cell r="AG159">
            <v>0</v>
          </cell>
          <cell r="AH159">
            <v>1075.132109619992</v>
          </cell>
          <cell r="AI159">
            <v>1075.132109619992</v>
          </cell>
          <cell r="AJ159">
            <v>345.97365164392153</v>
          </cell>
          <cell r="AK159">
            <v>309.2020280527687</v>
          </cell>
          <cell r="AL159">
            <v>272.43040446161586</v>
          </cell>
          <cell r="AM159">
            <v>927.60608415830609</v>
          </cell>
          <cell r="AO159">
            <v>740.64188273574086</v>
          </cell>
          <cell r="AP159">
            <v>706.9763426113891</v>
          </cell>
          <cell r="AQ159">
            <v>3450.3564191254281</v>
          </cell>
          <cell r="CA159">
            <v>1528.0643411183842</v>
          </cell>
          <cell r="CG159">
            <v>752.02444397506122</v>
          </cell>
          <cell r="CH159">
            <v>0</v>
          </cell>
          <cell r="CI159">
            <v>0</v>
          </cell>
        </row>
        <row r="160">
          <cell r="B160" t="str">
            <v xml:space="preserve">  Corn</v>
          </cell>
          <cell r="AF160">
            <v>0</v>
          </cell>
          <cell r="AG160">
            <v>0</v>
          </cell>
          <cell r="AH160">
            <v>156.83181818181822</v>
          </cell>
          <cell r="AI160">
            <v>156.83181818181822</v>
          </cell>
          <cell r="AJ160">
            <v>49</v>
          </cell>
          <cell r="AK160">
            <v>42</v>
          </cell>
          <cell r="AL160">
            <v>35</v>
          </cell>
          <cell r="AM160">
            <v>126</v>
          </cell>
          <cell r="AO160">
            <v>112</v>
          </cell>
          <cell r="AP160">
            <v>0</v>
          </cell>
          <cell r="AQ160">
            <v>394.83181818181822</v>
          </cell>
          <cell r="CA160">
            <v>174.85973876736512</v>
          </cell>
          <cell r="CG160">
            <v>0</v>
          </cell>
          <cell r="CH160">
            <v>0</v>
          </cell>
          <cell r="CI160">
            <v>0</v>
          </cell>
        </row>
        <row r="161">
          <cell r="B161" t="str">
            <v xml:space="preserve">  Soybeanmeal</v>
          </cell>
          <cell r="AF161">
            <v>0</v>
          </cell>
          <cell r="AG161">
            <v>0</v>
          </cell>
          <cell r="AH161">
            <v>286.83195272727266</v>
          </cell>
          <cell r="AI161">
            <v>286.83195272727266</v>
          </cell>
          <cell r="AJ161">
            <v>100.8</v>
          </cell>
          <cell r="AK161">
            <v>43.2</v>
          </cell>
          <cell r="AL161">
            <v>36</v>
          </cell>
          <cell r="AM161">
            <v>180</v>
          </cell>
          <cell r="AO161">
            <v>182.4</v>
          </cell>
          <cell r="AP161">
            <v>124.8</v>
          </cell>
          <cell r="AQ161">
            <v>774.03195272727271</v>
          </cell>
          <cell r="CA161">
            <v>342.7966511785981</v>
          </cell>
          <cell r="CG161">
            <v>0</v>
          </cell>
          <cell r="CH161">
            <v>0</v>
          </cell>
          <cell r="CI161">
            <v>0</v>
          </cell>
        </row>
        <row r="162">
          <cell r="B162" t="str">
            <v xml:space="preserve">  Fishmeal</v>
          </cell>
          <cell r="AF162">
            <v>0</v>
          </cell>
          <cell r="AG162">
            <v>0</v>
          </cell>
          <cell r="AH162">
            <v>420.08522727272725</v>
          </cell>
          <cell r="AI162">
            <v>420.08522727272725</v>
          </cell>
          <cell r="AJ162">
            <v>131.25</v>
          </cell>
          <cell r="AK162">
            <v>67.5</v>
          </cell>
          <cell r="AL162">
            <v>56.25</v>
          </cell>
          <cell r="AM162">
            <v>255</v>
          </cell>
          <cell r="AO162">
            <v>285</v>
          </cell>
          <cell r="AP162">
            <v>225</v>
          </cell>
          <cell r="AQ162">
            <v>1185.0852272727273</v>
          </cell>
          <cell r="CA162">
            <v>524.84040980341422</v>
          </cell>
          <cell r="CG162">
            <v>0</v>
          </cell>
          <cell r="CH162">
            <v>0</v>
          </cell>
          <cell r="CI162">
            <v>0</v>
          </cell>
        </row>
        <row r="163">
          <cell r="B163" t="str">
            <v>Electricity</v>
          </cell>
          <cell r="AF163">
            <v>0</v>
          </cell>
          <cell r="AG163">
            <v>0</v>
          </cell>
          <cell r="AH163">
            <v>1463.8283316984043</v>
          </cell>
          <cell r="AI163">
            <v>1463.8283316984043</v>
          </cell>
          <cell r="AJ163">
            <v>754.35663779907873</v>
          </cell>
          <cell r="AK163">
            <v>689.20107407363048</v>
          </cell>
          <cell r="AL163">
            <v>593.63958060963978</v>
          </cell>
          <cell r="AM163">
            <v>2037.197292482349</v>
          </cell>
          <cell r="AO163">
            <v>3548.8063709127482</v>
          </cell>
          <cell r="AP163">
            <v>1423.2870920470143</v>
          </cell>
          <cell r="AQ163">
            <v>8473.1190871405161</v>
          </cell>
          <cell r="CA163">
            <v>3752.5025134623079</v>
          </cell>
          <cell r="CG163">
            <v>3693.527216447078</v>
          </cell>
          <cell r="CH163">
            <v>1824.448630974533</v>
          </cell>
          <cell r="CI163">
            <v>0</v>
          </cell>
        </row>
        <row r="164">
          <cell r="B164" t="str">
            <v>Medicines</v>
          </cell>
          <cell r="AF164">
            <v>0</v>
          </cell>
          <cell r="AG164">
            <v>0</v>
          </cell>
          <cell r="AH164">
            <v>185.76419103832023</v>
          </cell>
          <cell r="AI164">
            <v>185.76419103832023</v>
          </cell>
          <cell r="AJ164">
            <v>82.35</v>
          </cell>
          <cell r="AK164">
            <v>82.35</v>
          </cell>
          <cell r="AL164">
            <v>82.35</v>
          </cell>
          <cell r="AM164">
            <v>247.05</v>
          </cell>
          <cell r="AO164">
            <v>224.59090909090909</v>
          </cell>
          <cell r="AP164">
            <v>224.59090909090909</v>
          </cell>
          <cell r="AQ164">
            <v>881.99600922013849</v>
          </cell>
          <cell r="CA164">
            <v>390.61084913645891</v>
          </cell>
          <cell r="CG164">
            <v>384.47190831961746</v>
          </cell>
          <cell r="CH164">
            <v>379.82622337714287</v>
          </cell>
          <cell r="CI164">
            <v>0</v>
          </cell>
        </row>
        <row r="165">
          <cell r="B165" t="str">
            <v>Other</v>
          </cell>
          <cell r="AF165">
            <v>0</v>
          </cell>
          <cell r="AG165">
            <v>0</v>
          </cell>
          <cell r="AH165">
            <v>32.549999999999997</v>
          </cell>
          <cell r="AI165">
            <v>32.549999999999997</v>
          </cell>
          <cell r="AJ165">
            <v>10.85</v>
          </cell>
          <cell r="AK165">
            <v>10.85</v>
          </cell>
          <cell r="AL165">
            <v>10.85</v>
          </cell>
          <cell r="AM165">
            <v>32.549999999999997</v>
          </cell>
          <cell r="AO165">
            <v>32.549999999999997</v>
          </cell>
          <cell r="AP165">
            <v>32.549999999999997</v>
          </cell>
          <cell r="AQ165">
            <v>130.19999999999999</v>
          </cell>
          <cell r="CA165">
            <v>157.64296625686723</v>
          </cell>
          <cell r="CG165">
            <v>176.68890870493595</v>
          </cell>
          <cell r="CH165">
            <v>198.32086607367714</v>
          </cell>
          <cell r="CI165">
            <v>0</v>
          </cell>
        </row>
        <row r="169">
          <cell r="B169" t="str">
            <v>Total subsidies</v>
          </cell>
          <cell r="T169">
            <v>0.69117295297726666</v>
          </cell>
          <cell r="X169">
            <v>0.22373797548317967</v>
          </cell>
          <cell r="Y169">
            <v>0</v>
          </cell>
          <cell r="Z169">
            <v>0</v>
          </cell>
          <cell r="AA169">
            <v>0</v>
          </cell>
          <cell r="AB169">
            <v>9.7307573321776033</v>
          </cell>
          <cell r="AC169">
            <v>2.3819112089606325</v>
          </cell>
          <cell r="AD169">
            <v>3.027433613806592</v>
          </cell>
          <cell r="AF169">
            <v>0</v>
          </cell>
          <cell r="AG169">
            <v>0</v>
          </cell>
          <cell r="AH169">
            <v>17.367718760939617</v>
          </cell>
          <cell r="AI169">
            <v>5.789239586979873</v>
          </cell>
          <cell r="AJ169">
            <v>6.6002210811539879</v>
          </cell>
          <cell r="AK169">
            <v>6.0816329519469914</v>
          </cell>
          <cell r="AL169">
            <v>6.423336488011306</v>
          </cell>
          <cell r="AM169">
            <v>6.3683968403707611</v>
          </cell>
          <cell r="AO169">
            <v>6.012613311771263</v>
          </cell>
          <cell r="AP169">
            <v>6.4582169189154826</v>
          </cell>
          <cell r="AQ169">
            <v>6.1776968354635287</v>
          </cell>
          <cell r="CA169">
            <v>2.4228556669854755</v>
          </cell>
          <cell r="CG169">
            <v>1.2871305353084774</v>
          </cell>
          <cell r="CH169">
            <v>0.6984709513531121</v>
          </cell>
          <cell r="CI169">
            <v>0.47088203623394914</v>
          </cell>
        </row>
        <row r="171">
          <cell r="B171" t="str">
            <v>Fuel</v>
          </cell>
          <cell r="T171">
            <v>0.64446386091570629</v>
          </cell>
          <cell r="X171">
            <v>0.22373797548317967</v>
          </cell>
          <cell r="Y171">
            <v>0</v>
          </cell>
          <cell r="Z171">
            <v>0</v>
          </cell>
          <cell r="AA171">
            <v>0</v>
          </cell>
          <cell r="AB171">
            <v>4.3990411183027769</v>
          </cell>
          <cell r="AC171">
            <v>2.3024870796111889</v>
          </cell>
          <cell r="AD171">
            <v>1.4242503794522969</v>
          </cell>
          <cell r="AF171">
            <v>0</v>
          </cell>
          <cell r="AG171">
            <v>0</v>
          </cell>
          <cell r="AH171">
            <v>7.8522611494370658</v>
          </cell>
          <cell r="AI171">
            <v>2.6174203831456886</v>
          </cell>
          <cell r="AJ171">
            <v>2.6592057059449576</v>
          </cell>
          <cell r="AK171">
            <v>2.6592057059449576</v>
          </cell>
          <cell r="AL171">
            <v>2.6592057059449576</v>
          </cell>
          <cell r="AM171">
            <v>2.6592057059449576</v>
          </cell>
          <cell r="AO171">
            <v>2.3934867771770847</v>
          </cell>
          <cell r="AP171">
            <v>3.7786060348997723</v>
          </cell>
          <cell r="AQ171">
            <v>2.8923051057176736</v>
          </cell>
          <cell r="CA171">
            <v>0.91377084053617785</v>
          </cell>
          <cell r="CG171">
            <v>0.28532079360989443</v>
          </cell>
          <cell r="CH171">
            <v>0</v>
          </cell>
          <cell r="CI171">
            <v>0</v>
          </cell>
        </row>
        <row r="172">
          <cell r="B172" t="str">
            <v>Fertilizer</v>
          </cell>
          <cell r="T172">
            <v>4.6709092061560431E-2</v>
          </cell>
          <cell r="X172">
            <v>0</v>
          </cell>
          <cell r="Y172">
            <v>0</v>
          </cell>
          <cell r="Z172">
            <v>0</v>
          </cell>
          <cell r="AA172">
            <v>0</v>
          </cell>
          <cell r="AB172">
            <v>0.26414130908490691</v>
          </cell>
          <cell r="AC172">
            <v>7.9424129349443373E-2</v>
          </cell>
          <cell r="AD172">
            <v>7.9424129349443373E-2</v>
          </cell>
          <cell r="AF172">
            <v>0</v>
          </cell>
          <cell r="AG172">
            <v>0</v>
          </cell>
          <cell r="AH172">
            <v>0.79273994762807465</v>
          </cell>
          <cell r="AI172">
            <v>0.2642466492093582</v>
          </cell>
          <cell r="AJ172">
            <v>0.25647464710271956</v>
          </cell>
          <cell r="AK172">
            <v>0.25647464710271956</v>
          </cell>
          <cell r="AL172">
            <v>0.25647464710271956</v>
          </cell>
          <cell r="AM172">
            <v>0.25647464710271956</v>
          </cell>
          <cell r="AO172">
            <v>0.19729576713995264</v>
          </cell>
          <cell r="AP172">
            <v>0.18801504817394107</v>
          </cell>
          <cell r="AQ172">
            <v>0.22324051136818962</v>
          </cell>
          <cell r="CA172">
            <v>0.12435782595442398</v>
          </cell>
          <cell r="CG172">
            <v>8.5250096514520271E-2</v>
          </cell>
          <cell r="CH172">
            <v>7.924020616909333E-2</v>
          </cell>
          <cell r="CI172">
            <v>7.4033882073403473E-2</v>
          </cell>
        </row>
        <row r="173">
          <cell r="B173" t="str">
            <v xml:space="preserve">  Price subsidy</v>
          </cell>
          <cell r="AF173">
            <v>0</v>
          </cell>
          <cell r="AG173">
            <v>0</v>
          </cell>
          <cell r="AH173">
            <v>0.39736143812397862</v>
          </cell>
          <cell r="AI173">
            <v>0.13245381270799289</v>
          </cell>
          <cell r="AJ173">
            <v>0.12855809136401763</v>
          </cell>
          <cell r="AK173">
            <v>0.12855809136401763</v>
          </cell>
          <cell r="AL173">
            <v>0.12855809136401763</v>
          </cell>
          <cell r="AM173">
            <v>0.12855809136401761</v>
          </cell>
          <cell r="AO173">
            <v>9.8894637517733155E-2</v>
          </cell>
          <cell r="AP173">
            <v>9.4242670821475485E-2</v>
          </cell>
          <cell r="AQ173">
            <v>0.11189945821478205</v>
          </cell>
          <cell r="CA173">
            <v>6.2334444871958328E-2</v>
          </cell>
          <cell r="CG173">
            <v>4.2731668881546954E-2</v>
          </cell>
          <cell r="CH173">
            <v>3.9719207256809115E-2</v>
          </cell>
          <cell r="CI173">
            <v>3.7109533761493535E-2</v>
          </cell>
        </row>
        <row r="174">
          <cell r="B174" t="str">
            <v xml:space="preserve">  Gas subsidy for fertilizer industry</v>
          </cell>
          <cell r="AF174">
            <v>0</v>
          </cell>
          <cell r="AG174">
            <v>0</v>
          </cell>
          <cell r="AH174">
            <v>0.39537850950409587</v>
          </cell>
          <cell r="AI174">
            <v>0.13179283650136531</v>
          </cell>
          <cell r="AJ174">
            <v>0.12791655573870192</v>
          </cell>
          <cell r="AK174">
            <v>0.12791655573870192</v>
          </cell>
          <cell r="AL174">
            <v>0.12791655573870192</v>
          </cell>
          <cell r="AM174">
            <v>0.12791655573870192</v>
          </cell>
          <cell r="AO174">
            <v>9.8401129622219502E-2</v>
          </cell>
          <cell r="AP174">
            <v>9.3772377352465575E-2</v>
          </cell>
          <cell r="AQ174">
            <v>0.11134105315340757</v>
          </cell>
          <cell r="CA174">
            <v>6.2023381082465627E-2</v>
          </cell>
          <cell r="CG174">
            <v>4.2518427632973317E-2</v>
          </cell>
          <cell r="CH174">
            <v>3.9520998912284215E-2</v>
          </cell>
          <cell r="CI174">
            <v>3.6924348311909931E-2</v>
          </cell>
        </row>
        <row r="175">
          <cell r="B175" t="str">
            <v>Interest subsidies</v>
          </cell>
          <cell r="AF175">
            <v>0</v>
          </cell>
          <cell r="AG175">
            <v>0</v>
          </cell>
          <cell r="AH175">
            <v>2.6216001710349479</v>
          </cell>
          <cell r="AI175">
            <v>0.87386672367831608</v>
          </cell>
          <cell r="AJ175">
            <v>0.68294913442821292</v>
          </cell>
          <cell r="AK175">
            <v>0.68294913442821292</v>
          </cell>
          <cell r="AL175">
            <v>0.68294913442821292</v>
          </cell>
          <cell r="AM175">
            <v>0.68294913442821292</v>
          </cell>
          <cell r="AO175">
            <v>0.54053854890622555</v>
          </cell>
          <cell r="AP175">
            <v>0.42136235099058056</v>
          </cell>
          <cell r="AQ175">
            <v>0.61194883178656934</v>
          </cell>
          <cell r="CA175">
            <v>0.46598416532228792</v>
          </cell>
          <cell r="CG175">
            <v>0.36375359652914935</v>
          </cell>
          <cell r="CH175">
            <v>0.38414643168648666</v>
          </cell>
          <cell r="CI175">
            <v>0.3968481541605457</v>
          </cell>
        </row>
        <row r="176">
          <cell r="B176" t="str">
            <v xml:space="preserve">    BULOG</v>
          </cell>
          <cell r="AF176">
            <v>0</v>
          </cell>
          <cell r="AG176">
            <v>0</v>
          </cell>
          <cell r="AH176">
            <v>0.76390409714667873</v>
          </cell>
          <cell r="AI176">
            <v>0.25463469904889297</v>
          </cell>
          <cell r="AJ176">
            <v>0.22509627388207179</v>
          </cell>
          <cell r="AK176">
            <v>0.22509627388207179</v>
          </cell>
          <cell r="AL176">
            <v>0.22509627388207179</v>
          </cell>
          <cell r="AM176">
            <v>0.22509627388207179</v>
          </cell>
          <cell r="AO176">
            <v>0.18194545140886104</v>
          </cell>
          <cell r="AP176">
            <v>0.14068068653955909</v>
          </cell>
          <cell r="AQ176">
            <v>0.19622363666872278</v>
          </cell>
          <cell r="CA176">
            <v>0.14941953117653697</v>
          </cell>
          <cell r="CG176">
            <v>0.11663892445695741</v>
          </cell>
          <cell r="CH176">
            <v>0.12317796182201955</v>
          </cell>
          <cell r="CI176">
            <v>0.12725081570514613</v>
          </cell>
        </row>
        <row r="177">
          <cell r="B177" t="str">
            <v xml:space="preserve">    Housing</v>
          </cell>
          <cell r="AF177">
            <v>0</v>
          </cell>
          <cell r="AG177">
            <v>0</v>
          </cell>
          <cell r="AH177">
            <v>1.0494628240252504</v>
          </cell>
          <cell r="AI177">
            <v>0.34982094134175018</v>
          </cell>
          <cell r="AJ177">
            <v>0.25722389552324559</v>
          </cell>
          <cell r="AK177">
            <v>0.25722389552324559</v>
          </cell>
          <cell r="AL177">
            <v>0.25722389552324559</v>
          </cell>
          <cell r="AM177">
            <v>0.25722389552324559</v>
          </cell>
          <cell r="AO177">
            <v>0.19993961657909964</v>
          </cell>
          <cell r="AP177">
            <v>0.15479190006399599</v>
          </cell>
          <cell r="AQ177">
            <v>0.23274770437199627</v>
          </cell>
          <cell r="CA177">
            <v>0.17723172121405406</v>
          </cell>
          <cell r="CG177">
            <v>0.13834949942145638</v>
          </cell>
          <cell r="CH177">
            <v>0.14610567987636439</v>
          </cell>
          <cell r="CI177">
            <v>0.15093663402456761</v>
          </cell>
        </row>
        <row r="178">
          <cell r="B178" t="str">
            <v xml:space="preserve">    Other</v>
          </cell>
          <cell r="AF178">
            <v>0</v>
          </cell>
          <cell r="AG178">
            <v>0</v>
          </cell>
          <cell r="AH178">
            <v>0.80823324986301837</v>
          </cell>
          <cell r="AI178">
            <v>0.26941108328767283</v>
          </cell>
          <cell r="AJ178">
            <v>0.20062896502289554</v>
          </cell>
          <cell r="AK178">
            <v>0.20062896502289554</v>
          </cell>
          <cell r="AL178">
            <v>0.20062896502289554</v>
          </cell>
          <cell r="AM178">
            <v>0.20062896502289554</v>
          </cell>
          <cell r="AO178">
            <v>0.15865348091826481</v>
          </cell>
          <cell r="AP178">
            <v>0.12588976438702545</v>
          </cell>
          <cell r="AQ178">
            <v>0.18297749074585021</v>
          </cell>
          <cell r="CA178">
            <v>0.13933291293169686</v>
          </cell>
          <cell r="CG178">
            <v>0.10876517265073557</v>
          </cell>
          <cell r="CH178">
            <v>0.11486278998810269</v>
          </cell>
          <cell r="CI178">
            <v>0.11866070443083193</v>
          </cell>
        </row>
        <row r="179">
          <cell r="B179" t="str">
            <v>Food (BULOG)</v>
          </cell>
          <cell r="T179">
            <v>0</v>
          </cell>
          <cell r="X179">
            <v>0</v>
          </cell>
          <cell r="Y179">
            <v>0</v>
          </cell>
          <cell r="Z179">
            <v>0</v>
          </cell>
          <cell r="AA179">
            <v>0</v>
          </cell>
          <cell r="AB179">
            <v>5.0675749047899199</v>
          </cell>
          <cell r="AC179">
            <v>0</v>
          </cell>
          <cell r="AD179">
            <v>1.523759105004852</v>
          </cell>
          <cell r="AF179">
            <v>0</v>
          </cell>
          <cell r="AG179">
            <v>0</v>
          </cell>
          <cell r="AH179">
            <v>3.5662534007959095</v>
          </cell>
          <cell r="AI179">
            <v>1.1887511335986367</v>
          </cell>
          <cell r="AJ179">
            <v>1.914116038436281</v>
          </cell>
          <cell r="AK179">
            <v>1.4791271398640897</v>
          </cell>
          <cell r="AL179">
            <v>1.9434428808594528</v>
          </cell>
          <cell r="AM179">
            <v>1.7788953530532745</v>
          </cell>
          <cell r="AO179">
            <v>1.3786801924755725</v>
          </cell>
          <cell r="AP179">
            <v>1.4379980335899487</v>
          </cell>
          <cell r="AQ179">
            <v>1.4538196118819831</v>
          </cell>
          <cell r="CA179">
            <v>0.53990751993744046</v>
          </cell>
          <cell r="CG179">
            <v>0.20477857795135287</v>
          </cell>
          <cell r="CH179">
            <v>5.0175808166349242E-2</v>
          </cell>
          <cell r="CI179">
            <v>0</v>
          </cell>
        </row>
        <row r="180">
          <cell r="B180" t="str">
            <v xml:space="preserve">  Rice</v>
          </cell>
          <cell r="AF180">
            <v>0</v>
          </cell>
          <cell r="AG180">
            <v>0</v>
          </cell>
          <cell r="AH180">
            <v>0</v>
          </cell>
          <cell r="AI180">
            <v>0</v>
          </cell>
          <cell r="AJ180">
            <v>0.67361240658148935</v>
          </cell>
          <cell r="AK180">
            <v>0.57738206278413373</v>
          </cell>
          <cell r="AL180">
            <v>1.1926147274618939</v>
          </cell>
          <cell r="AM180">
            <v>0.81453639894250573</v>
          </cell>
          <cell r="AO180">
            <v>0.52114433766242219</v>
          </cell>
          <cell r="AP180">
            <v>0.72218265101162427</v>
          </cell>
          <cell r="AQ180">
            <v>0.54035031425262847</v>
          </cell>
          <cell r="CA180">
            <v>0.20067083679514686</v>
          </cell>
          <cell r="CG180">
            <v>9.1709591914252653E-2</v>
          </cell>
          <cell r="CH180">
            <v>4.2622162719376064E-2</v>
          </cell>
          <cell r="CI180">
            <v>0</v>
          </cell>
        </row>
        <row r="181">
          <cell r="B181" t="str">
            <v xml:space="preserve">  Sugar</v>
          </cell>
          <cell r="AF181">
            <v>0</v>
          </cell>
          <cell r="AG181">
            <v>0</v>
          </cell>
          <cell r="AH181">
            <v>0.51620773279132559</v>
          </cell>
          <cell r="AI181">
            <v>0.17206924426377521</v>
          </cell>
          <cell r="AJ181">
            <v>0.33359852516416616</v>
          </cell>
          <cell r="AK181">
            <v>0.22132979073391792</v>
          </cell>
          <cell r="AL181">
            <v>0.12830712506314082</v>
          </cell>
          <cell r="AM181">
            <v>0.22774514698707496</v>
          </cell>
          <cell r="AO181">
            <v>0.20135122136957223</v>
          </cell>
          <cell r="AP181">
            <v>0.22385969124871918</v>
          </cell>
          <cell r="AQ181">
            <v>0.20799461974000874</v>
          </cell>
          <cell r="CA181">
            <v>7.7243323990373522E-2</v>
          </cell>
          <cell r="CG181">
            <v>3.5301361345740287E-2</v>
          </cell>
          <cell r="CH181">
            <v>0</v>
          </cell>
          <cell r="CI181">
            <v>0</v>
          </cell>
        </row>
        <row r="182">
          <cell r="B182" t="str">
            <v xml:space="preserve">  Soybeans</v>
          </cell>
          <cell r="AF182">
            <v>0</v>
          </cell>
          <cell r="AG182">
            <v>0</v>
          </cell>
          <cell r="AH182">
            <v>0.12829555915379781</v>
          </cell>
          <cell r="AI182">
            <v>4.2765186384599273E-2</v>
          </cell>
          <cell r="AJ182">
            <v>0.10238908580038639</v>
          </cell>
          <cell r="AK182">
            <v>8.7762073543188338E-2</v>
          </cell>
          <cell r="AL182">
            <v>0.1097025919289854</v>
          </cell>
          <cell r="AM182">
            <v>9.9951250424186705E-2</v>
          </cell>
          <cell r="AO182">
            <v>0.13502376021253668</v>
          </cell>
          <cell r="AP182">
            <v>9.4359681622149194E-2</v>
          </cell>
          <cell r="AQ182">
            <v>9.5762730715900288E-2</v>
          </cell>
          <cell r="CA182">
            <v>3.5563572000744045E-2</v>
          </cell>
          <cell r="CG182">
            <v>1.6253087530256696E-2</v>
          </cell>
          <cell r="CH182">
            <v>7.5536454469731819E-3</v>
          </cell>
          <cell r="CI182">
            <v>0</v>
          </cell>
        </row>
        <row r="183">
          <cell r="B183" t="str">
            <v xml:space="preserve">  Grain/wheat flour</v>
          </cell>
          <cell r="AF183">
            <v>0</v>
          </cell>
          <cell r="AG183">
            <v>0</v>
          </cell>
          <cell r="AH183">
            <v>1.620144394450556</v>
          </cell>
          <cell r="AI183">
            <v>0.54004813148351871</v>
          </cell>
          <cell r="AJ183">
            <v>0.44390884590028162</v>
          </cell>
          <cell r="AK183">
            <v>0.39672823283143371</v>
          </cell>
          <cell r="AL183">
            <v>0.34954761976258586</v>
          </cell>
          <cell r="AM183">
            <v>0.39672823283143371</v>
          </cell>
          <cell r="AO183">
            <v>0.29241009350255076</v>
          </cell>
          <cell r="AP183">
            <v>0.26598908533972149</v>
          </cell>
          <cell r="AQ183">
            <v>0.36244190811780697</v>
          </cell>
          <cell r="CA183">
            <v>0.13460068232259059</v>
          </cell>
          <cell r="CG183">
            <v>6.1514537161103229E-2</v>
          </cell>
          <cell r="CH183">
            <v>0</v>
          </cell>
          <cell r="CI183">
            <v>0</v>
          </cell>
        </row>
        <row r="184">
          <cell r="B184" t="str">
            <v xml:space="preserve">  Corn</v>
          </cell>
          <cell r="AF184">
            <v>0</v>
          </cell>
          <cell r="AG184">
            <v>0</v>
          </cell>
          <cell r="AH184">
            <v>0.23633392475699602</v>
          </cell>
          <cell r="AI184">
            <v>7.8777974918998683E-2</v>
          </cell>
          <cell r="AJ184">
            <v>6.2870491280939009E-2</v>
          </cell>
          <cell r="AK184">
            <v>5.3888992526519151E-2</v>
          </cell>
          <cell r="AL184">
            <v>4.4907493772099287E-2</v>
          </cell>
          <cell r="AM184">
            <v>5.3888992526519151E-2</v>
          </cell>
          <cell r="AO184">
            <v>4.4218307438023706E-2</v>
          </cell>
          <cell r="AP184">
            <v>0</v>
          </cell>
          <cell r="AQ184">
            <v>4.1475018863040856E-2</v>
          </cell>
          <cell r="CA184">
            <v>1.5402649950990424E-2</v>
          </cell>
          <cell r="CG184">
            <v>0</v>
          </cell>
          <cell r="CH184">
            <v>0</v>
          </cell>
          <cell r="CI184">
            <v>0</v>
          </cell>
        </row>
        <row r="185">
          <cell r="B185" t="str">
            <v xml:space="preserve">  Soybeanmeal</v>
          </cell>
          <cell r="AF185">
            <v>0</v>
          </cell>
          <cell r="AG185">
            <v>0</v>
          </cell>
          <cell r="AH185">
            <v>0.43223449118699492</v>
          </cell>
          <cell r="AI185">
            <v>0.14407816372899832</v>
          </cell>
          <cell r="AJ185">
            <v>0.12933358206364595</v>
          </cell>
          <cell r="AK185">
            <v>5.5428678027276836E-2</v>
          </cell>
          <cell r="AL185">
            <v>4.6190565022730695E-2</v>
          </cell>
          <cell r="AM185">
            <v>7.6984275037884492E-2</v>
          </cell>
          <cell r="AO185">
            <v>7.2012672113352896E-2</v>
          </cell>
          <cell r="AP185">
            <v>4.6954099945949838E-2</v>
          </cell>
          <cell r="AQ185">
            <v>8.1308011060994848E-2</v>
          </cell>
          <cell r="CA185">
            <v>3.0195497601081527E-2</v>
          </cell>
          <cell r="CG185">
            <v>0</v>
          </cell>
          <cell r="CH185">
            <v>0</v>
          </cell>
          <cell r="CI185">
            <v>0</v>
          </cell>
        </row>
        <row r="186">
          <cell r="B186" t="str">
            <v xml:space="preserve">  Fishmeal</v>
          </cell>
          <cell r="AF186">
            <v>0</v>
          </cell>
          <cell r="AG186">
            <v>0</v>
          </cell>
          <cell r="AH186">
            <v>0.63303729845623924</v>
          </cell>
          <cell r="AI186">
            <v>0.2110124328187464</v>
          </cell>
          <cell r="AJ186">
            <v>0.16840310164537234</v>
          </cell>
          <cell r="AK186">
            <v>8.6607309417620057E-2</v>
          </cell>
          <cell r="AL186">
            <v>7.2172757848016716E-2</v>
          </cell>
          <cell r="AM186">
            <v>0.1090610563036697</v>
          </cell>
          <cell r="AO186">
            <v>0.1125198001771139</v>
          </cell>
          <cell r="AP186">
            <v>8.4652824421784567E-2</v>
          </cell>
          <cell r="AQ186">
            <v>0.12448700913160299</v>
          </cell>
          <cell r="CA186">
            <v>4.6230957276513412E-2</v>
          </cell>
          <cell r="CG186">
            <v>0</v>
          </cell>
          <cell r="CH186">
            <v>0</v>
          </cell>
          <cell r="CI186">
            <v>0</v>
          </cell>
        </row>
        <row r="187">
          <cell r="B187" t="str">
            <v>Electricity</v>
          </cell>
          <cell r="AF187">
            <v>0</v>
          </cell>
          <cell r="AG187">
            <v>0</v>
          </cell>
          <cell r="AH187">
            <v>2.2058807888058811</v>
          </cell>
          <cell r="AI187">
            <v>0.735293596268627</v>
          </cell>
          <cell r="AJ187">
            <v>0.96789331468296824</v>
          </cell>
          <cell r="AK187">
            <v>0.8842940840481629</v>
          </cell>
          <cell r="AL187">
            <v>0.76168187911711527</v>
          </cell>
          <cell r="AM187">
            <v>0.87128975928274877</v>
          </cell>
          <cell r="AO187">
            <v>1.4010911709556884</v>
          </cell>
          <cell r="AP187">
            <v>0.53549009913265877</v>
          </cell>
          <cell r="AQ187">
            <v>0.89005687430721658</v>
          </cell>
          <cell r="CA187">
            <v>0.33054197073900043</v>
          </cell>
          <cell r="CG187">
            <v>0.30212530860129144</v>
          </cell>
          <cell r="CH187">
            <v>0.14041316503606305</v>
          </cell>
          <cell r="CI187">
            <v>0</v>
          </cell>
        </row>
        <row r="188">
          <cell r="B188" t="str">
            <v>Medicines</v>
          </cell>
          <cell r="AF188">
            <v>0</v>
          </cell>
          <cell r="AG188">
            <v>0</v>
          </cell>
          <cell r="AH188">
            <v>0.27993286602402145</v>
          </cell>
          <cell r="AI188">
            <v>9.3310955341340485E-2</v>
          </cell>
          <cell r="AJ188">
            <v>0.10566091748949648</v>
          </cell>
          <cell r="AK188">
            <v>0.10566091748949648</v>
          </cell>
          <cell r="AL188">
            <v>0.10566091748949648</v>
          </cell>
          <cell r="AM188">
            <v>0.10566091748949648</v>
          </cell>
          <cell r="AO188">
            <v>8.8669909517562956E-2</v>
          </cell>
          <cell r="AP188">
            <v>8.4498910195563132E-2</v>
          </cell>
          <cell r="AQ188">
            <v>9.2649070908177686E-2</v>
          </cell>
          <cell r="CA188">
            <v>3.4407246737983135E-2</v>
          </cell>
          <cell r="CG188">
            <v>3.144925897184226E-2</v>
          </cell>
          <cell r="CH188">
            <v>2.9232175289907507E-2</v>
          </cell>
          <cell r="CI188">
            <v>0</v>
          </cell>
        </row>
        <row r="189">
          <cell r="B189" t="str">
            <v>Other</v>
          </cell>
          <cell r="AF189">
            <v>0</v>
          </cell>
          <cell r="AG189">
            <v>0</v>
          </cell>
          <cell r="AH189">
            <v>4.9050437213716137E-2</v>
          </cell>
          <cell r="AI189">
            <v>1.6350145737905379E-2</v>
          </cell>
          <cell r="AJ189">
            <v>1.392132306935078E-2</v>
          </cell>
          <cell r="AK189">
            <v>1.392132306935078E-2</v>
          </cell>
          <cell r="AL189">
            <v>1.392132306935078E-2</v>
          </cell>
          <cell r="AM189">
            <v>1.3921323069350778E-2</v>
          </cell>
          <cell r="AO189">
            <v>1.2850945599175637E-2</v>
          </cell>
          <cell r="AP189">
            <v>1.2246441933018165E-2</v>
          </cell>
          <cell r="AQ189">
            <v>1.3676829493719327E-2</v>
          </cell>
          <cell r="CA189">
            <v>1.3886097758162111E-2</v>
          </cell>
          <cell r="CG189">
            <v>1.44529031304267E-2</v>
          </cell>
          <cell r="CH189">
            <v>1.5263165005212414E-2</v>
          </cell>
          <cell r="CI189">
            <v>0</v>
          </cell>
        </row>
        <row r="284">
          <cell r="B284" t="str">
            <v>Table 3b.  Indonesia:  Central Government Expenditure and Net Lending</v>
          </cell>
        </row>
        <row r="285">
          <cell r="B285" t="str">
            <v>( In percent of GDP )</v>
          </cell>
        </row>
        <row r="287">
          <cell r="D287" t="str">
            <v>1993/94</v>
          </cell>
          <cell r="E287" t="str">
            <v>1994/95</v>
          </cell>
          <cell r="F287" t="str">
            <v>1995/96</v>
          </cell>
          <cell r="H287" t="str">
            <v>1996/97</v>
          </cell>
          <cell r="N287" t="str">
            <v>1997/98</v>
          </cell>
          <cell r="O287" t="str">
            <v>1997/98  Program</v>
          </cell>
          <cell r="Q287" t="str">
            <v>1997/1998 Program</v>
          </cell>
          <cell r="T287" t="str">
            <v>1997/98</v>
          </cell>
          <cell r="V287" t="str">
            <v>1997/98  Act/Prj (as of Jan 98)</v>
          </cell>
          <cell r="X287" t="str">
            <v>1997/1998 Actual</v>
          </cell>
          <cell r="AD287" t="str">
            <v>1997/98</v>
          </cell>
          <cell r="AF287" t="str">
            <v>1998/99 (June Prj)</v>
          </cell>
          <cell r="AQ287" t="str">
            <v>1998/99</v>
          </cell>
          <cell r="AR287" t="str">
            <v>1998/99 Actual (July mission)</v>
          </cell>
          <cell r="AU287" t="str">
            <v>1998/99</v>
          </cell>
          <cell r="BN287" t="str">
            <v>1998/99</v>
          </cell>
          <cell r="BU287" t="str">
            <v>1999/00</v>
          </cell>
          <cell r="BV287" t="str">
            <v>1999/00</v>
          </cell>
          <cell r="BW287" t="str">
            <v>1999/00</v>
          </cell>
          <cell r="BX287" t="str">
            <v>1999/00</v>
          </cell>
          <cell r="BY287" t="str">
            <v>1999/00</v>
          </cell>
          <cell r="BZ287" t="str">
            <v>1999/00</v>
          </cell>
          <cell r="CA287" t="str">
            <v>1999/00</v>
          </cell>
          <cell r="CE287" t="str">
            <v>2000/01</v>
          </cell>
          <cell r="CF287" t="str">
            <v>FY2000</v>
          </cell>
          <cell r="CG287" t="str">
            <v>2000/01</v>
          </cell>
          <cell r="CH287">
            <v>2001</v>
          </cell>
          <cell r="CI287">
            <v>2002</v>
          </cell>
          <cell r="CJ287">
            <v>2003</v>
          </cell>
          <cell r="CK287">
            <v>2004</v>
          </cell>
        </row>
        <row r="288">
          <cell r="B288">
            <v>36524.152470370369</v>
          </cell>
          <cell r="D288" t="str">
            <v>Total</v>
          </cell>
          <cell r="E288" t="str">
            <v>Total</v>
          </cell>
          <cell r="F288" t="str">
            <v>Total</v>
          </cell>
          <cell r="H288" t="str">
            <v>I-Q</v>
          </cell>
          <cell r="I288" t="str">
            <v>II-Q</v>
          </cell>
          <cell r="J288" t="str">
            <v>III-Q</v>
          </cell>
          <cell r="K288" t="str">
            <v>IV-Q</v>
          </cell>
          <cell r="L288" t="str">
            <v>Total</v>
          </cell>
          <cell r="O288" t="str">
            <v>I-Q</v>
          </cell>
          <cell r="P288" t="str">
            <v>II-Q</v>
          </cell>
          <cell r="Q288" t="str">
            <v>First Half</v>
          </cell>
          <cell r="R288" t="str">
            <v>III-Q</v>
          </cell>
          <cell r="S288" t="str">
            <v>IV-Q</v>
          </cell>
          <cell r="T288" t="str">
            <v>Total</v>
          </cell>
          <cell r="V288" t="str">
            <v>I-Q</v>
          </cell>
          <cell r="W288" t="str">
            <v>II-Q</v>
          </cell>
          <cell r="X288" t="str">
            <v>First Half</v>
          </cell>
          <cell r="Y288" t="str">
            <v>III-Q</v>
          </cell>
          <cell r="AB288" t="str">
            <v>IV-Q</v>
          </cell>
          <cell r="AC288" t="str">
            <v>Total</v>
          </cell>
          <cell r="AD288" t="str">
            <v>Total</v>
          </cell>
          <cell r="AQ288" t="str">
            <v>Total</v>
          </cell>
          <cell r="BV288" t="str">
            <v>Nov. Prj</v>
          </cell>
          <cell r="BW288" t="str">
            <v>Dec. Prj</v>
          </cell>
          <cell r="BX288" t="str">
            <v>Dec. Prj</v>
          </cell>
          <cell r="BY288" t="str">
            <v>Program</v>
          </cell>
          <cell r="BZ288" t="str">
            <v>Budget</v>
          </cell>
          <cell r="CA288" t="str">
            <v>Total</v>
          </cell>
          <cell r="CF288" t="str">
            <v>Baseline</v>
          </cell>
          <cell r="CG288" t="str">
            <v>Total</v>
          </cell>
          <cell r="CH288" t="str">
            <v>Total</v>
          </cell>
          <cell r="CI288" t="str">
            <v>Total</v>
          </cell>
          <cell r="CJ288" t="str">
            <v>Total</v>
          </cell>
          <cell r="CK288" t="str">
            <v>Total</v>
          </cell>
        </row>
        <row r="289">
          <cell r="B289" t="str">
            <v>CG expenditure</v>
          </cell>
          <cell r="D289" t="str">
            <v>Apr-Mar</v>
          </cell>
          <cell r="E289" t="str">
            <v>Apr-Mar</v>
          </cell>
          <cell r="F289" t="str">
            <v>Apr-Mar</v>
          </cell>
          <cell r="H289" t="str">
            <v>Apr-Jun</v>
          </cell>
          <cell r="I289" t="str">
            <v>Jul-Sep</v>
          </cell>
          <cell r="J289" t="str">
            <v>Oct-Dec</v>
          </cell>
          <cell r="K289" t="str">
            <v>Jan-Mar</v>
          </cell>
          <cell r="L289" t="str">
            <v>Apr-Mar</v>
          </cell>
          <cell r="O289" t="str">
            <v>Apr-Jun</v>
          </cell>
          <cell r="P289" t="str">
            <v>Jul-Sep</v>
          </cell>
          <cell r="Q289" t="str">
            <v>Apr-Sep</v>
          </cell>
          <cell r="R289" t="str">
            <v>Oct-Dec</v>
          </cell>
          <cell r="S289" t="str">
            <v>Jan-Mar</v>
          </cell>
          <cell r="T289" t="str">
            <v>Apr-Mar</v>
          </cell>
          <cell r="V289" t="str">
            <v>Apr-Jun</v>
          </cell>
          <cell r="W289" t="str">
            <v>Jul-Sep</v>
          </cell>
          <cell r="X289" t="str">
            <v>Apr-Sep</v>
          </cell>
          <cell r="Y289" t="str">
            <v>Oct-Dec</v>
          </cell>
          <cell r="Z289" t="str">
            <v>Jan</v>
          </cell>
          <cell r="AA289" t="str">
            <v>Feb</v>
          </cell>
          <cell r="AB289" t="str">
            <v>Jan-Mar</v>
          </cell>
          <cell r="AC289" t="str">
            <v>Apr-Mar</v>
          </cell>
          <cell r="AD289" t="str">
            <v>Apr-Mar</v>
          </cell>
          <cell r="AF289" t="str">
            <v>Apr</v>
          </cell>
          <cell r="AG289" t="str">
            <v>May</v>
          </cell>
          <cell r="AH289" t="str">
            <v>Jun</v>
          </cell>
          <cell r="AI289" t="str">
            <v>I-Q</v>
          </cell>
          <cell r="AJ289" t="str">
            <v>Jul</v>
          </cell>
          <cell r="AK289" t="str">
            <v>Aug</v>
          </cell>
          <cell r="AL289" t="str">
            <v>Sep</v>
          </cell>
          <cell r="AM289" t="str">
            <v>II-Q</v>
          </cell>
          <cell r="AN289" t="str">
            <v>Apr-Sep</v>
          </cell>
          <cell r="AO289" t="str">
            <v>III-Q</v>
          </cell>
          <cell r="AP289" t="str">
            <v>IV-Q</v>
          </cell>
          <cell r="AQ289" t="str">
            <v>Apr-Mar</v>
          </cell>
          <cell r="AR289" t="str">
            <v>Apr</v>
          </cell>
          <cell r="AS289" t="str">
            <v>May</v>
          </cell>
          <cell r="AT289" t="str">
            <v>Jun</v>
          </cell>
          <cell r="AU289" t="str">
            <v>I-Q</v>
          </cell>
          <cell r="AV289" t="str">
            <v>July</v>
          </cell>
          <cell r="AW289" t="str">
            <v>Aug</v>
          </cell>
          <cell r="AX289" t="str">
            <v>Sept</v>
          </cell>
          <cell r="AY289" t="str">
            <v>II-Q</v>
          </cell>
          <cell r="AZ289" t="str">
            <v>Apr-Sep</v>
          </cell>
          <cell r="BA289" t="str">
            <v>Oct</v>
          </cell>
          <cell r="BB289" t="str">
            <v>Nov</v>
          </cell>
          <cell r="BC289" t="str">
            <v>Dec</v>
          </cell>
          <cell r="BD289" t="str">
            <v>III-Q</v>
          </cell>
          <cell r="BE289" t="str">
            <v>III-Q</v>
          </cell>
          <cell r="BF289" t="str">
            <v>Jan</v>
          </cell>
          <cell r="BG289" t="str">
            <v>Feb</v>
          </cell>
          <cell r="BH289" t="str">
            <v>Mar</v>
          </cell>
          <cell r="BI289" t="str">
            <v>IV-Q</v>
          </cell>
          <cell r="BJ289" t="str">
            <v>IV-Q</v>
          </cell>
          <cell r="BK289" t="str">
            <v>Oct-Mar</v>
          </cell>
          <cell r="BL289" t="str">
            <v>Oct-Mar</v>
          </cell>
          <cell r="BM289" t="str">
            <v>Apr-Mar</v>
          </cell>
          <cell r="BN289" t="str">
            <v>Apr-Mar</v>
          </cell>
          <cell r="BP289" t="str">
            <v>I-Q</v>
          </cell>
          <cell r="BQ289" t="str">
            <v>I-Q</v>
          </cell>
          <cell r="BR289" t="str">
            <v>II-Q</v>
          </cell>
          <cell r="BS289" t="str">
            <v>1st Half</v>
          </cell>
          <cell r="BT289" t="str">
            <v>III-Q</v>
          </cell>
          <cell r="BU289" t="str">
            <v>IV-Q</v>
          </cell>
          <cell r="BV289" t="str">
            <v>Apr-Mar</v>
          </cell>
          <cell r="BW289" t="str">
            <v>Apr-Mar</v>
          </cell>
          <cell r="BX289" t="str">
            <v>Apr-Mar</v>
          </cell>
          <cell r="BY289" t="str">
            <v>Apr-Mar</v>
          </cell>
          <cell r="BZ289" t="str">
            <v>Apr-Mar</v>
          </cell>
          <cell r="CA289" t="str">
            <v>Apr-Mar</v>
          </cell>
          <cell r="CB289" t="str">
            <v>I-Q</v>
          </cell>
          <cell r="CC289" t="str">
            <v>II-Q</v>
          </cell>
          <cell r="CD289" t="str">
            <v>III-Q</v>
          </cell>
          <cell r="CE289" t="str">
            <v>IV-Q</v>
          </cell>
          <cell r="CF289" t="str">
            <v>9 Months</v>
          </cell>
          <cell r="CG289" t="str">
            <v>Apr-Mar</v>
          </cell>
          <cell r="CH289" t="str">
            <v>Apr-Mar</v>
          </cell>
          <cell r="CI289" t="str">
            <v>Apr-Mar</v>
          </cell>
          <cell r="CJ289" t="str">
            <v>Apr-Mar</v>
          </cell>
          <cell r="CK289" t="str">
            <v>Apr-Mar</v>
          </cell>
        </row>
        <row r="290">
          <cell r="B290" t="str">
            <v>( In percent of GDP )</v>
          </cell>
          <cell r="D290" t="str">
            <v>Act</v>
          </cell>
          <cell r="E290" t="str">
            <v>Act</v>
          </cell>
          <cell r="F290" t="str">
            <v>Act</v>
          </cell>
          <cell r="H290" t="str">
            <v>Act</v>
          </cell>
          <cell r="I290" t="str">
            <v>Act</v>
          </cell>
          <cell r="J290" t="str">
            <v>Act</v>
          </cell>
          <cell r="K290" t="str">
            <v>Act</v>
          </cell>
          <cell r="L290" t="str">
            <v>Act</v>
          </cell>
          <cell r="N290" t="str">
            <v>Budget</v>
          </cell>
          <cell r="O290" t="str">
            <v>Act</v>
          </cell>
          <cell r="P290" t="str">
            <v>Act</v>
          </cell>
          <cell r="Q290" t="str">
            <v>Act</v>
          </cell>
          <cell r="R290" t="str">
            <v>Prg</v>
          </cell>
          <cell r="S290" t="str">
            <v>Prg</v>
          </cell>
          <cell r="T290" t="str">
            <v>Prg</v>
          </cell>
          <cell r="V290" t="str">
            <v>Act</v>
          </cell>
          <cell r="W290" t="str">
            <v>Act</v>
          </cell>
          <cell r="X290" t="str">
            <v>Act</v>
          </cell>
          <cell r="Y290" t="str">
            <v>Act</v>
          </cell>
          <cell r="Z290" t="str">
            <v>Act</v>
          </cell>
          <cell r="AA290" t="str">
            <v>Act</v>
          </cell>
          <cell r="AB290" t="str">
            <v>Mar-Est</v>
          </cell>
          <cell r="AC290" t="str">
            <v>Official Prj</v>
          </cell>
          <cell r="AD290" t="str">
            <v>Mar-Est</v>
          </cell>
          <cell r="AF290" t="str">
            <v>Jun Prg</v>
          </cell>
          <cell r="AG290" t="str">
            <v>Jun Prg</v>
          </cell>
          <cell r="AH290" t="str">
            <v>Jun Prg</v>
          </cell>
          <cell r="AI290" t="str">
            <v>Jun Prg</v>
          </cell>
          <cell r="AJ290" t="str">
            <v>Jun Prg</v>
          </cell>
          <cell r="AK290" t="str">
            <v>Jun Prg</v>
          </cell>
          <cell r="AL290" t="str">
            <v>Jun Prg</v>
          </cell>
          <cell r="AM290" t="str">
            <v>Jun Prg</v>
          </cell>
          <cell r="AN290" t="str">
            <v>Jun Prg</v>
          </cell>
          <cell r="AO290" t="str">
            <v>Jun Prg</v>
          </cell>
          <cell r="AP290" t="str">
            <v>Jun Prg</v>
          </cell>
          <cell r="AQ290" t="str">
            <v>Jun Prg</v>
          </cell>
          <cell r="AR290" t="str">
            <v>Prel</v>
          </cell>
          <cell r="AS290" t="str">
            <v>Prel</v>
          </cell>
          <cell r="AT290" t="str">
            <v>Prel</v>
          </cell>
          <cell r="AU290" t="str">
            <v>Prel</v>
          </cell>
          <cell r="AV290" t="str">
            <v>Actual</v>
          </cell>
          <cell r="AW290" t="str">
            <v>Actual</v>
          </cell>
          <cell r="AX290" t="str">
            <v>Actual</v>
          </cell>
          <cell r="AY290" t="str">
            <v>Actual</v>
          </cell>
          <cell r="AZ290" t="str">
            <v>Actual</v>
          </cell>
          <cell r="BA290" t="str">
            <v>Prel</v>
          </cell>
          <cell r="BB290" t="str">
            <v>Prel</v>
          </cell>
          <cell r="BC290" t="str">
            <v>Prel</v>
          </cell>
          <cell r="BD290" t="str">
            <v>Prj</v>
          </cell>
          <cell r="BE290" t="str">
            <v>Prel</v>
          </cell>
          <cell r="BF290" t="str">
            <v>Prel</v>
          </cell>
          <cell r="BG290" t="str">
            <v>Prel</v>
          </cell>
          <cell r="BH290" t="str">
            <v>Prel</v>
          </cell>
          <cell r="BI290" t="str">
            <v>Prj</v>
          </cell>
          <cell r="BJ290" t="str">
            <v>Prel</v>
          </cell>
          <cell r="BK290" t="str">
            <v>Prj</v>
          </cell>
          <cell r="BL290" t="str">
            <v>Prel</v>
          </cell>
          <cell r="BM290" t="str">
            <v>Prj</v>
          </cell>
          <cell r="BN290" t="str">
            <v>Prel</v>
          </cell>
          <cell r="BP290" t="str">
            <v>Prel.</v>
          </cell>
          <cell r="BQ290" t="str">
            <v>Prj</v>
          </cell>
          <cell r="BR290" t="str">
            <v>Prj</v>
          </cell>
          <cell r="BS290" t="str">
            <v>Prel.</v>
          </cell>
          <cell r="BT290" t="str">
            <v>Prj</v>
          </cell>
          <cell r="BU290" t="str">
            <v>Prj</v>
          </cell>
          <cell r="BV290" t="str">
            <v>Prj</v>
          </cell>
          <cell r="BW290" t="str">
            <v>Prj</v>
          </cell>
          <cell r="BX290" t="str">
            <v>Prj</v>
          </cell>
          <cell r="BY290" t="str">
            <v>Prj</v>
          </cell>
          <cell r="BZ290" t="str">
            <v>Prj</v>
          </cell>
          <cell r="CA290" t="str">
            <v>BaseLine</v>
          </cell>
          <cell r="CB290" t="str">
            <v>Prj</v>
          </cell>
          <cell r="CC290" t="str">
            <v>Prj</v>
          </cell>
          <cell r="CD290" t="str">
            <v>Prj</v>
          </cell>
          <cell r="CE290" t="str">
            <v>Prj</v>
          </cell>
          <cell r="CF290" t="str">
            <v>Prj</v>
          </cell>
          <cell r="CG290" t="str">
            <v>BaseLine</v>
          </cell>
          <cell r="CH290" t="str">
            <v>BaseLine</v>
          </cell>
          <cell r="CI290" t="str">
            <v>BaseLine</v>
          </cell>
          <cell r="CJ290" t="str">
            <v>BaseLine</v>
          </cell>
          <cell r="CK290" t="str">
            <v>BaseLine</v>
          </cell>
        </row>
        <row r="291">
          <cell r="B291" t="str">
            <v>TB3b</v>
          </cell>
          <cell r="BW291" t="str">
            <v>e=8000</v>
          </cell>
          <cell r="BX291" t="str">
            <v>e=7500</v>
          </cell>
        </row>
        <row r="293">
          <cell r="B293" t="str">
            <v>Total expenditure and net lending (excl. bank restructuring)</v>
          </cell>
          <cell r="D293">
            <v>16.833065136073934</v>
          </cell>
          <cell r="E293">
            <v>16.018758742770729</v>
          </cell>
          <cell r="F293">
            <v>14.013440546294166</v>
          </cell>
          <cell r="L293">
            <v>13.931946781288483</v>
          </cell>
          <cell r="N293">
            <v>14.106628128746731</v>
          </cell>
          <cell r="Q293">
            <v>11.145463628018492</v>
          </cell>
          <cell r="R293">
            <v>13.793260605110795</v>
          </cell>
          <cell r="S293">
            <v>21.620241524660791</v>
          </cell>
          <cell r="T293">
            <v>14.426107346452143</v>
          </cell>
          <cell r="V293">
            <v>0</v>
          </cell>
          <cell r="W293">
            <v>0</v>
          </cell>
          <cell r="X293">
            <v>11.12532819721541</v>
          </cell>
          <cell r="Y293">
            <v>15.003479699292043</v>
          </cell>
          <cell r="Z293">
            <v>12.710149032655792</v>
          </cell>
          <cell r="AA293">
            <v>16.86910223789133</v>
          </cell>
          <cell r="AB293">
            <v>26.776209762018613</v>
          </cell>
          <cell r="AC293">
            <v>17.220004164931645</v>
          </cell>
          <cell r="AD293">
            <v>16.783856027433032</v>
          </cell>
          <cell r="AF293">
            <v>10.375870341793185</v>
          </cell>
          <cell r="AG293">
            <v>9.0803067874583991</v>
          </cell>
          <cell r="AH293">
            <v>34.470185414243495</v>
          </cell>
          <cell r="AI293">
            <v>17.975454181165023</v>
          </cell>
          <cell r="AJ293">
            <v>25.823218849072386</v>
          </cell>
          <cell r="AK293">
            <v>25.043739565570341</v>
          </cell>
          <cell r="AL293">
            <v>24.765291997162809</v>
          </cell>
          <cell r="AM293">
            <v>25.210750137268512</v>
          </cell>
          <cell r="AN293">
            <v>21.883363113248723</v>
          </cell>
          <cell r="AO293">
            <v>21.684183296648921</v>
          </cell>
          <cell r="AP293">
            <v>24.806947859475915</v>
          </cell>
          <cell r="AQ293">
            <v>22.646633065829445</v>
          </cell>
          <cell r="AR293">
            <v>7.5012256307057648</v>
          </cell>
          <cell r="AS293">
            <v>7.9600794828948054</v>
          </cell>
          <cell r="AT293">
            <v>19.89424203714837</v>
          </cell>
          <cell r="AU293">
            <v>11.785182383582979</v>
          </cell>
          <cell r="AV293">
            <v>15.607178856597105</v>
          </cell>
          <cell r="AW293">
            <v>8.6062795450959086</v>
          </cell>
          <cell r="AX293">
            <v>31.131023529392898</v>
          </cell>
          <cell r="AY293">
            <v>18.448160643695307</v>
          </cell>
          <cell r="AZ293">
            <v>15.457629184679297</v>
          </cell>
          <cell r="BA293">
            <v>19.265970507514282</v>
          </cell>
          <cell r="BB293">
            <v>13.648641680023502</v>
          </cell>
          <cell r="BC293">
            <v>11.551132910844387</v>
          </cell>
          <cell r="BD293">
            <v>17.339457562046295</v>
          </cell>
          <cell r="BE293">
            <v>15.652035830725794</v>
          </cell>
          <cell r="BF293">
            <v>10.238033682387266</v>
          </cell>
          <cell r="BG293">
            <v>17.374585092596597</v>
          </cell>
          <cell r="BI293">
            <v>22.760003768446943</v>
          </cell>
          <cell r="BJ293">
            <v>20.334331792972751</v>
          </cell>
          <cell r="BK293">
            <v>18.877165533901238</v>
          </cell>
          <cell r="BL293">
            <v>18.059834535388653</v>
          </cell>
          <cell r="BM293">
            <v>17.298771684099702</v>
          </cell>
          <cell r="BN293">
            <v>16.82789032540288</v>
          </cell>
          <cell r="BP293">
            <v>10.31216312843652</v>
          </cell>
          <cell r="BQ293">
            <v>10.324309417593849</v>
          </cell>
          <cell r="BR293">
            <v>15.920911923018561</v>
          </cell>
          <cell r="BS293">
            <v>13.097485045654311</v>
          </cell>
          <cell r="BT293">
            <v>16.219770462633452</v>
          </cell>
          <cell r="BU293">
            <v>21.900623167786808</v>
          </cell>
          <cell r="BV293">
            <v>17.5909189853501</v>
          </cell>
          <cell r="BW293">
            <v>15.221005295418905</v>
          </cell>
          <cell r="BX293">
            <v>16.209322992499509</v>
          </cell>
          <cell r="BY293">
            <v>16.092503506913623</v>
          </cell>
          <cell r="BZ293">
            <v>15.078654215341887</v>
          </cell>
          <cell r="CA293">
            <v>16.126693503456263</v>
          </cell>
          <cell r="CB293">
            <v>15.224291708232167</v>
          </cell>
          <cell r="CC293">
            <v>15.019240654376775</v>
          </cell>
          <cell r="CD293">
            <v>15.998794942024888</v>
          </cell>
          <cell r="CE293">
            <v>16.674196681638524</v>
          </cell>
          <cell r="CF293">
            <v>15.415133072581146</v>
          </cell>
          <cell r="CG293">
            <v>15.736534853831889</v>
          </cell>
          <cell r="CH293">
            <v>15.369305872275453</v>
          </cell>
          <cell r="CI293">
            <v>15.168987958275116</v>
          </cell>
          <cell r="CJ293">
            <v>11.188407774960387</v>
          </cell>
          <cell r="CK293">
            <v>11.129913651705788</v>
          </cell>
        </row>
        <row r="295">
          <cell r="B295" t="str">
            <v>Current expenditure</v>
          </cell>
          <cell r="D295">
            <v>8.9815717405133615</v>
          </cell>
          <cell r="E295">
            <v>8.5373203610186685</v>
          </cell>
          <cell r="F295">
            <v>8.1574525948443917</v>
          </cell>
          <cell r="L295">
            <v>8.2711200210451832</v>
          </cell>
          <cell r="N295">
            <v>8.2636520584274233</v>
          </cell>
          <cell r="Q295">
            <v>6.7861527962907466</v>
          </cell>
          <cell r="R295">
            <v>7.8158383132330336</v>
          </cell>
          <cell r="S295">
            <v>14.022045647249662</v>
          </cell>
          <cell r="T295">
            <v>8.8525473882660464</v>
          </cell>
          <cell r="V295">
            <v>0</v>
          </cell>
          <cell r="W295">
            <v>0</v>
          </cell>
          <cell r="X295">
            <v>6.8302115035543789</v>
          </cell>
          <cell r="Y295">
            <v>6.8060257700313915</v>
          </cell>
          <cell r="Z295">
            <v>8.3731438800345757</v>
          </cell>
          <cell r="AA295">
            <v>6.8182410495768098</v>
          </cell>
          <cell r="AB295">
            <v>12.944744611116713</v>
          </cell>
          <cell r="AC295">
            <v>10.07432606674384</v>
          </cell>
          <cell r="AD295">
            <v>10.186597363200175</v>
          </cell>
          <cell r="AF295">
            <v>8.2569909457261712</v>
          </cell>
          <cell r="AG295">
            <v>6.9588565413917438</v>
          </cell>
          <cell r="AH295">
            <v>30.436421475560127</v>
          </cell>
          <cell r="AI295">
            <v>15.217422987559347</v>
          </cell>
          <cell r="AJ295">
            <v>16.738215568198818</v>
          </cell>
          <cell r="AK295">
            <v>16.386426701573903</v>
          </cell>
          <cell r="AL295">
            <v>16.535669550043508</v>
          </cell>
          <cell r="AM295">
            <v>16.553437273272081</v>
          </cell>
          <cell r="AN295">
            <v>15.939027493056308</v>
          </cell>
          <cell r="AO295">
            <v>14.582052431803101</v>
          </cell>
          <cell r="AP295">
            <v>15.707174242992929</v>
          </cell>
          <cell r="AQ295">
            <v>15.513248312985068</v>
          </cell>
          <cell r="AR295">
            <v>8.3295331610053598</v>
          </cell>
          <cell r="AS295">
            <v>6.7657519848739511</v>
          </cell>
          <cell r="AT295">
            <v>9.9167899413459768</v>
          </cell>
          <cell r="AU295">
            <v>8.3373583624084304</v>
          </cell>
          <cell r="AV295">
            <v>15.745057890622094</v>
          </cell>
          <cell r="AW295">
            <v>7.7797770684909242</v>
          </cell>
          <cell r="AX295">
            <v>17.180399623458335</v>
          </cell>
          <cell r="AY295">
            <v>13.568411527523784</v>
          </cell>
          <cell r="AZ295">
            <v>11.220568199306319</v>
          </cell>
          <cell r="BA295">
            <v>10.953688073394495</v>
          </cell>
          <cell r="BB295">
            <v>10.659743119266055</v>
          </cell>
          <cell r="BC295">
            <v>7.1628990825688081</v>
          </cell>
          <cell r="BD295">
            <v>12.308324816291472</v>
          </cell>
          <cell r="BE295">
            <v>10.129328802388086</v>
          </cell>
          <cell r="BF295">
            <v>7.9130007027406872</v>
          </cell>
          <cell r="BG295">
            <v>13.562614195361913</v>
          </cell>
          <cell r="BI295">
            <v>17.048382194307798</v>
          </cell>
          <cell r="BJ295">
            <v>14.256910778629218</v>
          </cell>
          <cell r="BK295">
            <v>13.401219839346616</v>
          </cell>
          <cell r="BL295">
            <v>12.25187436890411</v>
          </cell>
          <cell r="BM295">
            <v>12.394671937616488</v>
          </cell>
          <cell r="BN295">
            <v>11.76363017095399</v>
          </cell>
          <cell r="BP295">
            <v>8.4235337214995472</v>
          </cell>
          <cell r="BQ295">
            <v>8.2629379507343987</v>
          </cell>
          <cell r="BR295">
            <v>11.570742767368582</v>
          </cell>
          <cell r="BS295">
            <v>9.986447421965666</v>
          </cell>
          <cell r="BT295">
            <v>12.228444839857652</v>
          </cell>
          <cell r="BU295">
            <v>14.519760171689787</v>
          </cell>
          <cell r="BV295">
            <v>11.502297153129691</v>
          </cell>
          <cell r="BW295">
            <v>10.391738158411073</v>
          </cell>
          <cell r="BX295">
            <v>11.095418839488314</v>
          </cell>
          <cell r="BY295">
            <v>11.67176054771714</v>
          </cell>
          <cell r="BZ295">
            <v>9.9456912221223774</v>
          </cell>
          <cell r="CA295">
            <v>11.705950544259784</v>
          </cell>
          <cell r="CB295">
            <v>11.311905892891073</v>
          </cell>
          <cell r="CC295">
            <v>10.878115042817901</v>
          </cell>
          <cell r="CD295">
            <v>11.703679166734688</v>
          </cell>
          <cell r="CE295">
            <v>12.159772744751212</v>
          </cell>
          <cell r="CF295">
            <v>11.296254021393981</v>
          </cell>
          <cell r="CG295">
            <v>11.516684866852348</v>
          </cell>
          <cell r="CH295">
            <v>10.366777671484746</v>
          </cell>
          <cell r="CI295">
            <v>9.7713912329935653</v>
          </cell>
          <cell r="CJ295">
            <v>8.9555579263039657</v>
          </cell>
          <cell r="CK295">
            <v>9.0331628016969354</v>
          </cell>
        </row>
        <row r="296">
          <cell r="B296" t="str">
            <v>Personnel</v>
          </cell>
          <cell r="D296">
            <v>3.2762722048650508</v>
          </cell>
          <cell r="E296">
            <v>3.1435027994794105</v>
          </cell>
          <cell r="F296">
            <v>2.7692057336041551</v>
          </cell>
          <cell r="L296">
            <v>2.7973766090040728</v>
          </cell>
          <cell r="N296">
            <v>3.344270265512197</v>
          </cell>
          <cell r="Q296">
            <v>3.0680331894105115</v>
          </cell>
          <cell r="R296">
            <v>2.9860265183645094</v>
          </cell>
          <cell r="S296">
            <v>3.1700746825513244</v>
          </cell>
          <cell r="T296">
            <v>3.0730418949342142</v>
          </cell>
          <cell r="V296">
            <v>0</v>
          </cell>
          <cell r="W296">
            <v>0</v>
          </cell>
          <cell r="X296">
            <v>3.0599166779948344</v>
          </cell>
          <cell r="Y296">
            <v>2.7000805350410149</v>
          </cell>
          <cell r="Z296">
            <v>2.3154893564035075</v>
          </cell>
          <cell r="AA296">
            <v>1.8479288338737936</v>
          </cell>
          <cell r="AB296">
            <v>1.8897228133052333</v>
          </cell>
          <cell r="AC296">
            <v>2.7826743655683845</v>
          </cell>
          <cell r="AD296">
            <v>2.6196756773072942</v>
          </cell>
          <cell r="AF296">
            <v>4.0023951225692809</v>
          </cell>
          <cell r="AG296">
            <v>3.0803071799863955</v>
          </cell>
          <cell r="AH296">
            <v>3.2660960710487323</v>
          </cell>
          <cell r="AI296">
            <v>3.4495994578681364</v>
          </cell>
          <cell r="AJ296">
            <v>2.7809157979060082</v>
          </cell>
          <cell r="AK296">
            <v>2.7809157979060082</v>
          </cell>
          <cell r="AL296">
            <v>2.7809157979060082</v>
          </cell>
          <cell r="AM296">
            <v>2.7809157979060082</v>
          </cell>
          <cell r="AN296">
            <v>3.0884318064882312</v>
          </cell>
          <cell r="AO296">
            <v>2.5670977863776301</v>
          </cell>
          <cell r="AP296">
            <v>2.4463424683137553</v>
          </cell>
          <cell r="AQ296">
            <v>2.7704508530518708</v>
          </cell>
          <cell r="AR296">
            <v>3.7171339441786122</v>
          </cell>
          <cell r="AS296">
            <v>2.860765623228728</v>
          </cell>
          <cell r="AT296">
            <v>2.4402088648606282</v>
          </cell>
          <cell r="AU296">
            <v>3.0060361440893235</v>
          </cell>
          <cell r="AV296">
            <v>1.9799208168431737</v>
          </cell>
          <cell r="AW296">
            <v>2.191992183493404</v>
          </cell>
          <cell r="AX296">
            <v>2.1787516838387191</v>
          </cell>
          <cell r="AY296">
            <v>2.1168882280584329</v>
          </cell>
          <cell r="AZ296">
            <v>2.5159627426080386</v>
          </cell>
          <cell r="BA296">
            <v>2.4357798165137616</v>
          </cell>
          <cell r="BB296">
            <v>2.1143119266055046</v>
          </cell>
          <cell r="BC296">
            <v>1.5330275229357799</v>
          </cell>
          <cell r="BD296">
            <v>2.2870275229357797</v>
          </cell>
          <cell r="BE296">
            <v>2.141270780557238</v>
          </cell>
          <cell r="BF296">
            <v>2.4824314827828529</v>
          </cell>
          <cell r="BG296">
            <v>1.6896345748418833</v>
          </cell>
          <cell r="BI296">
            <v>2.4380885453267744</v>
          </cell>
          <cell r="BJ296">
            <v>1.9757214434469828</v>
          </cell>
          <cell r="BK296">
            <v>2.2373541554478549</v>
          </cell>
          <cell r="BL296">
            <v>2.0561395793974158</v>
          </cell>
          <cell r="BM296">
            <v>2.3659546543358365</v>
          </cell>
          <cell r="BN296">
            <v>2.2738305019759313</v>
          </cell>
          <cell r="BP296">
            <v>3.2352350659917786</v>
          </cell>
          <cell r="BQ296">
            <v>3.2390457214395285</v>
          </cell>
          <cell r="BR296">
            <v>2.8464209520919064</v>
          </cell>
          <cell r="BS296">
            <v>3.0421487801137119</v>
          </cell>
          <cell r="BT296">
            <v>2.5218861209964412</v>
          </cell>
          <cell r="BU296">
            <v>3.1895236159577802</v>
          </cell>
          <cell r="BV296">
            <v>2.8018864034971882</v>
          </cell>
          <cell r="BW296">
            <v>2.5137065162463768</v>
          </cell>
          <cell r="BX296">
            <v>2.8593775791760416</v>
          </cell>
          <cell r="BY296">
            <v>2.9510573592334777</v>
          </cell>
          <cell r="BZ296">
            <v>2.7423494812515319</v>
          </cell>
          <cell r="CA296">
            <v>2.9510573592334777</v>
          </cell>
          <cell r="CB296">
            <v>3.2911701636763389</v>
          </cell>
          <cell r="CC296">
            <v>3.1345936338665372</v>
          </cell>
          <cell r="CD296">
            <v>3.1671918110133381</v>
          </cell>
          <cell r="CE296">
            <v>3.1082570688815401</v>
          </cell>
          <cell r="CF296">
            <v>3.196246222992543</v>
          </cell>
          <cell r="CG296">
            <v>3.1737851887297905</v>
          </cell>
          <cell r="CH296">
            <v>3.2016180485060528</v>
          </cell>
          <cell r="CI296">
            <v>3.196246222992543</v>
          </cell>
          <cell r="CJ296">
            <v>3.6756831564414245</v>
          </cell>
          <cell r="CK296">
            <v>3.835495467591052</v>
          </cell>
        </row>
        <row r="297">
          <cell r="B297" t="str">
            <v xml:space="preserve">  Wages and salaries</v>
          </cell>
          <cell r="N297">
            <v>2.6903764248092741</v>
          </cell>
          <cell r="Q297">
            <v>0</v>
          </cell>
          <cell r="Z297">
            <v>1.9343034763081226</v>
          </cell>
          <cell r="AA297">
            <v>1.4713225936137952</v>
          </cell>
          <cell r="AB297">
            <v>0</v>
          </cell>
          <cell r="AD297">
            <v>2.1682656704474756</v>
          </cell>
          <cell r="AF297">
            <v>3.3104147610166401</v>
          </cell>
          <cell r="AG297">
            <v>2.7989641192244661</v>
          </cell>
          <cell r="AH297">
            <v>2.2815460509694252</v>
          </cell>
          <cell r="AI297">
            <v>2.7969749770701773</v>
          </cell>
          <cell r="AJ297">
            <v>1.9426211963059774</v>
          </cell>
          <cell r="AK297">
            <v>1.9426211963059774</v>
          </cell>
          <cell r="AL297">
            <v>1.9426211963059774</v>
          </cell>
          <cell r="AM297">
            <v>1.9426211963059774</v>
          </cell>
          <cell r="AN297">
            <v>2.3355236706876878</v>
          </cell>
          <cell r="AO297">
            <v>1.7932576658963948</v>
          </cell>
          <cell r="AP297">
            <v>1.7089034971674493</v>
          </cell>
          <cell r="AQ297">
            <v>2.0162924070671657</v>
          </cell>
          <cell r="AR297">
            <v>3.0744728345525516</v>
          </cell>
          <cell r="AS297">
            <v>2.5994746189447873</v>
          </cell>
          <cell r="AT297">
            <v>1.7124567372352972</v>
          </cell>
          <cell r="AU297">
            <v>2.462134730244212</v>
          </cell>
          <cell r="AV297">
            <v>1.7098228293960822</v>
          </cell>
          <cell r="AW297">
            <v>1.6968683828842208</v>
          </cell>
          <cell r="AX297">
            <v>1.6735077561049363</v>
          </cell>
          <cell r="AY297">
            <v>1.6933996561284133</v>
          </cell>
          <cell r="AZ297">
            <v>2.0384295111040389</v>
          </cell>
          <cell r="BA297">
            <v>1.9835229357798165</v>
          </cell>
          <cell r="BB297">
            <v>1.6972844036697248</v>
          </cell>
          <cell r="BC297">
            <v>1.1537614678899084</v>
          </cell>
          <cell r="BD297">
            <v>1.7162385321100917</v>
          </cell>
          <cell r="BE297">
            <v>1.7017783921344771</v>
          </cell>
          <cell r="BF297">
            <v>2.0829234012649329</v>
          </cell>
          <cell r="BG297">
            <v>1.1846099789177793</v>
          </cell>
          <cell r="BI297">
            <v>1.7435347856640901</v>
          </cell>
          <cell r="BJ297">
            <v>1.453667683001606</v>
          </cell>
          <cell r="BK297">
            <v>1.6789624842936637</v>
          </cell>
          <cell r="BL297">
            <v>1.5741912748569891</v>
          </cell>
          <cell r="BM297">
            <v>1.8448857225282971</v>
          </cell>
          <cell r="BN297">
            <v>1.7939723951450779</v>
          </cell>
          <cell r="BP297">
            <v>2.7789460336246341</v>
          </cell>
          <cell r="BQ297">
            <v>2.7822192442649833</v>
          </cell>
          <cell r="BR297">
            <v>2.3041945245342639</v>
          </cell>
          <cell r="BS297">
            <v>2.5431829727474948</v>
          </cell>
          <cell r="BT297">
            <v>2.0555160142348754</v>
          </cell>
          <cell r="BU297">
            <v>2.3296278561856893</v>
          </cell>
          <cell r="BV297">
            <v>2.2025960161573006</v>
          </cell>
          <cell r="BW297">
            <v>1.9883262975841365</v>
          </cell>
          <cell r="BX297">
            <v>2.2691163224525703</v>
          </cell>
          <cell r="BY297">
            <v>2.3678680827917895</v>
          </cell>
          <cell r="BZ297">
            <v>2.1913977616207827</v>
          </cell>
          <cell r="CA297">
            <v>2.3678680827917895</v>
          </cell>
          <cell r="CB297">
            <v>2.6996869429892421</v>
          </cell>
          <cell r="CC297">
            <v>2.5712500673237466</v>
          </cell>
          <cell r="CD297">
            <v>2.5979897583247626</v>
          </cell>
          <cell r="CE297">
            <v>2.5496466627359498</v>
          </cell>
          <cell r="CF297">
            <v>2.6218225633016017</v>
          </cell>
          <cell r="CG297">
            <v>2.6033981859799948</v>
          </cell>
          <cell r="CH297">
            <v>2.6218225633016017</v>
          </cell>
          <cell r="CI297">
            <v>2.6218225633016017</v>
          </cell>
          <cell r="CJ297">
            <v>3.0150959477968415</v>
          </cell>
          <cell r="CK297">
            <v>3.1461870759619219</v>
          </cell>
        </row>
        <row r="298">
          <cell r="B298" t="str">
            <v xml:space="preserve">    Pensions</v>
          </cell>
          <cell r="N298">
            <v>0</v>
          </cell>
          <cell r="Q298">
            <v>0</v>
          </cell>
        </row>
        <row r="299">
          <cell r="B299" t="str">
            <v xml:space="preserve">    Other</v>
          </cell>
          <cell r="N299">
            <v>0</v>
          </cell>
          <cell r="Q299">
            <v>0</v>
          </cell>
        </row>
        <row r="300">
          <cell r="B300" t="str">
            <v xml:space="preserve">  Other</v>
          </cell>
          <cell r="N300">
            <v>0.653893840702923</v>
          </cell>
          <cell r="Q300">
            <v>0</v>
          </cell>
          <cell r="Z300">
            <v>0.38118588009538484</v>
          </cell>
          <cell r="AA300">
            <v>0.37660624025999828</v>
          </cell>
          <cell r="AB300">
            <v>0</v>
          </cell>
          <cell r="AD300">
            <v>0.45141000685981869</v>
          </cell>
          <cell r="AF300">
            <v>0.69198036155264042</v>
          </cell>
          <cell r="AG300">
            <v>0.28134306076192916</v>
          </cell>
          <cell r="AH300">
            <v>0.98455002007930692</v>
          </cell>
          <cell r="AI300">
            <v>0.65262448079795909</v>
          </cell>
          <cell r="AJ300">
            <v>0.83829460160003055</v>
          </cell>
          <cell r="AK300">
            <v>0.83829460160003055</v>
          </cell>
          <cell r="AL300">
            <v>0.83829460160003055</v>
          </cell>
          <cell r="AM300">
            <v>0.83829460160003078</v>
          </cell>
          <cell r="AN300">
            <v>0.75290813580054328</v>
          </cell>
          <cell r="AO300">
            <v>0.77384012048123552</v>
          </cell>
          <cell r="AP300">
            <v>0.73743897114630597</v>
          </cell>
          <cell r="AQ300">
            <v>0.75415844598470483</v>
          </cell>
          <cell r="AR300">
            <v>0.64266110962606104</v>
          </cell>
          <cell r="AS300">
            <v>0.26129100428394059</v>
          </cell>
          <cell r="AT300">
            <v>0.7277521276253307</v>
          </cell>
          <cell r="AU300">
            <v>0.54390141384511126</v>
          </cell>
          <cell r="AV300">
            <v>0.27009798744709157</v>
          </cell>
          <cell r="AW300">
            <v>0.4951238006091831</v>
          </cell>
          <cell r="AX300">
            <v>0.50524392773378302</v>
          </cell>
          <cell r="AY300">
            <v>0.42348857193001954</v>
          </cell>
          <cell r="AZ300">
            <v>0.47753323150399984</v>
          </cell>
          <cell r="BA300">
            <v>0.45225688073394488</v>
          </cell>
          <cell r="BB300">
            <v>0.41702752293577977</v>
          </cell>
          <cell r="BC300">
            <v>0.37926605504587158</v>
          </cell>
          <cell r="BD300">
            <v>0.57078899082568801</v>
          </cell>
          <cell r="BE300">
            <v>0.43949238842276067</v>
          </cell>
          <cell r="BF300">
            <v>0.39950808151791989</v>
          </cell>
          <cell r="BG300">
            <v>0.50502459592410409</v>
          </cell>
          <cell r="BI300">
            <v>0.6945537596626844</v>
          </cell>
          <cell r="BJ300">
            <v>0.52205376044537666</v>
          </cell>
          <cell r="BK300">
            <v>0.5583916711541913</v>
          </cell>
          <cell r="BL300">
            <v>0.4819483045404267</v>
          </cell>
          <cell r="BM300">
            <v>0.52106893180753977</v>
          </cell>
          <cell r="BN300">
            <v>0.47985810683085406</v>
          </cell>
          <cell r="BP300">
            <v>0.45628903236714458</v>
          </cell>
          <cell r="BQ300">
            <v>0.45682647717454555</v>
          </cell>
          <cell r="BR300">
            <v>0.54222642755764217</v>
          </cell>
          <cell r="BS300">
            <v>0.49896580736621748</v>
          </cell>
          <cell r="BT300">
            <v>0.46637010676156582</v>
          </cell>
          <cell r="BU300">
            <v>0.85989575977209065</v>
          </cell>
          <cell r="BV300">
            <v>0.59929038733988771</v>
          </cell>
          <cell r="BW300">
            <v>0.52538021866224027</v>
          </cell>
          <cell r="BX300">
            <v>0.59026125672347141</v>
          </cell>
          <cell r="BY300">
            <v>0.58318927644168816</v>
          </cell>
          <cell r="BZ300">
            <v>0.55095171963074907</v>
          </cell>
          <cell r="CA300">
            <v>0.58318927644168839</v>
          </cell>
          <cell r="CB300">
            <v>0.59148322068709669</v>
          </cell>
          <cell r="CC300">
            <v>0.56334356654279083</v>
          </cell>
          <cell r="CD300">
            <v>0.56920205268857571</v>
          </cell>
          <cell r="CE300">
            <v>0.55861040614559021</v>
          </cell>
          <cell r="CF300">
            <v>0.57442365969094156</v>
          </cell>
          <cell r="CG300">
            <v>0.5703870027497957</v>
          </cell>
          <cell r="CH300">
            <v>0.57979548520445112</v>
          </cell>
          <cell r="CI300">
            <v>0.57442365969094122</v>
          </cell>
          <cell r="CJ300">
            <v>0.66058720864458265</v>
          </cell>
          <cell r="CK300">
            <v>0.68930839162912949</v>
          </cell>
        </row>
        <row r="301">
          <cell r="B301" t="str">
            <v>Goods and services</v>
          </cell>
          <cell r="D301">
            <v>0.89131066174525209</v>
          </cell>
          <cell r="E301">
            <v>1.0778650834353425</v>
          </cell>
          <cell r="F301">
            <v>1.1022721076379896</v>
          </cell>
          <cell r="L301">
            <v>1.281760538466423</v>
          </cell>
          <cell r="N301">
            <v>1.4037350351917748</v>
          </cell>
          <cell r="Q301">
            <v>0.70913346556375445</v>
          </cell>
          <cell r="R301">
            <v>1.1186438516043036</v>
          </cell>
          <cell r="S301">
            <v>2.9769442728514832</v>
          </cell>
          <cell r="T301">
            <v>1.3784637638958239</v>
          </cell>
          <cell r="V301">
            <v>0</v>
          </cell>
          <cell r="W301">
            <v>0</v>
          </cell>
          <cell r="X301">
            <v>0.72678346673916694</v>
          </cell>
          <cell r="Y301">
            <v>1.0196575222269031</v>
          </cell>
          <cell r="Z301">
            <v>1.2390264078567683</v>
          </cell>
          <cell r="AA301">
            <v>0.84896648016382237</v>
          </cell>
          <cell r="AB301">
            <v>1.3216071258790432</v>
          </cell>
          <cell r="AC301">
            <v>1.3107085581422211</v>
          </cell>
          <cell r="AD301">
            <v>0.97757128181373187</v>
          </cell>
          <cell r="AF301">
            <v>0.47242126164362552</v>
          </cell>
          <cell r="AG301">
            <v>0.53119137074761724</v>
          </cell>
          <cell r="AH301">
            <v>1.326137989252417</v>
          </cell>
          <cell r="AI301">
            <v>0.7765835405478867</v>
          </cell>
          <cell r="AJ301">
            <v>1.2038327062071528</v>
          </cell>
          <cell r="AK301">
            <v>1.2038327062071528</v>
          </cell>
          <cell r="AL301">
            <v>1.2038327062071528</v>
          </cell>
          <cell r="AM301">
            <v>1.2038327062071528</v>
          </cell>
          <cell r="AN301">
            <v>1.0073482308708421</v>
          </cell>
          <cell r="AO301">
            <v>1.1619176303173551</v>
          </cell>
          <cell r="AP301">
            <v>1.2674292253619492</v>
          </cell>
          <cell r="AQ301">
            <v>1.1210886154463804</v>
          </cell>
          <cell r="AR301">
            <v>0.43875056155873304</v>
          </cell>
          <cell r="AS301">
            <v>0.49571116077863875</v>
          </cell>
          <cell r="AT301">
            <v>0.7921302004537254</v>
          </cell>
          <cell r="AU301">
            <v>0.57553064093036577</v>
          </cell>
          <cell r="AV301">
            <v>0.77222952022847779</v>
          </cell>
          <cell r="AW301">
            <v>0.85464587532641589</v>
          </cell>
          <cell r="AX301">
            <v>0.96495298167664367</v>
          </cell>
          <cell r="AY301">
            <v>0.86394279241051264</v>
          </cell>
          <cell r="AZ301">
            <v>0.73449533235691644</v>
          </cell>
          <cell r="BA301">
            <v>0.92388990825688078</v>
          </cell>
          <cell r="BB301">
            <v>0.81710091743119273</v>
          </cell>
          <cell r="BC301">
            <v>0.81622018348623859</v>
          </cell>
          <cell r="BD301">
            <v>1.3779449541284403</v>
          </cell>
          <cell r="BE301">
            <v>0.90014365561095855</v>
          </cell>
          <cell r="BF301">
            <v>1.0369290231904427</v>
          </cell>
          <cell r="BG301">
            <v>0.90780042164441321</v>
          </cell>
          <cell r="BI301">
            <v>1.8225579761068167</v>
          </cell>
          <cell r="BJ301">
            <v>1.4671024863171838</v>
          </cell>
          <cell r="BK301">
            <v>1.3480165140908273</v>
          </cell>
          <cell r="BL301">
            <v>1.1916935168710143</v>
          </cell>
          <cell r="BM301">
            <v>1.0648266424019024</v>
          </cell>
          <cell r="BN301">
            <v>0.97524531993121022</v>
          </cell>
          <cell r="BP301">
            <v>0.56372160521875736</v>
          </cell>
          <cell r="BQ301">
            <v>0.56438559060532856</v>
          </cell>
          <cell r="BR301">
            <v>0.82215894382604204</v>
          </cell>
          <cell r="BS301">
            <v>0.6920623831380055</v>
          </cell>
          <cell r="BT301">
            <v>0.76494661921708185</v>
          </cell>
          <cell r="BU301">
            <v>1.6051134895673651</v>
          </cell>
          <cell r="BV301">
            <v>1.0398006943954266</v>
          </cell>
          <cell r="BW301">
            <v>1.0576603190140266</v>
          </cell>
          <cell r="BX301">
            <v>1.0972676136682666</v>
          </cell>
          <cell r="BY301">
            <v>0.94357447539434891</v>
          </cell>
          <cell r="BZ301">
            <v>0.90180540805489751</v>
          </cell>
          <cell r="CA301">
            <v>0.94357447539434891</v>
          </cell>
          <cell r="CB301">
            <v>0.95575547623571555</v>
          </cell>
          <cell r="CC301">
            <v>0.94986330586524481</v>
          </cell>
          <cell r="CD301">
            <v>1.0397198504563041</v>
          </cell>
          <cell r="CE301">
            <v>1.0596179727755135</v>
          </cell>
          <cell r="CF301">
            <v>0.98199766487303441</v>
          </cell>
          <cell r="CG301">
            <v>1.0018118387095454</v>
          </cell>
          <cell r="CH301">
            <v>1.0005056401581414</v>
          </cell>
          <cell r="CI301">
            <v>1.0029082947619912</v>
          </cell>
          <cell r="CJ301">
            <v>0.98199766487303441</v>
          </cell>
          <cell r="CK301">
            <v>0.9819976648730343</v>
          </cell>
        </row>
        <row r="302">
          <cell r="B302" t="str">
            <v xml:space="preserve">    Domestic</v>
          </cell>
          <cell r="N302">
            <v>1.3378974759820876</v>
          </cell>
          <cell r="Q302">
            <v>0</v>
          </cell>
          <cell r="Z302">
            <v>1.2327831555740674</v>
          </cell>
          <cell r="AA302">
            <v>0.84418124157515662</v>
          </cell>
          <cell r="AB302">
            <v>0</v>
          </cell>
          <cell r="AD302">
            <v>0.9707216218369481</v>
          </cell>
          <cell r="AF302">
            <v>0.46639355814578021</v>
          </cell>
          <cell r="AG302">
            <v>0.52531435983721808</v>
          </cell>
          <cell r="AH302">
            <v>1.0837221059203106</v>
          </cell>
          <cell r="AI302">
            <v>0.69181000796776959</v>
          </cell>
          <cell r="AJ302">
            <v>1.0199282591128966</v>
          </cell>
          <cell r="AK302">
            <v>1.0199282591128966</v>
          </cell>
          <cell r="AL302">
            <v>1.0199282591128966</v>
          </cell>
          <cell r="AM302">
            <v>1.0199282591128966</v>
          </cell>
          <cell r="AN302">
            <v>0.86903237070305617</v>
          </cell>
          <cell r="AO302">
            <v>1.0204472379031748</v>
          </cell>
          <cell r="AP302">
            <v>1.1138018084422205</v>
          </cell>
          <cell r="AQ302">
            <v>0.97765845198877543</v>
          </cell>
          <cell r="AR302">
            <v>0.43315246826930742</v>
          </cell>
          <cell r="AS302">
            <v>0.49025301982144875</v>
          </cell>
          <cell r="AT302">
            <v>0.78387301285182254</v>
          </cell>
          <cell r="AU302">
            <v>0.56909283364752639</v>
          </cell>
          <cell r="AV302">
            <v>0.76584745807782928</v>
          </cell>
          <cell r="AW302">
            <v>0.7067734952958884</v>
          </cell>
          <cell r="AX302">
            <v>0.89214049046147625</v>
          </cell>
          <cell r="AY302">
            <v>0.78825381461173138</v>
          </cell>
          <cell r="AZ302">
            <v>0.68988822154266205</v>
          </cell>
          <cell r="BA302">
            <v>0.88227522935779823</v>
          </cell>
          <cell r="BB302">
            <v>0.75897247706422022</v>
          </cell>
          <cell r="BC302">
            <v>0.73695412844036701</v>
          </cell>
          <cell r="BD302">
            <v>1.2035412844036697</v>
          </cell>
          <cell r="BE302">
            <v>0.83713204961718302</v>
          </cell>
          <cell r="BF302">
            <v>1.017217146872804</v>
          </cell>
          <cell r="BG302">
            <v>0.86658468025298663</v>
          </cell>
          <cell r="BI302">
            <v>1.5457132817990165</v>
          </cell>
          <cell r="BJ302">
            <v>1.2978678930531085</v>
          </cell>
          <cell r="BK302">
            <v>1.1774008257045414</v>
          </cell>
          <cell r="BL302">
            <v>1.0740583729340902</v>
          </cell>
          <cell r="BM302">
            <v>0.95237415029431338</v>
          </cell>
          <cell r="BN302">
            <v>0.89218333623607804</v>
          </cell>
          <cell r="BP302">
            <v>0.52899094396246549</v>
          </cell>
          <cell r="BQ302">
            <v>0.52961402147655745</v>
          </cell>
          <cell r="BR302">
            <v>0.78741731903916035</v>
          </cell>
          <cell r="BS302">
            <v>0.65732627735867299</v>
          </cell>
          <cell r="BT302">
            <v>0.68252669039145908</v>
          </cell>
          <cell r="BU302">
            <v>1.4167852258595686</v>
          </cell>
          <cell r="BV302">
            <v>0.95424660615985124</v>
          </cell>
          <cell r="BW302">
            <v>0.93555270979529848</v>
          </cell>
          <cell r="BX302">
            <v>0.97379921976713835</v>
          </cell>
          <cell r="BY302">
            <v>0.85776134489311884</v>
          </cell>
          <cell r="BZ302">
            <v>0.81748223184380353</v>
          </cell>
          <cell r="CA302">
            <v>0.85776134489311884</v>
          </cell>
          <cell r="CB302">
            <v>0.87402622078662362</v>
          </cell>
          <cell r="CC302">
            <v>0.86863790596219104</v>
          </cell>
          <cell r="CD302">
            <v>0.95081057254338563</v>
          </cell>
          <cell r="CE302">
            <v>0.96900715219564715</v>
          </cell>
          <cell r="CF302">
            <v>0.89802436835694277</v>
          </cell>
          <cell r="CG302">
            <v>0.91614417819004268</v>
          </cell>
          <cell r="CH302">
            <v>0.91584747060629867</v>
          </cell>
          <cell r="CI302">
            <v>0.91236796259597797</v>
          </cell>
          <cell r="CJ302">
            <v>0.89802436835694277</v>
          </cell>
          <cell r="CK302">
            <v>0.89802436835694277</v>
          </cell>
        </row>
        <row r="303">
          <cell r="B303" t="str">
            <v xml:space="preserve">    Imports</v>
          </cell>
          <cell r="N303">
            <v>6.5837559209687063E-2</v>
          </cell>
          <cell r="Q303">
            <v>0</v>
          </cell>
          <cell r="Z303">
            <v>6.2432522827011892E-3</v>
          </cell>
          <cell r="AA303">
            <v>4.7852385886659101E-3</v>
          </cell>
          <cell r="AB303">
            <v>0</v>
          </cell>
          <cell r="AD303">
            <v>6.8496599767837157E-3</v>
          </cell>
          <cell r="AF303">
            <v>6.027703497845302E-3</v>
          </cell>
          <cell r="AG303">
            <v>5.8770109103991695E-3</v>
          </cell>
          <cell r="AH303">
            <v>0.24241588333210648</v>
          </cell>
          <cell r="AI303">
            <v>8.4773532580116995E-2</v>
          </cell>
          <cell r="AJ303">
            <v>0.18390444709425616</v>
          </cell>
          <cell r="AK303">
            <v>0.18390444709425616</v>
          </cell>
          <cell r="AL303">
            <v>0.18390444709425616</v>
          </cell>
          <cell r="AM303">
            <v>0.18390444709425613</v>
          </cell>
          <cell r="AN303">
            <v>0.13831586016778605</v>
          </cell>
          <cell r="AO303">
            <v>0.14147039241418016</v>
          </cell>
          <cell r="AP303">
            <v>0.15362741691972889</v>
          </cell>
          <cell r="AQ303">
            <v>0.14343016345760479</v>
          </cell>
          <cell r="AR303">
            <v>5.5980932894256208E-3</v>
          </cell>
          <cell r="AS303">
            <v>5.4581409571899803E-3</v>
          </cell>
          <cell r="AT303">
            <v>8.2571876019027907E-3</v>
          </cell>
          <cell r="AU303">
            <v>6.4378072828394648E-3</v>
          </cell>
          <cell r="AV303">
            <v>6.3820621506485769E-3</v>
          </cell>
          <cell r="AW303">
            <v>0.14787238003052755</v>
          </cell>
          <cell r="AX303">
            <v>7.2812491215167433E-2</v>
          </cell>
          <cell r="AY303">
            <v>7.5688977798781185E-2</v>
          </cell>
          <cell r="AZ303">
            <v>4.4607110814254301E-2</v>
          </cell>
          <cell r="BA303">
            <v>4.1614678899082568E-2</v>
          </cell>
          <cell r="BB303">
            <v>5.8128440366972484E-2</v>
          </cell>
          <cell r="BC303">
            <v>7.9266055045871558E-2</v>
          </cell>
          <cell r="BD303">
            <v>0.17440366972477064</v>
          </cell>
          <cell r="BE303">
            <v>6.301160599377556E-2</v>
          </cell>
          <cell r="BF303">
            <v>1.971187631763879E-2</v>
          </cell>
          <cell r="BG303">
            <v>4.1215741391426565E-2</v>
          </cell>
          <cell r="BI303">
            <v>0.2768446943078004</v>
          </cell>
          <cell r="BJ303">
            <v>0.16923459326407517</v>
          </cell>
          <cell r="BK303">
            <v>0.17061568838628613</v>
          </cell>
          <cell r="BL303">
            <v>0.11763514393692391</v>
          </cell>
          <cell r="BM303">
            <v>0.11245249210758904</v>
          </cell>
          <cell r="BN303">
            <v>8.3061983695132291E-2</v>
          </cell>
          <cell r="BP303">
            <v>3.4730661256291852E-2</v>
          </cell>
          <cell r="BQ303">
            <v>3.4771569128771183E-2</v>
          </cell>
          <cell r="BR303">
            <v>3.4741624786881732E-2</v>
          </cell>
          <cell r="BS303">
            <v>3.4736105779332629E-2</v>
          </cell>
          <cell r="BT303">
            <v>8.2419928825622782E-2</v>
          </cell>
          <cell r="BU303">
            <v>0.18832826370779668</v>
          </cell>
          <cell r="BV303">
            <v>8.5554088235575212E-2</v>
          </cell>
          <cell r="BW303">
            <v>0.12210760921872804</v>
          </cell>
          <cell r="BX303">
            <v>0.12346839390112838</v>
          </cell>
          <cell r="BY303">
            <v>8.5813130501229892E-2</v>
          </cell>
          <cell r="BZ303">
            <v>8.4323176211093864E-2</v>
          </cell>
          <cell r="CA303">
            <v>8.5813130501229892E-2</v>
          </cell>
          <cell r="CB303">
            <v>8.1729255449092042E-2</v>
          </cell>
          <cell r="CC303">
            <v>8.1225399903053802E-2</v>
          </cell>
          <cell r="CD303">
            <v>8.8909277912918555E-2</v>
          </cell>
          <cell r="CE303">
            <v>9.0610820579866191E-2</v>
          </cell>
          <cell r="CF303">
            <v>8.3973296516091617E-2</v>
          </cell>
          <cell r="CG303">
            <v>8.5667660519502822E-2</v>
          </cell>
          <cell r="CH303">
            <v>8.4658169551842744E-2</v>
          </cell>
          <cell r="CI303">
            <v>9.0540332166013079E-2</v>
          </cell>
          <cell r="CJ303">
            <v>8.3973296516091631E-2</v>
          </cell>
          <cell r="CK303">
            <v>8.3973296516091617E-2</v>
          </cell>
        </row>
        <row r="304">
          <cell r="B304" t="str">
            <v>Transfers to regions</v>
          </cell>
          <cell r="D304">
            <v>2.0310241959096129</v>
          </cell>
          <cell r="E304">
            <v>1.814826322468583</v>
          </cell>
          <cell r="F304">
            <v>1.7523464018430417</v>
          </cell>
          <cell r="L304">
            <v>1.4611888714520269</v>
          </cell>
          <cell r="N304">
            <v>1.8204432299403357</v>
          </cell>
          <cell r="Q304">
            <v>1.5210750205679955</v>
          </cell>
          <cell r="R304">
            <v>1.4381652710192159</v>
          </cell>
          <cell r="S304">
            <v>2.3764228790704243</v>
          </cell>
          <cell r="T304">
            <v>1.7141845478064079</v>
          </cell>
          <cell r="V304">
            <v>0</v>
          </cell>
          <cell r="W304">
            <v>0</v>
          </cell>
          <cell r="X304">
            <v>1.5283709028682924</v>
          </cell>
          <cell r="Y304">
            <v>1.1325129355347425</v>
          </cell>
          <cell r="Z304">
            <v>0.86881689500515702</v>
          </cell>
          <cell r="AA304">
            <v>0.77937564581415852</v>
          </cell>
          <cell r="AB304">
            <v>0.80891188549018178</v>
          </cell>
          <cell r="AC304">
            <v>1.4326528225170383</v>
          </cell>
          <cell r="AD304">
            <v>1.2148133184672492</v>
          </cell>
          <cell r="AF304">
            <v>0.68640473581713379</v>
          </cell>
          <cell r="AG304">
            <v>0.80575326507447087</v>
          </cell>
          <cell r="AH304">
            <v>1.1781283361088073</v>
          </cell>
          <cell r="AI304">
            <v>0.89009544566680388</v>
          </cell>
          <cell r="AJ304">
            <v>1.4760884354816064</v>
          </cell>
          <cell r="AK304">
            <v>1.4760884354816064</v>
          </cell>
          <cell r="AL304">
            <v>1.4760884354816064</v>
          </cell>
          <cell r="AM304">
            <v>1.4760884354816064</v>
          </cell>
          <cell r="AN304">
            <v>1.2066004308020579</v>
          </cell>
          <cell r="AO304">
            <v>1.3598632390627117</v>
          </cell>
          <cell r="AP304">
            <v>1.4229166019291513</v>
          </cell>
          <cell r="AQ304">
            <v>1.3077740336149439</v>
          </cell>
          <cell r="AR304">
            <v>1.9029318614080042</v>
          </cell>
          <cell r="AS304">
            <v>1.5333177519736778</v>
          </cell>
          <cell r="AT304">
            <v>1.5421347489045227</v>
          </cell>
          <cell r="AU304">
            <v>1.6594614540954016</v>
          </cell>
          <cell r="AV304">
            <v>1.3321415085523429</v>
          </cell>
          <cell r="AW304">
            <v>1.1797788919372523</v>
          </cell>
          <cell r="AX304">
            <v>1.1556934452422867</v>
          </cell>
          <cell r="AY304">
            <v>1.2225379485772938</v>
          </cell>
          <cell r="AZ304">
            <v>1.4186414682687163</v>
          </cell>
          <cell r="BA304">
            <v>1.3813211009174313</v>
          </cell>
          <cell r="BB304">
            <v>1.1736880733944957</v>
          </cell>
          <cell r="BC304">
            <v>1.1425321100917432</v>
          </cell>
          <cell r="BD304">
            <v>1.3232293577981651</v>
          </cell>
          <cell r="BE304">
            <v>1.3015423117508893</v>
          </cell>
          <cell r="BF304">
            <v>1.5081166549543217</v>
          </cell>
          <cell r="BG304">
            <v>1.1954673225579762</v>
          </cell>
          <cell r="BI304">
            <v>1.353829936753338</v>
          </cell>
          <cell r="BJ304">
            <v>1.0763949773603432</v>
          </cell>
          <cell r="BK304">
            <v>1.2944893196912584</v>
          </cell>
          <cell r="BL304">
            <v>1.1857637568549908</v>
          </cell>
          <cell r="BM304">
            <v>1.3517956231609944</v>
          </cell>
          <cell r="BN304">
            <v>1.2960134526111964</v>
          </cell>
          <cell r="BP304">
            <v>1.9503062708921131</v>
          </cell>
          <cell r="BQ304">
            <v>1.9526034595242714</v>
          </cell>
          <cell r="BR304">
            <v>1.5117427048836438</v>
          </cell>
          <cell r="BS304">
            <v>1.7325142539494809</v>
          </cell>
          <cell r="BT304">
            <v>1.6046619217081852</v>
          </cell>
          <cell r="BU304">
            <v>1.5620188018229981</v>
          </cell>
          <cell r="BV304">
            <v>1.5704205398116933</v>
          </cell>
          <cell r="BW304">
            <v>1.4516899667642991</v>
          </cell>
          <cell r="BX304">
            <v>1.565725661471435</v>
          </cell>
          <cell r="BY304">
            <v>1.6572715881639188</v>
          </cell>
          <cell r="BZ304">
            <v>1.5928110448492769</v>
          </cell>
          <cell r="CA304">
            <v>1.6572715881639188</v>
          </cell>
          <cell r="CB304">
            <v>1.928416483446884</v>
          </cell>
          <cell r="CC304">
            <v>1.8366725911563524</v>
          </cell>
          <cell r="CD304">
            <v>1.8557730505716725</v>
          </cell>
          <cell r="CE304">
            <v>1.8212410383928492</v>
          </cell>
          <cell r="CF304">
            <v>1.8727970888896943</v>
          </cell>
          <cell r="CG304">
            <v>1.8596363507468889</v>
          </cell>
          <cell r="CH304">
            <v>1.8833700097386632</v>
          </cell>
          <cell r="CI304">
            <v>1.8793372189025761</v>
          </cell>
          <cell r="CJ304">
            <v>1.8727970888896943</v>
          </cell>
          <cell r="CK304">
            <v>1.8727970888896941</v>
          </cell>
        </row>
        <row r="305">
          <cell r="B305" t="str">
            <v xml:space="preserve">    Personnel</v>
          </cell>
          <cell r="N305">
            <v>1.7308082020613753</v>
          </cell>
          <cell r="Q305">
            <v>0</v>
          </cell>
          <cell r="Z305">
            <v>0.74657685315181477</v>
          </cell>
          <cell r="AA305">
            <v>0.72926312151996309</v>
          </cell>
          <cell r="AB305">
            <v>0</v>
          </cell>
          <cell r="AD305">
            <v>1.1394235227481997</v>
          </cell>
          <cell r="AF305">
            <v>0.61135982726895977</v>
          </cell>
          <cell r="AG305">
            <v>0.71759810141848324</v>
          </cell>
          <cell r="AH305">
            <v>1.0462183395510125</v>
          </cell>
          <cell r="AI305">
            <v>0.79172542274615187</v>
          </cell>
          <cell r="AJ305">
            <v>1.3739526442809851</v>
          </cell>
          <cell r="AK305">
            <v>1.3739526442809851</v>
          </cell>
          <cell r="AL305">
            <v>1.3739526442809851</v>
          </cell>
          <cell r="AM305">
            <v>1.3739526442809851</v>
          </cell>
          <cell r="AN305">
            <v>1.1061964510693096</v>
          </cell>
          <cell r="AO305">
            <v>1.2683126883515297</v>
          </cell>
          <cell r="AP305">
            <v>1.3328092105052491</v>
          </cell>
          <cell r="AQ305">
            <v>1.2126004637368344</v>
          </cell>
          <cell r="AR305">
            <v>1.8332355999546555</v>
          </cell>
          <cell r="AS305">
            <v>1.4504659712901786</v>
          </cell>
          <cell r="AT305">
            <v>1.4787363424017776</v>
          </cell>
          <cell r="AU305">
            <v>1.5874793045488707</v>
          </cell>
          <cell r="AV305">
            <v>1.2049561271215607</v>
          </cell>
          <cell r="AW305">
            <v>1.1318165552211727</v>
          </cell>
          <cell r="AX305">
            <v>1.1409178317095798</v>
          </cell>
          <cell r="AY305">
            <v>1.1592301713507709</v>
          </cell>
          <cell r="AZ305">
            <v>1.3514403895338427</v>
          </cell>
          <cell r="BA305">
            <v>1.2438165137614678</v>
          </cell>
          <cell r="BB305">
            <v>1.1448440366972479</v>
          </cell>
          <cell r="BC305">
            <v>1.1223853211009176</v>
          </cell>
          <cell r="BD305">
            <v>1.2569357798165135</v>
          </cell>
          <cell r="BE305">
            <v>1.2358955340427371</v>
          </cell>
          <cell r="BF305">
            <v>1.377617709065355</v>
          </cell>
          <cell r="BG305">
            <v>1.1472944483485594</v>
          </cell>
          <cell r="BI305">
            <v>1.2864019676739282</v>
          </cell>
          <cell r="BJ305">
            <v>1.011966492795175</v>
          </cell>
          <cell r="BK305">
            <v>1.2296356129958712</v>
          </cell>
          <cell r="BL305">
            <v>1.1207434676634185</v>
          </cell>
          <cell r="BM305">
            <v>1.2858584135541193</v>
          </cell>
          <cell r="BN305">
            <v>1.2299607272015005</v>
          </cell>
          <cell r="BP305">
            <v>1.8894395542076583</v>
          </cell>
          <cell r="BQ305">
            <v>1.8916650503411916</v>
          </cell>
          <cell r="BR305">
            <v>1.4351540253688844</v>
          </cell>
          <cell r="BS305">
            <v>1.6638399621254099</v>
          </cell>
          <cell r="BT305">
            <v>1.5041992882562278</v>
          </cell>
          <cell r="BU305">
            <v>1.5250903403825815</v>
          </cell>
          <cell r="BV305">
            <v>1.4867356264317906</v>
          </cell>
          <cell r="BW305">
            <v>1.3858280431582484</v>
          </cell>
          <cell r="BX305">
            <v>1.4946900366033271</v>
          </cell>
          <cell r="BY305">
            <v>1.5888465832641494</v>
          </cell>
          <cell r="BZ305">
            <v>1.5273915529776978</v>
          </cell>
          <cell r="CA305">
            <v>1.5888465832641494</v>
          </cell>
          <cell r="CB305">
            <v>1.8435076861829662</v>
          </cell>
          <cell r="CC305">
            <v>1.7558033069424246</v>
          </cell>
          <cell r="CD305">
            <v>1.7740627669937252</v>
          </cell>
          <cell r="CE305">
            <v>1.7410512104044364</v>
          </cell>
          <cell r="CF305">
            <v>1.7903372314356858</v>
          </cell>
          <cell r="CG305">
            <v>1.7777559648211541</v>
          </cell>
          <cell r="CH305">
            <v>1.8009101522846547</v>
          </cell>
          <cell r="CI305">
            <v>1.7968773614485674</v>
          </cell>
          <cell r="CJ305">
            <v>1.7903372314356856</v>
          </cell>
          <cell r="CK305">
            <v>1.7903372314356856</v>
          </cell>
        </row>
        <row r="306">
          <cell r="B306" t="str">
            <v xml:space="preserve">    Other</v>
          </cell>
          <cell r="N306">
            <v>8.9635027878960341E-2</v>
          </cell>
          <cell r="Q306">
            <v>0</v>
          </cell>
          <cell r="Z306">
            <v>0.12224004185334242</v>
          </cell>
          <cell r="AA306">
            <v>5.0112524294195396E-2</v>
          </cell>
          <cell r="AB306">
            <v>0</v>
          </cell>
          <cell r="AD306">
            <v>7.5389795719049579E-2</v>
          </cell>
          <cell r="AF306">
            <v>7.5044908548174014E-2</v>
          </cell>
          <cell r="AG306">
            <v>8.8155163655987537E-2</v>
          </cell>
          <cell r="AH306">
            <v>0.1319099965577947</v>
          </cell>
          <cell r="AI306">
            <v>9.8370022920652098E-2</v>
          </cell>
          <cell r="AJ306">
            <v>0.10213579120062133</v>
          </cell>
          <cell r="AK306">
            <v>0.10213579120062133</v>
          </cell>
          <cell r="AL306">
            <v>0.10213579120062133</v>
          </cell>
          <cell r="AM306">
            <v>0.10213579120062133</v>
          </cell>
          <cell r="AN306">
            <v>0.10040397973274837</v>
          </cell>
          <cell r="AO306">
            <v>9.1550550711182094E-2</v>
          </cell>
          <cell r="AP306">
            <v>9.0107391423901839E-2</v>
          </cell>
          <cell r="AQ306">
            <v>9.5173569878109598E-2</v>
          </cell>
          <cell r="AR306">
            <v>6.9696261453348979E-2</v>
          </cell>
          <cell r="AS306">
            <v>8.2851780683499188E-2</v>
          </cell>
          <cell r="AT306">
            <v>6.3398406502745155E-2</v>
          </cell>
          <cell r="AU306">
            <v>7.1982149546531121E-2</v>
          </cell>
          <cell r="AV306">
            <v>0.12718538143078237</v>
          </cell>
          <cell r="AW306">
            <v>4.796233671607953E-2</v>
          </cell>
          <cell r="AX306">
            <v>1.4775613532706929E-2</v>
          </cell>
          <cell r="AY306">
            <v>6.3307777226522935E-2</v>
          </cell>
          <cell r="AZ306">
            <v>6.7201078734873479E-2</v>
          </cell>
          <cell r="BA306">
            <v>0.13750458715596331</v>
          </cell>
          <cell r="BB306">
            <v>2.8844036697247707E-2</v>
          </cell>
          <cell r="BC306">
            <v>2.0146788990825688E-2</v>
          </cell>
          <cell r="BD306">
            <v>6.6293577981651378E-2</v>
          </cell>
          <cell r="BE306">
            <v>6.5646777708152401E-2</v>
          </cell>
          <cell r="BF306">
            <v>0.13049894588896696</v>
          </cell>
          <cell r="BG306">
            <v>4.8172874209416724E-2</v>
          </cell>
          <cell r="BI306">
            <v>6.7427969079409691E-2</v>
          </cell>
          <cell r="BJ306">
            <v>6.4428484565168143E-2</v>
          </cell>
          <cell r="BK306">
            <v>6.4853706695386829E-2</v>
          </cell>
          <cell r="BL306">
            <v>6.5020289191572281E-2</v>
          </cell>
          <cell r="BM306">
            <v>6.5937209606875061E-2</v>
          </cell>
          <cell r="BN306">
            <v>6.6052725409695909E-2</v>
          </cell>
          <cell r="BP306">
            <v>6.0866716684454682E-2</v>
          </cell>
          <cell r="BQ306">
            <v>6.0938409183079717E-2</v>
          </cell>
          <cell r="BR306">
            <v>7.6588679514759839E-2</v>
          </cell>
          <cell r="BS306">
            <v>6.8674291824071115E-2</v>
          </cell>
          <cell r="BT306">
            <v>0.1004626334519573</v>
          </cell>
          <cell r="BU306">
            <v>3.6928461440416657E-2</v>
          </cell>
          <cell r="BV306">
            <v>8.368491337990272E-2</v>
          </cell>
          <cell r="BW306">
            <v>6.5861923606050601E-2</v>
          </cell>
          <cell r="BX306">
            <v>7.1035624868107855E-2</v>
          </cell>
          <cell r="BY306">
            <v>6.8425004899769437E-2</v>
          </cell>
          <cell r="BZ306">
            <v>6.5419491871579125E-2</v>
          </cell>
          <cell r="CA306">
            <v>6.8425004899769437E-2</v>
          </cell>
          <cell r="CB306">
            <v>8.4908797263917923E-2</v>
          </cell>
          <cell r="CC306">
            <v>8.0869284213927931E-2</v>
          </cell>
          <cell r="CD306">
            <v>8.1710283577947199E-2</v>
          </cell>
          <cell r="CE306">
            <v>8.0189827988412926E-2</v>
          </cell>
          <cell r="CF306">
            <v>8.2459857454008648E-2</v>
          </cell>
          <cell r="CG306">
            <v>8.1880385925735058E-2</v>
          </cell>
          <cell r="CH306">
            <v>8.2459857454008648E-2</v>
          </cell>
          <cell r="CI306">
            <v>8.2459857454008662E-2</v>
          </cell>
          <cell r="CJ306">
            <v>8.2459857454008648E-2</v>
          </cell>
          <cell r="CK306">
            <v>8.2459857454008648E-2</v>
          </cell>
        </row>
        <row r="307">
          <cell r="B307" t="str">
            <v>Subsidies</v>
          </cell>
          <cell r="D307">
            <v>0.42769389240539818</v>
          </cell>
          <cell r="E307">
            <v>0.3748444906968938</v>
          </cell>
          <cell r="F307">
            <v>3.0458920075793722E-2</v>
          </cell>
          <cell r="L307">
            <v>0.30007529095873509</v>
          </cell>
          <cell r="N307">
            <v>2.7534365606198943E-2</v>
          </cell>
          <cell r="Q307">
            <v>0.22321855647748362</v>
          </cell>
          <cell r="R307">
            <v>0</v>
          </cell>
          <cell r="S307">
            <v>2.3182546989540995</v>
          </cell>
          <cell r="T307">
            <v>0.69117295297726666</v>
          </cell>
          <cell r="V307">
            <v>0</v>
          </cell>
          <cell r="W307">
            <v>0</v>
          </cell>
          <cell r="X307">
            <v>0.22373797548317967</v>
          </cell>
          <cell r="Y307">
            <v>0</v>
          </cell>
          <cell r="Z307">
            <v>0</v>
          </cell>
          <cell r="AA307">
            <v>0</v>
          </cell>
          <cell r="AB307">
            <v>4.6631824273876834</v>
          </cell>
          <cell r="AC307">
            <v>2.3819112089606325</v>
          </cell>
          <cell r="AD307">
            <v>3.027433613806592</v>
          </cell>
          <cell r="AF307">
            <v>0</v>
          </cell>
          <cell r="AG307">
            <v>0</v>
          </cell>
          <cell r="AH307">
            <v>17.367718760939617</v>
          </cell>
          <cell r="AI307">
            <v>5.789239586979873</v>
          </cell>
          <cell r="AJ307">
            <v>6.6002210811539861</v>
          </cell>
          <cell r="AK307">
            <v>6.0816329519469896</v>
          </cell>
          <cell r="AL307">
            <v>6.4233364880113042</v>
          </cell>
          <cell r="AM307">
            <v>6.3683968403707611</v>
          </cell>
          <cell r="AN307">
            <v>6.1020524722217075</v>
          </cell>
          <cell r="AO307">
            <v>6.012613311771263</v>
          </cell>
          <cell r="AP307">
            <v>6.4582169189154826</v>
          </cell>
          <cell r="AQ307">
            <v>6.1776968354635304</v>
          </cell>
          <cell r="AR307">
            <v>0</v>
          </cell>
          <cell r="AS307">
            <v>8.8875329062921157E-2</v>
          </cell>
          <cell r="AT307">
            <v>6.0565771298295788E-2</v>
          </cell>
          <cell r="AU307">
            <v>4.9813700120405653E-2</v>
          </cell>
          <cell r="AV307">
            <v>7.948445853900922</v>
          </cell>
          <cell r="AW307">
            <v>0.80261041537347588</v>
          </cell>
          <cell r="AX307">
            <v>9.7152012362966094</v>
          </cell>
          <cell r="AY307">
            <v>6.1554191685236708</v>
          </cell>
          <cell r="AZ307">
            <v>3.4150522459858901</v>
          </cell>
          <cell r="BA307">
            <v>3.6374311926605505</v>
          </cell>
          <cell r="BB307">
            <v>5.1601100917431193</v>
          </cell>
          <cell r="BC307">
            <v>0.42209174311926606</v>
          </cell>
          <cell r="BD307">
            <v>4.1555779816513763</v>
          </cell>
          <cell r="BE307">
            <v>3.24533022383071</v>
          </cell>
          <cell r="BF307">
            <v>0.20228390723822909</v>
          </cell>
          <cell r="BG307">
            <v>7.4801827125790581</v>
          </cell>
          <cell r="BI307">
            <v>7.5884750527055518</v>
          </cell>
          <cell r="BJ307">
            <v>6.3673646297137587</v>
          </cell>
          <cell r="BK307">
            <v>5.379877939328666</v>
          </cell>
          <cell r="BL307">
            <v>4.8507884133618759</v>
          </cell>
          <cell r="BM307">
            <v>4.4729512470565043</v>
          </cell>
          <cell r="BN307">
            <v>4.1710776987621019</v>
          </cell>
          <cell r="BP307">
            <v>6.0584926329434061E-2</v>
          </cell>
          <cell r="BQ307">
            <v>1.0579584927618006E-4</v>
          </cell>
          <cell r="BR307">
            <v>4.1900970301802234</v>
          </cell>
          <cell r="BS307">
            <v>2.1113133492858172</v>
          </cell>
          <cell r="BT307">
            <v>4.946868327402135</v>
          </cell>
          <cell r="BU307">
            <v>5.7635465791223295</v>
          </cell>
          <cell r="BV307">
            <v>3.1290684893273433</v>
          </cell>
          <cell r="BW307">
            <v>2.7621275149582214</v>
          </cell>
          <cell r="BX307">
            <v>2.8999245323583489</v>
          </cell>
          <cell r="BY307">
            <v>3.7470668108336658</v>
          </cell>
          <cell r="BZ307">
            <v>2.2890940282656644</v>
          </cell>
          <cell r="CA307">
            <v>3.7470668108336658</v>
          </cell>
          <cell r="CB307">
            <v>2.7555293920722379</v>
          </cell>
          <cell r="CC307">
            <v>2.8724565088598046</v>
          </cell>
          <cell r="CD307">
            <v>3.1529285640431213</v>
          </cell>
          <cell r="CE307">
            <v>3.8320697360438185</v>
          </cell>
          <cell r="CF307">
            <v>2.9289532678047934</v>
          </cell>
          <cell r="CG307">
            <v>3.1594922489021942</v>
          </cell>
          <cell r="CH307">
            <v>1.9009607163004687</v>
          </cell>
          <cell r="CI307">
            <v>1.1979182409657116</v>
          </cell>
          <cell r="CJ307">
            <v>3.0234661761165172E-2</v>
          </cell>
          <cell r="CK307">
            <v>2.7196741851882346E-2</v>
          </cell>
        </row>
        <row r="308">
          <cell r="B308" t="str">
            <v xml:space="preserve">  Petroleum subsidy</v>
          </cell>
          <cell r="D308">
            <v>0.37624951054345263</v>
          </cell>
          <cell r="E308">
            <v>0.17145017650383892</v>
          </cell>
          <cell r="F308">
            <v>0</v>
          </cell>
          <cell r="L308">
            <v>0.25689637968414081</v>
          </cell>
          <cell r="N308">
            <v>0</v>
          </cell>
          <cell r="Q308">
            <v>0.22321855647748362</v>
          </cell>
          <cell r="R308">
            <v>0</v>
          </cell>
          <cell r="S308">
            <v>2.131418330707858</v>
          </cell>
          <cell r="T308">
            <v>0.64446386091570629</v>
          </cell>
          <cell r="V308">
            <v>0</v>
          </cell>
          <cell r="W308">
            <v>0</v>
          </cell>
          <cell r="X308">
            <v>0.22373797548317967</v>
          </cell>
          <cell r="Y308">
            <v>0</v>
          </cell>
          <cell r="Z308">
            <v>0</v>
          </cell>
          <cell r="AA308">
            <v>0</v>
          </cell>
          <cell r="AB308">
            <v>4.3990411183027769</v>
          </cell>
          <cell r="AC308">
            <v>2.3024870796111889</v>
          </cell>
          <cell r="AD308">
            <v>1.4242503794522969</v>
          </cell>
          <cell r="AF308">
            <v>0</v>
          </cell>
          <cell r="AG308">
            <v>0</v>
          </cell>
          <cell r="AH308">
            <v>7.8522611494370658</v>
          </cell>
          <cell r="AI308">
            <v>2.6174203831456886</v>
          </cell>
          <cell r="AJ308">
            <v>2.6592057059449576</v>
          </cell>
          <cell r="AK308">
            <v>2.6592057059449576</v>
          </cell>
          <cell r="AL308">
            <v>2.6592057059449576</v>
          </cell>
          <cell r="AM308">
            <v>2.6592057059449576</v>
          </cell>
          <cell r="AN308">
            <v>2.6399893612756724</v>
          </cell>
          <cell r="AO308">
            <v>2.3934867771770847</v>
          </cell>
          <cell r="AP308">
            <v>3.7786060348997723</v>
          </cell>
          <cell r="AQ308">
            <v>2.8923051057176736</v>
          </cell>
          <cell r="AR308">
            <v>0</v>
          </cell>
          <cell r="AS308">
            <v>0</v>
          </cell>
          <cell r="AT308">
            <v>0</v>
          </cell>
          <cell r="AU308">
            <v>0</v>
          </cell>
          <cell r="AV308">
            <v>7.8716172221466678</v>
          </cell>
          <cell r="AW308">
            <v>0</v>
          </cell>
          <cell r="AX308">
            <v>5.9069848631161639</v>
          </cell>
          <cell r="AY308">
            <v>4.5928673617542772</v>
          </cell>
          <cell r="AZ308">
            <v>2.5314597154711143</v>
          </cell>
          <cell r="BA308">
            <v>3.634348623853211</v>
          </cell>
          <cell r="BB308">
            <v>4.3218715596330277</v>
          </cell>
          <cell r="BC308">
            <v>0</v>
          </cell>
          <cell r="BD308">
            <v>1.8292660550458715</v>
          </cell>
          <cell r="BE308">
            <v>2.8006062445044075</v>
          </cell>
          <cell r="BF308">
            <v>0</v>
          </cell>
          <cell r="BG308">
            <v>7.3749824314827821</v>
          </cell>
          <cell r="BI308">
            <v>3.1271960646521433</v>
          </cell>
          <cell r="BJ308">
            <v>3.4006159509552809</v>
          </cell>
          <cell r="BK308">
            <v>2.8947944713695923</v>
          </cell>
          <cell r="BL308">
            <v>3.1091520104333656</v>
          </cell>
          <cell r="BM308">
            <v>2.7270859619221679</v>
          </cell>
          <cell r="BN308">
            <v>2.8356591142105003</v>
          </cell>
          <cell r="BP308">
            <v>0</v>
          </cell>
          <cell r="BQ308">
            <v>0</v>
          </cell>
          <cell r="BR308">
            <v>4.0589500745356029</v>
          </cell>
          <cell r="BS308">
            <v>2.0156871019821212</v>
          </cell>
          <cell r="BT308">
            <v>2.5637010676156584</v>
          </cell>
          <cell r="BU308">
            <v>3.1608971687031286</v>
          </cell>
          <cell r="BV308">
            <v>1.4639786734524398</v>
          </cell>
          <cell r="BW308">
            <v>1.2219584404889892</v>
          </cell>
          <cell r="BX308">
            <v>1.151874994217672</v>
          </cell>
          <cell r="BY308">
            <v>2.4441679530855334</v>
          </cell>
          <cell r="BZ308">
            <v>0.81576668572829003</v>
          </cell>
          <cell r="CA308">
            <v>2.4441679530855334</v>
          </cell>
          <cell r="CB308">
            <v>1.9834672421125004</v>
          </cell>
          <cell r="CC308">
            <v>1.9712392955243163</v>
          </cell>
          <cell r="CD308">
            <v>2.0747283126268634</v>
          </cell>
          <cell r="CE308">
            <v>2.28045664675673</v>
          </cell>
          <cell r="CF308">
            <v>2.0100105113664433</v>
          </cell>
          <cell r="CG308">
            <v>2.0790474281842473</v>
          </cell>
          <cell r="CH308">
            <v>1.4336659373237091</v>
          </cell>
          <cell r="CI308">
            <v>0.92661636431535299</v>
          </cell>
          <cell r="CJ308">
            <v>0</v>
          </cell>
          <cell r="CK308">
            <v>0</v>
          </cell>
        </row>
        <row r="309">
          <cell r="B309" t="str">
            <v xml:space="preserve">  Fertilizer</v>
          </cell>
          <cell r="D309">
            <v>5.1444381861945616E-2</v>
          </cell>
          <cell r="E309">
            <v>0.2033943141930549</v>
          </cell>
          <cell r="F309">
            <v>3.0458920075793722E-2</v>
          </cell>
          <cell r="L309">
            <v>4.3178911274594292E-2</v>
          </cell>
          <cell r="N309">
            <v>2.7534365606198943E-2</v>
          </cell>
          <cell r="Q309">
            <v>0</v>
          </cell>
          <cell r="R309">
            <v>0</v>
          </cell>
          <cell r="S309">
            <v>0.18683636824624172</v>
          </cell>
          <cell r="T309">
            <v>4.6709092061560431E-2</v>
          </cell>
          <cell r="V309">
            <v>0</v>
          </cell>
          <cell r="W309">
            <v>0</v>
          </cell>
          <cell r="X309">
            <v>0</v>
          </cell>
          <cell r="Y309">
            <v>0</v>
          </cell>
          <cell r="Z309">
            <v>0</v>
          </cell>
          <cell r="AA309">
            <v>0</v>
          </cell>
          <cell r="AB309">
            <v>0.26414130908490691</v>
          </cell>
          <cell r="AC309">
            <v>7.9424129349443373E-2</v>
          </cell>
          <cell r="AD309">
            <v>7.9424129349443373E-2</v>
          </cell>
          <cell r="AF309">
            <v>0</v>
          </cell>
          <cell r="AG309">
            <v>0</v>
          </cell>
          <cell r="AH309">
            <v>0.39736143812397862</v>
          </cell>
          <cell r="AI309">
            <v>0.13245381270799289</v>
          </cell>
          <cell r="AJ309">
            <v>0.12855809136401763</v>
          </cell>
          <cell r="AK309">
            <v>0.12855809136401763</v>
          </cell>
          <cell r="AL309">
            <v>0.12855809136401763</v>
          </cell>
          <cell r="AM309">
            <v>0.12855809136401761</v>
          </cell>
          <cell r="AN309">
            <v>0.13034966599037487</v>
          </cell>
          <cell r="AO309">
            <v>9.8894637517733155E-2</v>
          </cell>
          <cell r="AP309">
            <v>9.4242670821475485E-2</v>
          </cell>
          <cell r="AQ309">
            <v>0.11189945821478205</v>
          </cell>
          <cell r="AR309">
            <v>0</v>
          </cell>
          <cell r="AS309">
            <v>0</v>
          </cell>
          <cell r="AT309">
            <v>0</v>
          </cell>
          <cell r="AU309">
            <v>0</v>
          </cell>
          <cell r="AV309">
            <v>0</v>
          </cell>
          <cell r="AW309">
            <v>0</v>
          </cell>
          <cell r="AX309">
            <v>0.21790183628642998</v>
          </cell>
          <cell r="AY309">
            <v>7.2633945428809993E-2</v>
          </cell>
          <cell r="AZ309">
            <v>4.0033794217503686E-2</v>
          </cell>
          <cell r="BA309">
            <v>0</v>
          </cell>
          <cell r="BB309">
            <v>0.83669724770642206</v>
          </cell>
          <cell r="BC309">
            <v>0.24869724770642204</v>
          </cell>
          <cell r="BD309">
            <v>0.26585321100917431</v>
          </cell>
          <cell r="BE309">
            <v>0.38206114605943009</v>
          </cell>
          <cell r="BF309">
            <v>0.20228390723822909</v>
          </cell>
          <cell r="BG309">
            <v>0.10361911454673225</v>
          </cell>
          <cell r="BI309">
            <v>0.16268446943078005</v>
          </cell>
          <cell r="BJ309">
            <v>0.60471257757500707</v>
          </cell>
          <cell r="BK309">
            <v>0.26007898043439237</v>
          </cell>
          <cell r="BL309">
            <v>0.49655622127831317</v>
          </cell>
          <cell r="BM309">
            <v>0.15851024914069003</v>
          </cell>
          <cell r="BN309">
            <v>0.28042794354923045</v>
          </cell>
          <cell r="BP309">
            <v>0</v>
          </cell>
          <cell r="BQ309">
            <v>0</v>
          </cell>
          <cell r="BR309">
            <v>0</v>
          </cell>
          <cell r="BS309">
            <v>0</v>
          </cell>
          <cell r="BT309">
            <v>0</v>
          </cell>
          <cell r="BU309">
            <v>0</v>
          </cell>
          <cell r="BV309">
            <v>0.13033477586815323</v>
          </cell>
          <cell r="BW309">
            <v>0</v>
          </cell>
          <cell r="BX309">
            <v>0</v>
          </cell>
          <cell r="BY309">
            <v>0</v>
          </cell>
          <cell r="BZ309">
            <v>0</v>
          </cell>
          <cell r="CA309">
            <v>0</v>
          </cell>
          <cell r="CB309">
            <v>0</v>
          </cell>
          <cell r="CC309">
            <v>0</v>
          </cell>
          <cell r="CD309">
            <v>0</v>
          </cell>
          <cell r="CE309">
            <v>0</v>
          </cell>
          <cell r="CF309">
            <v>0</v>
          </cell>
          <cell r="CG309">
            <v>0</v>
          </cell>
          <cell r="CH309">
            <v>0</v>
          </cell>
          <cell r="CI309">
            <v>0</v>
          </cell>
          <cell r="CJ309">
            <v>0</v>
          </cell>
          <cell r="CK309">
            <v>0</v>
          </cell>
        </row>
        <row r="310">
          <cell r="B310" t="str">
            <v xml:space="preserve">  Gas price subsidy for fertilizer industry</v>
          </cell>
          <cell r="V310">
            <v>0</v>
          </cell>
          <cell r="W310">
            <v>0</v>
          </cell>
          <cell r="AC310">
            <v>0</v>
          </cell>
          <cell r="AD310">
            <v>0</v>
          </cell>
          <cell r="AF310">
            <v>0</v>
          </cell>
          <cell r="AG310">
            <v>0</v>
          </cell>
          <cell r="AH310">
            <v>0.39537850950409587</v>
          </cell>
          <cell r="AI310">
            <v>0.13179283650136531</v>
          </cell>
          <cell r="AJ310">
            <v>0.12791655573870192</v>
          </cell>
          <cell r="AK310">
            <v>0.12791655573870192</v>
          </cell>
          <cell r="AL310">
            <v>0.12791655573870192</v>
          </cell>
          <cell r="AM310">
            <v>0.12791655573870192</v>
          </cell>
          <cell r="AN310">
            <v>0.12969918997915247</v>
          </cell>
          <cell r="AO310">
            <v>9.8401129622219502E-2</v>
          </cell>
          <cell r="AP310">
            <v>9.3772377352465575E-2</v>
          </cell>
          <cell r="AQ310">
            <v>0.11134105315340757</v>
          </cell>
          <cell r="AR310">
            <v>0</v>
          </cell>
          <cell r="AS310">
            <v>0</v>
          </cell>
          <cell r="AT310">
            <v>0</v>
          </cell>
          <cell r="AU310">
            <v>0</v>
          </cell>
          <cell r="AV310">
            <v>0</v>
          </cell>
          <cell r="AW310">
            <v>2.3021009900553797E-2</v>
          </cell>
          <cell r="AX310">
            <v>0</v>
          </cell>
          <cell r="AY310">
            <v>7.6736699668512659E-3</v>
          </cell>
          <cell r="AZ310">
            <v>4.2295117321839671E-3</v>
          </cell>
          <cell r="BA310">
            <v>0</v>
          </cell>
          <cell r="BB310">
            <v>0</v>
          </cell>
          <cell r="BC310">
            <v>0</v>
          </cell>
          <cell r="BD310">
            <v>6.7174311926605501E-2</v>
          </cell>
          <cell r="BE310">
            <v>0</v>
          </cell>
          <cell r="BF310">
            <v>0</v>
          </cell>
          <cell r="BG310">
            <v>0</v>
          </cell>
          <cell r="BI310">
            <v>0.1286366830639494</v>
          </cell>
          <cell r="BJ310">
            <v>5.4874033160901725E-2</v>
          </cell>
          <cell r="BK310">
            <v>6.5715311434212886E-2</v>
          </cell>
          <cell r="BL310">
            <v>2.8218127822283397E-2</v>
          </cell>
          <cell r="BM310">
            <v>3.7334619378726029E-2</v>
          </cell>
          <cell r="BN310">
            <v>1.6861362035250654E-2</v>
          </cell>
          <cell r="BP310">
            <v>0</v>
          </cell>
          <cell r="BQ310">
            <v>0</v>
          </cell>
          <cell r="BR310">
            <v>0</v>
          </cell>
          <cell r="BS310">
            <v>0</v>
          </cell>
          <cell r="BT310">
            <v>0</v>
          </cell>
          <cell r="BU310">
            <v>0</v>
          </cell>
          <cell r="BV310">
            <v>7.0462899041212904E-2</v>
          </cell>
          <cell r="BW310">
            <v>0</v>
          </cell>
          <cell r="BX310">
            <v>0</v>
          </cell>
          <cell r="BY310">
            <v>0</v>
          </cell>
          <cell r="BZ310">
            <v>0</v>
          </cell>
          <cell r="CA310">
            <v>0</v>
          </cell>
          <cell r="CB310">
            <v>0</v>
          </cell>
          <cell r="CC310">
            <v>0</v>
          </cell>
          <cell r="CD310">
            <v>0</v>
          </cell>
          <cell r="CE310">
            <v>0</v>
          </cell>
          <cell r="CF310">
            <v>0</v>
          </cell>
          <cell r="CG310">
            <v>0</v>
          </cell>
          <cell r="CH310">
            <v>0</v>
          </cell>
          <cell r="CI310">
            <v>0</v>
          </cell>
          <cell r="CJ310">
            <v>0</v>
          </cell>
          <cell r="CK310">
            <v>0</v>
          </cell>
        </row>
        <row r="311">
          <cell r="B311" t="str">
            <v xml:space="preserve">  Interest subsidies</v>
          </cell>
          <cell r="AF311">
            <v>0</v>
          </cell>
          <cell r="AG311">
            <v>0</v>
          </cell>
          <cell r="AH311">
            <v>2.6216001710349479</v>
          </cell>
          <cell r="AI311">
            <v>0.87386672367831608</v>
          </cell>
          <cell r="AJ311">
            <v>0.68294913442821292</v>
          </cell>
          <cell r="AK311">
            <v>0.68294913442821292</v>
          </cell>
          <cell r="AL311">
            <v>0.68294913442821292</v>
          </cell>
          <cell r="AM311">
            <v>0.68294913442821292</v>
          </cell>
          <cell r="AN311">
            <v>0.77074881988434796</v>
          </cell>
          <cell r="AO311">
            <v>0.54053854890622555</v>
          </cell>
          <cell r="AP311">
            <v>0.42136235099058056</v>
          </cell>
          <cell r="AQ311">
            <v>0.61194883178656934</v>
          </cell>
          <cell r="AR311">
            <v>0</v>
          </cell>
          <cell r="AS311">
            <v>0</v>
          </cell>
          <cell r="AT311">
            <v>0</v>
          </cell>
          <cell r="AU311">
            <v>0</v>
          </cell>
          <cell r="AV311">
            <v>0</v>
          </cell>
          <cell r="AW311">
            <v>0</v>
          </cell>
          <cell r="AX311">
            <v>8.6422238751425504E-2</v>
          </cell>
          <cell r="AY311">
            <v>2.8807412917141836E-2</v>
          </cell>
          <cell r="AZ311">
            <v>1.5877838300741316E-2</v>
          </cell>
          <cell r="BA311">
            <v>0</v>
          </cell>
          <cell r="BB311">
            <v>0</v>
          </cell>
          <cell r="BC311">
            <v>0</v>
          </cell>
          <cell r="BD311">
            <v>1.0496330275229357</v>
          </cell>
          <cell r="BE311">
            <v>0</v>
          </cell>
          <cell r="BF311">
            <v>0</v>
          </cell>
          <cell r="BG311">
            <v>0</v>
          </cell>
          <cell r="BI311">
            <v>2.0100140548137739</v>
          </cell>
          <cell r="BJ311">
            <v>0.42160389587331898</v>
          </cell>
          <cell r="BK311">
            <v>1.0268353975946867</v>
          </cell>
          <cell r="BL311">
            <v>0.2168033209668031</v>
          </cell>
          <cell r="BM311">
            <v>0.56019634743134827</v>
          </cell>
          <cell r="BN311">
            <v>0.12168054945241216</v>
          </cell>
          <cell r="BP311">
            <v>6.0479254946301325E-2</v>
          </cell>
          <cell r="BQ311">
            <v>0</v>
          </cell>
          <cell r="BR311">
            <v>0</v>
          </cell>
          <cell r="BS311">
            <v>3.0445070762181795E-2</v>
          </cell>
          <cell r="BT311">
            <v>0.10370106761565835</v>
          </cell>
          <cell r="BU311">
            <v>1.147297022642797</v>
          </cell>
          <cell r="BV311">
            <v>0.29164961338803891</v>
          </cell>
          <cell r="BW311">
            <v>0.36313104741862434</v>
          </cell>
          <cell r="BX311">
            <v>0.39165635393046316</v>
          </cell>
          <cell r="BY311">
            <v>0.33416207336221088</v>
          </cell>
          <cell r="BZ311">
            <v>0.3631239277836778</v>
          </cell>
          <cell r="CA311">
            <v>0.33416207336221077</v>
          </cell>
          <cell r="CB311">
            <v>0.21831994245541655</v>
          </cell>
          <cell r="CC311">
            <v>0.20793343027952821</v>
          </cell>
          <cell r="CD311">
            <v>0.21009583204087964</v>
          </cell>
          <cell r="CE311">
            <v>0.20618639288369353</v>
          </cell>
          <cell r="CF311">
            <v>0.21202315795717031</v>
          </cell>
          <cell r="CG311">
            <v>0.21053320409156537</v>
          </cell>
          <cell r="CH311">
            <v>3.7140885816909004E-2</v>
          </cell>
          <cell r="CI311">
            <v>3.3610486576281413E-2</v>
          </cell>
          <cell r="CJ311">
            <v>3.0234661761165172E-2</v>
          </cell>
          <cell r="CK311">
            <v>2.7196741851882346E-2</v>
          </cell>
        </row>
        <row r="312">
          <cell r="B312" t="str">
            <v xml:space="preserve">    BULOG</v>
          </cell>
          <cell r="AF312">
            <v>0</v>
          </cell>
          <cell r="AG312">
            <v>0</v>
          </cell>
          <cell r="AH312">
            <v>0.76390409714667873</v>
          </cell>
          <cell r="AI312">
            <v>0.25463469904889297</v>
          </cell>
          <cell r="AJ312">
            <v>0.22509627388207179</v>
          </cell>
          <cell r="AK312">
            <v>0.22509627388207179</v>
          </cell>
          <cell r="AL312">
            <v>0.22509627388207179</v>
          </cell>
          <cell r="AM312">
            <v>0.22509627388207179</v>
          </cell>
          <cell r="AN312">
            <v>0.23868048290494512</v>
          </cell>
          <cell r="AO312">
            <v>0.18194545140886104</v>
          </cell>
          <cell r="AP312">
            <v>0.14068068653955909</v>
          </cell>
          <cell r="AQ312">
            <v>0.19622363666872278</v>
          </cell>
          <cell r="AR312">
            <v>0</v>
          </cell>
          <cell r="AS312">
            <v>0</v>
          </cell>
          <cell r="AT312">
            <v>0</v>
          </cell>
          <cell r="AU312">
            <v>0</v>
          </cell>
          <cell r="AV312">
            <v>0</v>
          </cell>
          <cell r="AW312">
            <v>0</v>
          </cell>
          <cell r="AX312">
            <v>8.6422238751425504E-2</v>
          </cell>
          <cell r="AY312">
            <v>2.8807412917141836E-2</v>
          </cell>
          <cell r="AZ312">
            <v>1.5877838300741316E-2</v>
          </cell>
          <cell r="BA312">
            <v>0</v>
          </cell>
          <cell r="BB312">
            <v>0</v>
          </cell>
          <cell r="BC312">
            <v>0</v>
          </cell>
          <cell r="BD312">
            <v>0.32884403669724771</v>
          </cell>
          <cell r="BE312">
            <v>0</v>
          </cell>
          <cell r="BF312">
            <v>0</v>
          </cell>
          <cell r="BG312">
            <v>0</v>
          </cell>
          <cell r="BI312">
            <v>0.62972593113141251</v>
          </cell>
          <cell r="BJ312">
            <v>5.5642782124463389E-3</v>
          </cell>
          <cell r="BK312">
            <v>0.32170166935918149</v>
          </cell>
          <cell r="BL312">
            <v>2.8613445156684962E-3</v>
          </cell>
          <cell r="BM312">
            <v>0.18053912427460614</v>
          </cell>
          <cell r="BN312">
            <v>9.0236537847909314E-3</v>
          </cell>
          <cell r="BP312">
            <v>0</v>
          </cell>
          <cell r="BQ312">
            <v>0</v>
          </cell>
          <cell r="BR312">
            <v>0</v>
          </cell>
          <cell r="BS312">
            <v>0</v>
          </cell>
          <cell r="BT312">
            <v>0.10370106761565835</v>
          </cell>
          <cell r="BU312">
            <v>0.10034758225366962</v>
          </cell>
          <cell r="BV312">
            <v>6.5555079263051652E-2</v>
          </cell>
          <cell r="BW312">
            <v>6.0780539770406414E-2</v>
          </cell>
          <cell r="BX312">
            <v>6.5555079263051652E-2</v>
          </cell>
          <cell r="BY312">
            <v>5.1327562249093274E-2</v>
          </cell>
          <cell r="BZ312">
            <v>6.0779348092476107E-2</v>
          </cell>
          <cell r="CA312">
            <v>5.1327562249093274E-2</v>
          </cell>
          <cell r="CB312">
            <v>4.7145164354930644E-2</v>
          </cell>
          <cell r="CC312">
            <v>4.490224592018096E-2</v>
          </cell>
          <cell r="CD312">
            <v>4.5369206406216833E-2</v>
          </cell>
          <cell r="CE312">
            <v>4.4524981414545355E-2</v>
          </cell>
          <cell r="CF312">
            <v>4.5785403369568441E-2</v>
          </cell>
          <cell r="CG312">
            <v>4.5463654842680862E-2</v>
          </cell>
          <cell r="CH312">
            <v>8.0203995403831021E-3</v>
          </cell>
          <cell r="CI312">
            <v>7.2580264352697221E-3</v>
          </cell>
          <cell r="CJ312">
            <v>6.5290329500565713E-3</v>
          </cell>
          <cell r="CK312">
            <v>5.8730084393799863E-3</v>
          </cell>
        </row>
        <row r="313">
          <cell r="B313" t="str">
            <v xml:space="preserve">    Housing</v>
          </cell>
          <cell r="AF313">
            <v>0</v>
          </cell>
          <cell r="AG313">
            <v>0</v>
          </cell>
          <cell r="AH313">
            <v>1.0494628240252504</v>
          </cell>
          <cell r="AI313">
            <v>0.34982094134175018</v>
          </cell>
          <cell r="AJ313">
            <v>0.25722389552324559</v>
          </cell>
          <cell r="AK313">
            <v>0.25722389552324559</v>
          </cell>
          <cell r="AL313">
            <v>0.25722389552324559</v>
          </cell>
          <cell r="AM313">
            <v>0.25722389552324559</v>
          </cell>
          <cell r="AN313">
            <v>0.2998076696478062</v>
          </cell>
          <cell r="AO313">
            <v>0.19993961657909964</v>
          </cell>
          <cell r="AP313">
            <v>0.15479190006399599</v>
          </cell>
          <cell r="AQ313">
            <v>0.23274770437199627</v>
          </cell>
          <cell r="AR313">
            <v>0</v>
          </cell>
          <cell r="AS313">
            <v>0</v>
          </cell>
          <cell r="AT313">
            <v>0</v>
          </cell>
          <cell r="AU313">
            <v>0</v>
          </cell>
          <cell r="AV313">
            <v>0</v>
          </cell>
          <cell r="AW313">
            <v>0</v>
          </cell>
          <cell r="AX313">
            <v>0</v>
          </cell>
          <cell r="AY313">
            <v>0</v>
          </cell>
          <cell r="AZ313">
            <v>0</v>
          </cell>
          <cell r="BA313">
            <v>0</v>
          </cell>
          <cell r="BB313">
            <v>0</v>
          </cell>
          <cell r="BC313">
            <v>0</v>
          </cell>
          <cell r="BD313">
            <v>0.40655045871559625</v>
          </cell>
          <cell r="BE313">
            <v>0</v>
          </cell>
          <cell r="BF313">
            <v>0</v>
          </cell>
          <cell r="BG313">
            <v>0</v>
          </cell>
          <cell r="BI313">
            <v>0.77853127196064642</v>
          </cell>
          <cell r="BJ313">
            <v>4.7589221553817375E-2</v>
          </cell>
          <cell r="BK313">
            <v>0.39772033746185598</v>
          </cell>
          <cell r="BL313">
            <v>2.4472025462954246E-2</v>
          </cell>
          <cell r="BM313">
            <v>0.21414008842206383</v>
          </cell>
          <cell r="BN313">
            <v>1.2886402496076338E-2</v>
          </cell>
          <cell r="BP313">
            <v>6.0479254946301325E-2</v>
          </cell>
          <cell r="BQ313">
            <v>0</v>
          </cell>
          <cell r="BR313">
            <v>0</v>
          </cell>
          <cell r="BS313">
            <v>3.0445070762181795E-2</v>
          </cell>
          <cell r="BT313">
            <v>0</v>
          </cell>
          <cell r="BU313">
            <v>0.1530533154662046</v>
          </cell>
          <cell r="BV313">
            <v>5.4276786056505127E-2</v>
          </cell>
          <cell r="BW313">
            <v>5.0323672713132192E-2</v>
          </cell>
          <cell r="BX313">
            <v>5.4276786056505127E-2</v>
          </cell>
          <cell r="BY313">
            <v>5.4260817479734776E-2</v>
          </cell>
          <cell r="BZ313">
            <v>5.0322686055060864E-2</v>
          </cell>
          <cell r="CA313">
            <v>5.4260817479734776E-2</v>
          </cell>
          <cell r="CB313">
            <v>5.2251567547026409E-2</v>
          </cell>
          <cell r="CC313">
            <v>4.976571336241719E-2</v>
          </cell>
          <cell r="CD313">
            <v>5.0283251432582894E-2</v>
          </cell>
          <cell r="CE313">
            <v>4.9347586454407955E-2</v>
          </cell>
          <cell r="CF313">
            <v>5.0744527664005327E-2</v>
          </cell>
          <cell r="CG313">
            <v>5.0387929800452348E-2</v>
          </cell>
          <cell r="CH313">
            <v>8.889107802943488E-3</v>
          </cell>
          <cell r="CI313">
            <v>8.0441602809034705E-3</v>
          </cell>
          <cell r="CJ313">
            <v>7.2362078035891472E-3</v>
          </cell>
          <cell r="CK313">
            <v>6.5091277413783224E-3</v>
          </cell>
        </row>
        <row r="314">
          <cell r="B314" t="str">
            <v xml:space="preserve">    Other</v>
          </cell>
          <cell r="AF314">
            <v>0</v>
          </cell>
          <cell r="AG314">
            <v>0</v>
          </cell>
          <cell r="AH314">
            <v>0.80823324986301837</v>
          </cell>
          <cell r="AI314">
            <v>0.26941108328767283</v>
          </cell>
          <cell r="AJ314">
            <v>0.20062896502289554</v>
          </cell>
          <cell r="AK314">
            <v>0.20062896502289554</v>
          </cell>
          <cell r="AL314">
            <v>0.20062896502289554</v>
          </cell>
          <cell r="AM314">
            <v>0.20062896502289554</v>
          </cell>
          <cell r="AN314">
            <v>0.23226066733159662</v>
          </cell>
          <cell r="AO314">
            <v>0.15865348091826481</v>
          </cell>
          <cell r="AP314">
            <v>0.12588976438702545</v>
          </cell>
          <cell r="AQ314">
            <v>0.18297749074585018</v>
          </cell>
          <cell r="AR314">
            <v>0</v>
          </cell>
          <cell r="AS314">
            <v>0</v>
          </cell>
          <cell r="AT314">
            <v>0</v>
          </cell>
          <cell r="AU314">
            <v>0</v>
          </cell>
          <cell r="AV314">
            <v>0</v>
          </cell>
          <cell r="AW314">
            <v>0</v>
          </cell>
          <cell r="AX314">
            <v>0</v>
          </cell>
          <cell r="AY314">
            <v>0</v>
          </cell>
          <cell r="AZ314">
            <v>0</v>
          </cell>
          <cell r="BA314">
            <v>0</v>
          </cell>
          <cell r="BB314">
            <v>0</v>
          </cell>
          <cell r="BC314">
            <v>0</v>
          </cell>
          <cell r="BD314">
            <v>0.31423853211009173</v>
          </cell>
          <cell r="BE314">
            <v>0</v>
          </cell>
          <cell r="BF314">
            <v>0</v>
          </cell>
          <cell r="BG314">
            <v>0</v>
          </cell>
          <cell r="BI314">
            <v>0.60175685172171467</v>
          </cell>
          <cell r="BJ314">
            <v>0.36845039610705527</v>
          </cell>
          <cell r="BK314">
            <v>0.30741339077364926</v>
          </cell>
          <cell r="BL314">
            <v>0.18946995098818037</v>
          </cell>
          <cell r="BM314">
            <v>0.16551713473467825</v>
          </cell>
          <cell r="BN314">
            <v>9.9770493171544877E-2</v>
          </cell>
          <cell r="BP314">
            <v>0</v>
          </cell>
          <cell r="BQ314">
            <v>0</v>
          </cell>
          <cell r="BR314">
            <v>0</v>
          </cell>
          <cell r="BS314">
            <v>0</v>
          </cell>
          <cell r="BT314">
            <v>0</v>
          </cell>
          <cell r="BU314">
            <v>0.8938961249229227</v>
          </cell>
          <cell r="BV314">
            <v>0.17181774806848216</v>
          </cell>
          <cell r="BW314">
            <v>0.25202683493508571</v>
          </cell>
          <cell r="BX314">
            <v>0.27182448861090636</v>
          </cell>
          <cell r="BY314">
            <v>0.22857369363338287</v>
          </cell>
          <cell r="BZ314">
            <v>0.25202189363614086</v>
          </cell>
          <cell r="CA314">
            <v>0.22857369363338273</v>
          </cell>
          <cell r="CB314">
            <v>0.11892321055345946</v>
          </cell>
          <cell r="CC314">
            <v>0.11326547099693003</v>
          </cell>
          <cell r="CD314">
            <v>0.11444337420207989</v>
          </cell>
          <cell r="CE314">
            <v>0.11231382501474019</v>
          </cell>
          <cell r="CF314">
            <v>0.11549322692359654</v>
          </cell>
          <cell r="CG314">
            <v>0.11468161944843212</v>
          </cell>
          <cell r="CH314">
            <v>2.0231378473582418E-2</v>
          </cell>
          <cell r="CI314">
            <v>1.8308299860108224E-2</v>
          </cell>
          <cell r="CJ314">
            <v>1.6469421007519455E-2</v>
          </cell>
          <cell r="CK314">
            <v>1.4814605671124038E-2</v>
          </cell>
        </row>
        <row r="315">
          <cell r="B315" t="str">
            <v xml:space="preserve">  Wheat flour (BULOG)</v>
          </cell>
          <cell r="AD315">
            <v>0</v>
          </cell>
          <cell r="AF315">
            <v>0</v>
          </cell>
          <cell r="AG315">
            <v>0</v>
          </cell>
          <cell r="AH315">
            <v>0</v>
          </cell>
          <cell r="AI315">
            <v>0</v>
          </cell>
          <cell r="AJ315">
            <v>0</v>
          </cell>
          <cell r="AK315">
            <v>0</v>
          </cell>
          <cell r="AL315">
            <v>0</v>
          </cell>
          <cell r="AM315">
            <v>0</v>
          </cell>
          <cell r="AN315">
            <v>0</v>
          </cell>
          <cell r="AO315">
            <v>0</v>
          </cell>
          <cell r="AP315">
            <v>0</v>
          </cell>
          <cell r="AQ315">
            <v>0</v>
          </cell>
          <cell r="AR315">
            <v>0</v>
          </cell>
          <cell r="AS315">
            <v>0</v>
          </cell>
          <cell r="AT315">
            <v>0</v>
          </cell>
          <cell r="AU315">
            <v>0</v>
          </cell>
          <cell r="AV315">
            <v>0</v>
          </cell>
          <cell r="AW315">
            <v>0</v>
          </cell>
          <cell r="AX315">
            <v>0</v>
          </cell>
          <cell r="AY315">
            <v>0</v>
          </cell>
          <cell r="AZ315">
            <v>0</v>
          </cell>
          <cell r="BA315">
            <v>0</v>
          </cell>
          <cell r="BB315">
            <v>0</v>
          </cell>
          <cell r="BC315">
            <v>0</v>
          </cell>
          <cell r="BD315">
            <v>0</v>
          </cell>
          <cell r="BE315">
            <v>0</v>
          </cell>
          <cell r="BF315">
            <v>0</v>
          </cell>
          <cell r="BG315">
            <v>0</v>
          </cell>
          <cell r="BI315">
            <v>0</v>
          </cell>
          <cell r="BJ315">
            <v>0</v>
          </cell>
          <cell r="BK315">
            <v>0</v>
          </cell>
          <cell r="BL315">
            <v>0</v>
          </cell>
          <cell r="BM315">
            <v>0</v>
          </cell>
          <cell r="BN315">
            <v>0</v>
          </cell>
          <cell r="BP315">
            <v>0</v>
          </cell>
          <cell r="BQ315">
            <v>0</v>
          </cell>
          <cell r="BR315">
            <v>0</v>
          </cell>
          <cell r="BS315">
            <v>0</v>
          </cell>
          <cell r="BT315">
            <v>0</v>
          </cell>
          <cell r="BU315">
            <v>0</v>
          </cell>
          <cell r="BV315">
            <v>0</v>
          </cell>
          <cell r="BW315">
            <v>0</v>
          </cell>
          <cell r="BX315">
            <v>0</v>
          </cell>
          <cell r="BY315">
            <v>0</v>
          </cell>
          <cell r="BZ315">
            <v>0</v>
          </cell>
          <cell r="CA315">
            <v>0</v>
          </cell>
          <cell r="CB315">
            <v>0</v>
          </cell>
          <cell r="CC315">
            <v>0</v>
          </cell>
          <cell r="CD315">
            <v>0</v>
          </cell>
          <cell r="CE315">
            <v>0</v>
          </cell>
          <cell r="CF315">
            <v>0</v>
          </cell>
          <cell r="CG315">
            <v>0</v>
          </cell>
          <cell r="CH315">
            <v>0</v>
          </cell>
          <cell r="CI315">
            <v>0</v>
          </cell>
          <cell r="CJ315">
            <v>0</v>
          </cell>
          <cell r="CK315">
            <v>0</v>
          </cell>
        </row>
        <row r="316">
          <cell r="B316" t="str">
            <v xml:space="preserve">  Other</v>
          </cell>
          <cell r="Z316">
            <v>0</v>
          </cell>
          <cell r="AA316">
            <v>0</v>
          </cell>
          <cell r="AB316">
            <v>0</v>
          </cell>
          <cell r="AD316">
            <v>1.523759105004852</v>
          </cell>
          <cell r="AF316">
            <v>0</v>
          </cell>
          <cell r="AG316">
            <v>0</v>
          </cell>
          <cell r="AH316">
            <v>6.1011174928395295</v>
          </cell>
          <cell r="AI316">
            <v>2.0337058309465101</v>
          </cell>
          <cell r="AJ316">
            <v>3.0015915936780959</v>
          </cell>
          <cell r="AK316">
            <v>2.4830034644710994</v>
          </cell>
          <cell r="AL316">
            <v>2.8247070005354145</v>
          </cell>
          <cell r="AM316">
            <v>2.7697673528948701</v>
          </cell>
          <cell r="AN316">
            <v>2.431265435092159</v>
          </cell>
          <cell r="AO316">
            <v>2.8812922185479994</v>
          </cell>
          <cell r="AP316">
            <v>2.0702334848511885</v>
          </cell>
          <cell r="AQ316">
            <v>2.4502023865910969</v>
          </cell>
          <cell r="AR316">
            <v>0</v>
          </cell>
          <cell r="AS316">
            <v>8.8875329062921157E-2</v>
          </cell>
          <cell r="AT316">
            <v>6.0565771298295788E-2</v>
          </cell>
          <cell r="AU316">
            <v>4.9813700120405653E-2</v>
          </cell>
          <cell r="AV316">
            <v>7.682863175425414E-2</v>
          </cell>
          <cell r="AW316">
            <v>0.7795894054729221</v>
          </cell>
          <cell r="AX316">
            <v>3.503892298142592</v>
          </cell>
          <cell r="AY316">
            <v>1.4534367784565898</v>
          </cell>
          <cell r="AZ316">
            <v>0.82345138626434644</v>
          </cell>
          <cell r="BA316">
            <v>3.0825688073394496E-3</v>
          </cell>
          <cell r="BB316">
            <v>1.5412844036697248E-3</v>
          </cell>
          <cell r="BC316">
            <v>0.17339449541284405</v>
          </cell>
          <cell r="BD316">
            <v>0.94365137614678885</v>
          </cell>
          <cell r="BE316">
            <v>6.2662833266872747E-2</v>
          </cell>
          <cell r="BF316">
            <v>0</v>
          </cell>
          <cell r="BG316">
            <v>1.5811665495432184E-3</v>
          </cell>
          <cell r="BI316">
            <v>2.1599437807449053</v>
          </cell>
          <cell r="BJ316">
            <v>1.88555817214925</v>
          </cell>
          <cell r="BK316">
            <v>1.1324537784957818</v>
          </cell>
          <cell r="BL316">
            <v>1.0000587328611108</v>
          </cell>
          <cell r="BM316">
            <v>0.98982406918357213</v>
          </cell>
          <cell r="BN316">
            <v>0.91644872951470868</v>
          </cell>
          <cell r="BP316">
            <v>1.0567138313273383E-4</v>
          </cell>
          <cell r="BQ316">
            <v>1.0579584927618006E-4</v>
          </cell>
          <cell r="BR316">
            <v>0.13114695564462139</v>
          </cell>
          <cell r="BS316">
            <v>6.5181176541514438E-2</v>
          </cell>
          <cell r="BT316">
            <v>2.2794661921708181</v>
          </cell>
          <cell r="BU316">
            <v>1.4553523877764034</v>
          </cell>
          <cell r="BV316">
            <v>1.1726425275774983</v>
          </cell>
          <cell r="BW316">
            <v>1.177038027050608</v>
          </cell>
          <cell r="BX316">
            <v>1.3563931842102133</v>
          </cell>
          <cell r="BY316">
            <v>0.96873678438592126</v>
          </cell>
          <cell r="BZ316">
            <v>1.1102034147536965</v>
          </cell>
          <cell r="CA316">
            <v>0.96873678438592126</v>
          </cell>
          <cell r="CB316">
            <v>0.55374220750432102</v>
          </cell>
          <cell r="CC316">
            <v>0.69328378305596017</v>
          </cell>
          <cell r="CD316">
            <v>0.8681044193753783</v>
          </cell>
          <cell r="CE316">
            <v>1.3454266964033947</v>
          </cell>
          <cell r="CF316">
            <v>0.70691959848117958</v>
          </cell>
          <cell r="CG316">
            <v>0.86991161662638161</v>
          </cell>
          <cell r="CH316">
            <v>0.43015389315985075</v>
          </cell>
          <cell r="CI316">
            <v>0.23769139007407708</v>
          </cell>
          <cell r="CJ316">
            <v>0</v>
          </cell>
          <cell r="CK316">
            <v>0</v>
          </cell>
        </row>
        <row r="317">
          <cell r="B317" t="str">
            <v xml:space="preserve">      Food (BULOG)</v>
          </cell>
          <cell r="AF317">
            <v>0</v>
          </cell>
          <cell r="AG317">
            <v>0</v>
          </cell>
          <cell r="AH317">
            <v>3.5662534007959095</v>
          </cell>
          <cell r="AI317">
            <v>1.1887511335986367</v>
          </cell>
          <cell r="AJ317">
            <v>1.914116038436281</v>
          </cell>
          <cell r="AK317">
            <v>1.4791271398640897</v>
          </cell>
          <cell r="AL317">
            <v>1.9434428808594528</v>
          </cell>
          <cell r="AM317">
            <v>1.7788953530532741</v>
          </cell>
          <cell r="AN317">
            <v>1.5074982699170716</v>
          </cell>
          <cell r="AO317">
            <v>1.3786801924755725</v>
          </cell>
          <cell r="AP317">
            <v>1.4379980335899485</v>
          </cell>
          <cell r="AQ317">
            <v>1.4538196118819831</v>
          </cell>
          <cell r="AR317">
            <v>0</v>
          </cell>
          <cell r="AS317">
            <v>0</v>
          </cell>
          <cell r="AT317">
            <v>0</v>
          </cell>
          <cell r="AU317">
            <v>0</v>
          </cell>
          <cell r="AV317">
            <v>0</v>
          </cell>
          <cell r="AW317">
            <v>0.41412175606998691</v>
          </cell>
          <cell r="AX317">
            <v>1.6062852675413637</v>
          </cell>
          <cell r="AY317">
            <v>0.67346900787045028</v>
          </cell>
          <cell r="AZ317">
            <v>0.37119723448559611</v>
          </cell>
          <cell r="BA317">
            <v>0</v>
          </cell>
          <cell r="BB317">
            <v>0</v>
          </cell>
          <cell r="BC317">
            <v>0</v>
          </cell>
          <cell r="BD317">
            <v>0.47412844036697249</v>
          </cell>
          <cell r="BE317">
            <v>0</v>
          </cell>
          <cell r="BF317">
            <v>0</v>
          </cell>
          <cell r="BG317">
            <v>0</v>
          </cell>
          <cell r="BI317">
            <v>1.134926212227688</v>
          </cell>
          <cell r="BJ317">
            <v>1.8366510952293271</v>
          </cell>
          <cell r="BK317">
            <v>0.57978818883503858</v>
          </cell>
          <cell r="BL317">
            <v>0.94446958579026186</v>
          </cell>
          <cell r="BM317">
            <v>0.48350651616198564</v>
          </cell>
          <cell r="BN317">
            <v>0.673069193141698</v>
          </cell>
          <cell r="BP317">
            <v>0</v>
          </cell>
          <cell r="BQ317">
            <v>0</v>
          </cell>
          <cell r="BR317">
            <v>0.12768350486936186</v>
          </cell>
          <cell r="BS317">
            <v>6.3408021575749623E-2</v>
          </cell>
          <cell r="BT317">
            <v>1.5051245551601422</v>
          </cell>
          <cell r="BU317">
            <v>0.47409564884891353</v>
          </cell>
          <cell r="BV317">
            <v>0.64013477560381826</v>
          </cell>
          <cell r="BW317">
            <v>0.50364846627170212</v>
          </cell>
          <cell r="BX317">
            <v>0.50671697255365666</v>
          </cell>
          <cell r="BY317">
            <v>0.52527792152881614</v>
          </cell>
          <cell r="BZ317">
            <v>0.49781063638591616</v>
          </cell>
          <cell r="CA317">
            <v>0.52527792152881614</v>
          </cell>
          <cell r="CB317">
            <v>0.18932710838468012</v>
          </cell>
          <cell r="CC317">
            <v>0.24042656325739215</v>
          </cell>
          <cell r="CD317">
            <v>0.30365859631364994</v>
          </cell>
          <cell r="CE317">
            <v>0.47681304314388978</v>
          </cell>
          <cell r="CF317">
            <v>0.24515538040272702</v>
          </cell>
          <cell r="CG317">
            <v>0.30429074489883562</v>
          </cell>
          <cell r="CH317">
            <v>0.16162014187169976</v>
          </cell>
          <cell r="CI317">
            <v>6.3575366677898065E-2</v>
          </cell>
          <cell r="CJ317">
            <v>0</v>
          </cell>
          <cell r="CK317">
            <v>0</v>
          </cell>
        </row>
        <row r="318">
          <cell r="B318" t="str">
            <v xml:space="preserve">      Electricity</v>
          </cell>
          <cell r="AF318">
            <v>0</v>
          </cell>
          <cell r="AG318">
            <v>0</v>
          </cell>
          <cell r="AH318">
            <v>2.2058807888058811</v>
          </cell>
          <cell r="AI318">
            <v>0.735293596268627</v>
          </cell>
          <cell r="AJ318">
            <v>0.96789331468296824</v>
          </cell>
          <cell r="AK318">
            <v>0.8842940840481629</v>
          </cell>
          <cell r="AL318">
            <v>0.76168187911711527</v>
          </cell>
          <cell r="AM318">
            <v>0.87128975928274877</v>
          </cell>
          <cell r="AN318">
            <v>0.80874748445735722</v>
          </cell>
          <cell r="AO318">
            <v>1.4010911709556884</v>
          </cell>
          <cell r="AP318">
            <v>0.53549009913265877</v>
          </cell>
          <cell r="AQ318">
            <v>0.89005687430721658</v>
          </cell>
          <cell r="AR318">
            <v>0</v>
          </cell>
          <cell r="AS318">
            <v>0</v>
          </cell>
          <cell r="AT318">
            <v>3.5560488097753903E-2</v>
          </cell>
          <cell r="AU318">
            <v>1.1853496032584634E-2</v>
          </cell>
          <cell r="AV318">
            <v>7.682863175425414E-2</v>
          </cell>
          <cell r="AW318">
            <v>0.35868784802182663</v>
          </cell>
          <cell r="AX318">
            <v>1.7349966456185244</v>
          </cell>
          <cell r="AY318">
            <v>0.72350437513153498</v>
          </cell>
          <cell r="AZ318">
            <v>0.4040955074000751</v>
          </cell>
          <cell r="BA318">
            <v>0</v>
          </cell>
          <cell r="BB318">
            <v>0</v>
          </cell>
          <cell r="BC318">
            <v>0</v>
          </cell>
          <cell r="BD318">
            <v>0.38165137614678901</v>
          </cell>
          <cell r="BE318">
            <v>0</v>
          </cell>
          <cell r="BF318">
            <v>0</v>
          </cell>
          <cell r="BG318">
            <v>0</v>
          </cell>
          <cell r="BI318">
            <v>0.91356289529163737</v>
          </cell>
          <cell r="BJ318">
            <v>0</v>
          </cell>
          <cell r="BK318">
            <v>0.46670256686411776</v>
          </cell>
          <cell r="BL318">
            <v>0</v>
          </cell>
          <cell r="BM318">
            <v>0.43780432233026784</v>
          </cell>
          <cell r="BN318">
            <v>0.19130816116686569</v>
          </cell>
          <cell r="BP318">
            <v>0</v>
          </cell>
          <cell r="BQ318">
            <v>0</v>
          </cell>
          <cell r="BR318">
            <v>1.2139930552456104E-3</v>
          </cell>
          <cell r="BS318">
            <v>6.028726883600356E-4</v>
          </cell>
          <cell r="BT318">
            <v>0.67971530249110323</v>
          </cell>
          <cell r="BU318">
            <v>0.90309379209138441</v>
          </cell>
          <cell r="BV318">
            <v>0.50406530629342061</v>
          </cell>
          <cell r="BW318">
            <v>0.64701864916884244</v>
          </cell>
          <cell r="BX318">
            <v>0.82216995242410607</v>
          </cell>
          <cell r="BY318">
            <v>0.39946884297174873</v>
          </cell>
          <cell r="BZ318">
            <v>0.58826893227677479</v>
          </cell>
          <cell r="CA318">
            <v>0.39946884297174873</v>
          </cell>
          <cell r="CB318">
            <v>0.33318856708558398</v>
          </cell>
          <cell r="CC318">
            <v>0.42311628157483711</v>
          </cell>
          <cell r="CD318">
            <v>0.53439559422939831</v>
          </cell>
          <cell r="CE318">
            <v>0.8391225956403221</v>
          </cell>
          <cell r="CF318">
            <v>0.43143832178401065</v>
          </cell>
          <cell r="CG318">
            <v>0.53550808510870362</v>
          </cell>
          <cell r="CH318">
            <v>0.23088591695957111</v>
          </cell>
          <cell r="CI318">
            <v>0.17411602339617901</v>
          </cell>
          <cell r="CJ318">
            <v>0</v>
          </cell>
          <cell r="CK318">
            <v>0</v>
          </cell>
        </row>
        <row r="319">
          <cell r="B319" t="str">
            <v xml:space="preserve">      Medicines</v>
          </cell>
          <cell r="AF319">
            <v>0</v>
          </cell>
          <cell r="AG319">
            <v>0</v>
          </cell>
          <cell r="AH319">
            <v>0.27993286602402145</v>
          </cell>
          <cell r="AI319">
            <v>9.3310955341340485E-2</v>
          </cell>
          <cell r="AJ319">
            <v>0.10566091748949648</v>
          </cell>
          <cell r="AK319">
            <v>0.10566091748949648</v>
          </cell>
          <cell r="AL319">
            <v>0.10566091748949648</v>
          </cell>
          <cell r="AM319">
            <v>0.10566091748949648</v>
          </cell>
          <cell r="AN319">
            <v>9.9981384261246864E-2</v>
          </cell>
          <cell r="AO319">
            <v>8.8669909517562956E-2</v>
          </cell>
          <cell r="AP319">
            <v>8.4498910195563132E-2</v>
          </cell>
          <cell r="AQ319">
            <v>9.2649070908177686E-2</v>
          </cell>
          <cell r="AR319">
            <v>0</v>
          </cell>
          <cell r="AS319">
            <v>8.8875329062921157E-2</v>
          </cell>
          <cell r="AT319">
            <v>2.5005283200541892E-2</v>
          </cell>
          <cell r="AU319">
            <v>3.7960204087821019E-2</v>
          </cell>
          <cell r="AV319">
            <v>0</v>
          </cell>
          <cell r="AW319">
            <v>0</v>
          </cell>
          <cell r="AX319">
            <v>0.16261038498270386</v>
          </cell>
          <cell r="AY319">
            <v>5.4203461660901286E-2</v>
          </cell>
          <cell r="AZ319">
            <v>4.6913032235370238E-2</v>
          </cell>
          <cell r="BA319">
            <v>0</v>
          </cell>
          <cell r="BB319">
            <v>0</v>
          </cell>
          <cell r="BC319">
            <v>0.17339449541284405</v>
          </cell>
          <cell r="BD319">
            <v>8.3944954128440372E-2</v>
          </cell>
          <cell r="BE319">
            <v>6.103522720799294E-2</v>
          </cell>
          <cell r="BF319">
            <v>0</v>
          </cell>
          <cell r="BG319">
            <v>0</v>
          </cell>
          <cell r="BI319">
            <v>0.10541110330288124</v>
          </cell>
          <cell r="BJ319">
            <v>3.4191025331742633E-2</v>
          </cell>
          <cell r="BK319">
            <v>8.2121701669359184E-2</v>
          </cell>
          <cell r="BL319">
            <v>4.7231009143501694E-2</v>
          </cell>
          <cell r="BM319">
            <v>6.5870040151870618E-2</v>
          </cell>
          <cell r="BN319">
            <v>4.7080471519414906E-2</v>
          </cell>
          <cell r="BP319">
            <v>0</v>
          </cell>
          <cell r="BQ319">
            <v>0</v>
          </cell>
          <cell r="BR319">
            <v>0</v>
          </cell>
          <cell r="BS319">
            <v>0</v>
          </cell>
          <cell r="BT319">
            <v>6.921708185053381E-2</v>
          </cell>
          <cell r="BU319">
            <v>5.3566938003589498E-2</v>
          </cell>
          <cell r="BV319">
            <v>1.4978983164944597E-2</v>
          </cell>
          <cell r="BW319">
            <v>1.3888026560442326E-2</v>
          </cell>
          <cell r="BX319">
            <v>1.4042796717135561E-2</v>
          </cell>
          <cell r="BY319">
            <v>3.0830009931667485E-2</v>
          </cell>
          <cell r="BZ319">
            <v>1.164120578384119E-2</v>
          </cell>
          <cell r="CA319">
            <v>3.0830009931667485E-2</v>
          </cell>
          <cell r="CB319">
            <v>2.5447191987188186E-2</v>
          </cell>
          <cell r="CC319">
            <v>2.4236548715462918E-2</v>
          </cell>
          <cell r="CD319">
            <v>2.4488596476907255E-2</v>
          </cell>
          <cell r="CE319">
            <v>2.4032915481042836E-2</v>
          </cell>
          <cell r="CF319">
            <v>2.4713243992210386E-2</v>
          </cell>
          <cell r="CG319">
            <v>2.4539576201519E-2</v>
          </cell>
          <cell r="CH319">
            <v>2.9232175289907507E-2</v>
          </cell>
          <cell r="CI319">
            <v>0</v>
          </cell>
          <cell r="CJ319">
            <v>0</v>
          </cell>
          <cell r="CK319">
            <v>0</v>
          </cell>
        </row>
        <row r="320">
          <cell r="B320" t="str">
            <v xml:space="preserve">      Other</v>
          </cell>
          <cell r="AF320">
            <v>0</v>
          </cell>
          <cell r="AG320">
            <v>0</v>
          </cell>
          <cell r="AH320">
            <v>4.9050437213716137E-2</v>
          </cell>
          <cell r="AI320">
            <v>1.6350145737905379E-2</v>
          </cell>
          <cell r="AJ320">
            <v>1.392132306935078E-2</v>
          </cell>
          <cell r="AK320">
            <v>1.392132306935078E-2</v>
          </cell>
          <cell r="AL320">
            <v>1.392132306935078E-2</v>
          </cell>
          <cell r="AM320">
            <v>1.3921323069350778E-2</v>
          </cell>
          <cell r="AN320">
            <v>1.5038296456483097E-2</v>
          </cell>
          <cell r="AO320">
            <v>1.2850945599175637E-2</v>
          </cell>
          <cell r="AP320">
            <v>1.2246441933018165E-2</v>
          </cell>
          <cell r="AQ320">
            <v>1.3676829493719327E-2</v>
          </cell>
          <cell r="AR320">
            <v>0</v>
          </cell>
          <cell r="AS320">
            <v>0</v>
          </cell>
          <cell r="AT320">
            <v>0</v>
          </cell>
          <cell r="AU320">
            <v>0</v>
          </cell>
          <cell r="AV320">
            <v>0</v>
          </cell>
          <cell r="AW320">
            <v>6.7798013811086397E-3</v>
          </cell>
          <cell r="AX320">
            <v>0</v>
          </cell>
          <cell r="AY320">
            <v>2.2599337937028799E-3</v>
          </cell>
          <cell r="AZ320">
            <v>1.2456121433050702E-3</v>
          </cell>
          <cell r="BA320">
            <v>3.0825688073394496E-3</v>
          </cell>
          <cell r="BB320">
            <v>1.5412844036697248E-3</v>
          </cell>
          <cell r="BC320">
            <v>0</v>
          </cell>
          <cell r="BD320">
            <v>3.9266055045871556E-3</v>
          </cell>
          <cell r="BE320">
            <v>1.6276060588798114E-3</v>
          </cell>
          <cell r="BF320">
            <v>0</v>
          </cell>
          <cell r="BG320">
            <v>1.5811665495432184E-3</v>
          </cell>
          <cell r="BI320">
            <v>6.0435699226985239E-3</v>
          </cell>
          <cell r="BJ320">
            <v>1.4716051588180451E-2</v>
          </cell>
          <cell r="BK320">
            <v>3.8413211272662002E-3</v>
          </cell>
          <cell r="BL320">
            <v>8.3581379273474522E-3</v>
          </cell>
          <cell r="BM320">
            <v>2.6431905394480406E-3</v>
          </cell>
          <cell r="BN320">
            <v>4.9909036867303658E-3</v>
          </cell>
          <cell r="BP320">
            <v>1.0567138313273383E-4</v>
          </cell>
          <cell r="BQ320">
            <v>1.0579584927618006E-4</v>
          </cell>
          <cell r="BR320">
            <v>2.2494577200139251E-3</v>
          </cell>
          <cell r="BS320">
            <v>1.1702822774047749E-3</v>
          </cell>
          <cell r="BT320">
            <v>2.5409252669039151E-2</v>
          </cell>
          <cell r="BU320">
            <v>2.459600883251634E-2</v>
          </cell>
          <cell r="BV320">
            <v>1.3463462515314911E-2</v>
          </cell>
          <cell r="BW320">
            <v>1.2482885049621103E-2</v>
          </cell>
          <cell r="BX320">
            <v>1.3463462515314911E-2</v>
          </cell>
          <cell r="BY320">
            <v>1.3160009953688922E-2</v>
          </cell>
          <cell r="BZ320">
            <v>1.2482640307164448E-2</v>
          </cell>
          <cell r="CA320">
            <v>1.3160009953688922E-2</v>
          </cell>
          <cell r="CB320">
            <v>5.779340046868686E-3</v>
          </cell>
          <cell r="CC320">
            <v>5.50438950826794E-3</v>
          </cell>
          <cell r="CD320">
            <v>5.561632355422637E-3</v>
          </cell>
          <cell r="CE320">
            <v>5.4581421381396412E-3</v>
          </cell>
          <cell r="CF320">
            <v>5.6126523022314873E-3</v>
          </cell>
          <cell r="CG320">
            <v>5.5732104173233507E-3</v>
          </cell>
          <cell r="CH320">
            <v>8.4156590386723282E-3</v>
          </cell>
          <cell r="CI320">
            <v>0</v>
          </cell>
          <cell r="CJ320">
            <v>0</v>
          </cell>
          <cell r="CK320">
            <v>0</v>
          </cell>
        </row>
        <row r="321">
          <cell r="B321" t="str">
            <v>External interest</v>
          </cell>
          <cell r="D321">
            <v>1.809960337851424</v>
          </cell>
          <cell r="E321">
            <v>1.5834808877974642</v>
          </cell>
          <cell r="F321">
            <v>1.4089913028068215</v>
          </cell>
          <cell r="L321">
            <v>1.1937698999446658</v>
          </cell>
          <cell r="N321">
            <v>1.1900312416113379</v>
          </cell>
          <cell r="Q321">
            <v>0.99364145997691278</v>
          </cell>
          <cell r="R321">
            <v>1.2417329413190303</v>
          </cell>
          <cell r="S321">
            <v>2.1159154830768441</v>
          </cell>
          <cell r="T321">
            <v>1.3362328360874252</v>
          </cell>
          <cell r="V321">
            <v>0</v>
          </cell>
          <cell r="W321">
            <v>0</v>
          </cell>
          <cell r="X321">
            <v>1.0351439743476976</v>
          </cell>
          <cell r="Y321">
            <v>1.4847222722817059</v>
          </cell>
          <cell r="Z321">
            <v>2.3578702092715385</v>
          </cell>
          <cell r="AA321">
            <v>1.1039002469598176</v>
          </cell>
          <cell r="AB321">
            <v>2.6611182352098002</v>
          </cell>
          <cell r="AC321">
            <v>1.4880886299562623</v>
          </cell>
          <cell r="AD321">
            <v>1.6344738452554419</v>
          </cell>
          <cell r="AF321">
            <v>2.9256378944694474</v>
          </cell>
          <cell r="AG321">
            <v>2.2656865979693914</v>
          </cell>
          <cell r="AH321">
            <v>6.4945765324056834</v>
          </cell>
          <cell r="AI321">
            <v>3.8953003416148411</v>
          </cell>
          <cell r="AJ321">
            <v>3.8363830393879108</v>
          </cell>
          <cell r="AK321">
            <v>4.0031823019699937</v>
          </cell>
          <cell r="AL321">
            <v>3.8107216143752827</v>
          </cell>
          <cell r="AM321">
            <v>3.8834289852443957</v>
          </cell>
          <cell r="AN321">
            <v>3.8888884159828456</v>
          </cell>
          <cell r="AO321">
            <v>2.8031248465175742</v>
          </cell>
          <cell r="AP321">
            <v>2.6712669039763126</v>
          </cell>
          <cell r="AQ321">
            <v>3.2600429928206722</v>
          </cell>
          <cell r="AR321">
            <v>2.1127204074292294</v>
          </cell>
          <cell r="AS321">
            <v>1.6198082932953037</v>
          </cell>
          <cell r="AT321">
            <v>4.8103016112712007</v>
          </cell>
          <cell r="AU321">
            <v>2.8476101039985777</v>
          </cell>
          <cell r="AV321">
            <v>3.4397035684084885</v>
          </cell>
          <cell r="AW321">
            <v>2.6715768024197128</v>
          </cell>
          <cell r="AX321">
            <v>3.1460147440831068</v>
          </cell>
          <cell r="AY321">
            <v>3.0857650383037694</v>
          </cell>
          <cell r="AZ321">
            <v>2.9788744264248166</v>
          </cell>
          <cell r="BA321">
            <v>2.3350458715596329</v>
          </cell>
          <cell r="BB321">
            <v>1.331559633027523</v>
          </cell>
          <cell r="BC321">
            <v>2.562935779816514</v>
          </cell>
          <cell r="BD321">
            <v>2.3362147245483533</v>
          </cell>
          <cell r="BE321">
            <v>2.1928116390884318</v>
          </cell>
          <cell r="BF321">
            <v>2.3141953619114544</v>
          </cell>
          <cell r="BG321">
            <v>1.8652494729444833</v>
          </cell>
          <cell r="BI321">
            <v>2.5749457923401269</v>
          </cell>
          <cell r="BJ321">
            <v>2.3020224320947569</v>
          </cell>
          <cell r="BK321">
            <v>2.3311426539220967</v>
          </cell>
          <cell r="BL321">
            <v>2.2489716101915067</v>
          </cell>
          <cell r="BM321">
            <v>2.6301234927343429</v>
          </cell>
          <cell r="BN321">
            <v>2.5945244882784788</v>
          </cell>
          <cell r="BP321">
            <v>1.8830739100877423</v>
          </cell>
          <cell r="BQ321">
            <v>1.7753248814204856</v>
          </cell>
          <cell r="BR321">
            <v>1.907465164647808</v>
          </cell>
          <cell r="BS321">
            <v>1.8951866821876833</v>
          </cell>
          <cell r="BT321">
            <v>2.0296548042704625</v>
          </cell>
          <cell r="BU321">
            <v>1.8326437953639623</v>
          </cell>
          <cell r="BV321">
            <v>2.1146799762274724</v>
          </cell>
          <cell r="BW321">
            <v>1.9606625732389165</v>
          </cell>
          <cell r="BX321">
            <v>1.9825124777132557</v>
          </cell>
          <cell r="BY321">
            <v>1.8850102289568667</v>
          </cell>
          <cell r="BZ321">
            <v>1.7180622498161915</v>
          </cell>
          <cell r="CA321">
            <v>1.9178489902070677</v>
          </cell>
          <cell r="CB321">
            <v>1.9380581417442524</v>
          </cell>
          <cell r="CC321">
            <v>1.6626272418807562</v>
          </cell>
          <cell r="CD321">
            <v>1.8673371100191012</v>
          </cell>
          <cell r="CE321">
            <v>1.7294085980158425</v>
          </cell>
          <cell r="CF321">
            <v>1.8206521440661305</v>
          </cell>
          <cell r="CG321">
            <v>1.7973603595865899</v>
          </cell>
          <cell r="CH321">
            <v>1.5590280133883048</v>
          </cell>
          <cell r="CI321">
            <v>1.4514876668048917</v>
          </cell>
          <cell r="CJ321">
            <v>1.3597229165187839</v>
          </cell>
          <cell r="CK321">
            <v>1.2888701861830323</v>
          </cell>
        </row>
        <row r="322">
          <cell r="B322" t="str">
            <v>Domestic debt</v>
          </cell>
          <cell r="N322">
            <v>5.2739482952726312E-2</v>
          </cell>
          <cell r="Q322">
            <v>0</v>
          </cell>
          <cell r="Z322">
            <v>1.1776320139459662</v>
          </cell>
          <cell r="AA322">
            <v>1.1776320139459659</v>
          </cell>
          <cell r="AB322">
            <v>0.7855706354787193</v>
          </cell>
          <cell r="AD322">
            <v>0.23621168525870453</v>
          </cell>
          <cell r="AF322">
            <v>0</v>
          </cell>
          <cell r="AG322">
            <v>0</v>
          </cell>
          <cell r="AH322">
            <v>0</v>
          </cell>
          <cell r="AI322">
            <v>0</v>
          </cell>
          <cell r="AJ322">
            <v>0.41488108889166592</v>
          </cell>
          <cell r="AK322">
            <v>0.41488108889166592</v>
          </cell>
          <cell r="AL322">
            <v>0.41488108889166592</v>
          </cell>
          <cell r="AM322">
            <v>0.41488108889166586</v>
          </cell>
          <cell r="AN322">
            <v>0.22408447738266407</v>
          </cell>
          <cell r="AO322">
            <v>0</v>
          </cell>
          <cell r="AP322">
            <v>0.36496654369045384</v>
          </cell>
          <cell r="AQ322">
            <v>0.20379736482922328</v>
          </cell>
          <cell r="AR322">
            <v>0</v>
          </cell>
          <cell r="AS322">
            <v>0</v>
          </cell>
          <cell r="AT322">
            <v>0</v>
          </cell>
          <cell r="AU322">
            <v>0</v>
          </cell>
          <cell r="AV322">
            <v>0</v>
          </cell>
          <cell r="AW322">
            <v>0</v>
          </cell>
          <cell r="AX322">
            <v>0</v>
          </cell>
          <cell r="AY322">
            <v>0</v>
          </cell>
          <cell r="AZ322">
            <v>0</v>
          </cell>
          <cell r="BA322">
            <v>0</v>
          </cell>
          <cell r="BB322">
            <v>0</v>
          </cell>
          <cell r="BC322">
            <v>1.1009174311926606E-4</v>
          </cell>
          <cell r="BD322">
            <v>0.31928440366972477</v>
          </cell>
          <cell r="BE322">
            <v>3.8752525211424086E-5</v>
          </cell>
          <cell r="BF322">
            <v>0</v>
          </cell>
          <cell r="BG322">
            <v>0</v>
          </cell>
          <cell r="BI322">
            <v>0.61138439915671117</v>
          </cell>
          <cell r="BJ322">
            <v>2.0024080146106234E-2</v>
          </cell>
          <cell r="BK322">
            <v>0.31234966792317359</v>
          </cell>
          <cell r="BL322">
            <v>1.031589996438379E-2</v>
          </cell>
          <cell r="BM322">
            <v>0.16817491892550135</v>
          </cell>
          <cell r="BN322">
            <v>5.4321142829614104E-3</v>
          </cell>
          <cell r="BP322">
            <v>8.1014727068429264E-3</v>
          </cell>
          <cell r="BQ322">
            <v>8.1110151111738055E-3</v>
          </cell>
          <cell r="BR322">
            <v>1.7995661760111435E-2</v>
          </cell>
          <cell r="BS322">
            <v>1.3014957448713725E-2</v>
          </cell>
          <cell r="BT322">
            <v>0</v>
          </cell>
          <cell r="BU322">
            <v>0.10596263749134487</v>
          </cell>
          <cell r="BV322">
            <v>0.19894364269403406</v>
          </cell>
          <cell r="BW322">
            <v>8.0068557834644255E-2</v>
          </cell>
          <cell r="BX322">
            <v>8.6358243529189416E-2</v>
          </cell>
          <cell r="BY322">
            <v>3.3560667954186607E-2</v>
          </cell>
          <cell r="BZ322">
            <v>0.19443672902540643</v>
          </cell>
          <cell r="CA322">
            <v>3.3560667954186607E-2</v>
          </cell>
          <cell r="CB322">
            <v>3.8874826959094486E-2</v>
          </cell>
          <cell r="CC322">
            <v>3.7025367587655518E-2</v>
          </cell>
          <cell r="CD322">
            <v>3.7410412551221982E-2</v>
          </cell>
          <cell r="CE322">
            <v>3.6714283883206439E-2</v>
          </cell>
          <cell r="CF322">
            <v>3.7753599072100068E-2</v>
          </cell>
          <cell r="CG322">
            <v>3.7488292577187193E-2</v>
          </cell>
          <cell r="CH322">
            <v>3.7753599072100068E-2</v>
          </cell>
          <cell r="CI322">
            <v>3.7753599072100068E-2</v>
          </cell>
          <cell r="CJ322">
            <v>3.7753599072100068E-2</v>
          </cell>
          <cell r="CK322">
            <v>3.7753599072100068E-2</v>
          </cell>
        </row>
        <row r="323">
          <cell r="B323" t="str">
            <v xml:space="preserve">  Clearing of arrears</v>
          </cell>
          <cell r="N323">
            <v>5.2739482952726312E-2</v>
          </cell>
          <cell r="Q323">
            <v>0</v>
          </cell>
          <cell r="Z323">
            <v>1.1776320139459662</v>
          </cell>
          <cell r="AA323">
            <v>1.1776320139459659</v>
          </cell>
          <cell r="AB323">
            <v>0.7855706354787193</v>
          </cell>
          <cell r="AD323">
            <v>0.23621168525870453</v>
          </cell>
          <cell r="AF323">
            <v>0</v>
          </cell>
          <cell r="AG323">
            <v>0</v>
          </cell>
          <cell r="AH323">
            <v>0</v>
          </cell>
          <cell r="AI323">
            <v>0</v>
          </cell>
          <cell r="AJ323">
            <v>0.41488108889166592</v>
          </cell>
          <cell r="AK323">
            <v>0.41488108889166592</v>
          </cell>
          <cell r="AL323">
            <v>0.41488108889166592</v>
          </cell>
          <cell r="AM323">
            <v>0.41488108889166586</v>
          </cell>
          <cell r="AN323">
            <v>0.22408447738266407</v>
          </cell>
          <cell r="AO323">
            <v>0</v>
          </cell>
          <cell r="AP323">
            <v>0.36496654369045384</v>
          </cell>
          <cell r="AQ323">
            <v>0.20379736482922328</v>
          </cell>
          <cell r="AR323">
            <v>0</v>
          </cell>
          <cell r="AS323">
            <v>0</v>
          </cell>
          <cell r="AT323">
            <v>0</v>
          </cell>
          <cell r="AU323">
            <v>0</v>
          </cell>
          <cell r="AV323">
            <v>0</v>
          </cell>
          <cell r="AW323">
            <v>0</v>
          </cell>
          <cell r="AX323">
            <v>0</v>
          </cell>
          <cell r="AY323">
            <v>0</v>
          </cell>
          <cell r="AZ323">
            <v>0</v>
          </cell>
          <cell r="BA323">
            <v>0</v>
          </cell>
          <cell r="BB323">
            <v>0</v>
          </cell>
          <cell r="BC323">
            <v>0</v>
          </cell>
          <cell r="BD323">
            <v>0</v>
          </cell>
          <cell r="BE323">
            <v>0</v>
          </cell>
          <cell r="BF323">
            <v>0</v>
          </cell>
          <cell r="BG323">
            <v>0</v>
          </cell>
          <cell r="BI323">
            <v>0</v>
          </cell>
          <cell r="BJ323">
            <v>0</v>
          </cell>
          <cell r="BK323">
            <v>0</v>
          </cell>
          <cell r="BL323">
            <v>0</v>
          </cell>
          <cell r="BM323">
            <v>0</v>
          </cell>
          <cell r="BN323">
            <v>0</v>
          </cell>
          <cell r="BP323">
            <v>0</v>
          </cell>
          <cell r="BQ323">
            <v>0</v>
          </cell>
          <cell r="BR323">
            <v>0</v>
          </cell>
          <cell r="BS323">
            <v>0</v>
          </cell>
          <cell r="BT323">
            <v>0</v>
          </cell>
          <cell r="BU323">
            <v>0</v>
          </cell>
          <cell r="BV323">
            <v>0</v>
          </cell>
          <cell r="BW323">
            <v>0</v>
          </cell>
          <cell r="BX323">
            <v>0</v>
          </cell>
          <cell r="BY323">
            <v>0</v>
          </cell>
          <cell r="BZ323">
            <v>0</v>
          </cell>
          <cell r="CA323">
            <v>0</v>
          </cell>
          <cell r="CB323">
            <v>0</v>
          </cell>
          <cell r="CC323">
            <v>0</v>
          </cell>
          <cell r="CD323">
            <v>0</v>
          </cell>
          <cell r="CE323">
            <v>0</v>
          </cell>
          <cell r="CF323">
            <v>0</v>
          </cell>
          <cell r="CG323">
            <v>3.7488292577187193E-2</v>
          </cell>
          <cell r="CH323">
            <v>3.7753599072100068E-2</v>
          </cell>
          <cell r="CI323">
            <v>3.7753599072100068E-2</v>
          </cell>
          <cell r="CJ323">
            <v>0</v>
          </cell>
          <cell r="CK323">
            <v>0</v>
          </cell>
        </row>
        <row r="324">
          <cell r="B324" t="str">
            <v xml:space="preserve">  Bank Indonesia (bank restructuring)</v>
          </cell>
          <cell r="N324">
            <v>0</v>
          </cell>
          <cell r="Q324">
            <v>0</v>
          </cell>
          <cell r="Z324">
            <v>0</v>
          </cell>
          <cell r="AA324">
            <v>0</v>
          </cell>
          <cell r="AB324">
            <v>0</v>
          </cell>
          <cell r="AD324">
            <v>0</v>
          </cell>
          <cell r="AF324">
            <v>0</v>
          </cell>
          <cell r="AG324">
            <v>0</v>
          </cell>
          <cell r="AH324">
            <v>0</v>
          </cell>
          <cell r="AI324">
            <v>0</v>
          </cell>
          <cell r="AJ324">
            <v>0</v>
          </cell>
          <cell r="AK324">
            <v>0</v>
          </cell>
          <cell r="AL324">
            <v>0</v>
          </cell>
          <cell r="AM324">
            <v>0</v>
          </cell>
          <cell r="AN324">
            <v>0</v>
          </cell>
          <cell r="AO324">
            <v>0</v>
          </cell>
          <cell r="AP324">
            <v>0</v>
          </cell>
          <cell r="AQ324">
            <v>0</v>
          </cell>
          <cell r="AR324">
            <v>0</v>
          </cell>
          <cell r="AS324">
            <v>0</v>
          </cell>
          <cell r="AT324">
            <v>0</v>
          </cell>
          <cell r="AU324">
            <v>0</v>
          </cell>
          <cell r="AV324">
            <v>0</v>
          </cell>
          <cell r="AW324">
            <v>0</v>
          </cell>
          <cell r="AX324">
            <v>0</v>
          </cell>
          <cell r="AY324">
            <v>0</v>
          </cell>
          <cell r="AZ324">
            <v>0</v>
          </cell>
          <cell r="BA324">
            <v>0</v>
          </cell>
          <cell r="BB324">
            <v>0</v>
          </cell>
          <cell r="BC324">
            <v>0</v>
          </cell>
          <cell r="BD324">
            <v>0</v>
          </cell>
          <cell r="BE324">
            <v>0</v>
          </cell>
          <cell r="BF324">
            <v>0</v>
          </cell>
          <cell r="BG324">
            <v>0</v>
          </cell>
          <cell r="BI324">
            <v>0</v>
          </cell>
          <cell r="BJ324">
            <v>0</v>
          </cell>
          <cell r="BK324">
            <v>0</v>
          </cell>
          <cell r="BL324">
            <v>0</v>
          </cell>
          <cell r="BM324">
            <v>0</v>
          </cell>
          <cell r="BN324">
            <v>0</v>
          </cell>
          <cell r="BP324">
            <v>0</v>
          </cell>
          <cell r="BQ324">
            <v>0</v>
          </cell>
          <cell r="BR324">
            <v>0</v>
          </cell>
          <cell r="BS324">
            <v>0</v>
          </cell>
          <cell r="BT324">
            <v>0</v>
          </cell>
          <cell r="BU324">
            <v>0</v>
          </cell>
          <cell r="BV324">
            <v>0</v>
          </cell>
          <cell r="BW324">
            <v>0</v>
          </cell>
          <cell r="BX324">
            <v>0</v>
          </cell>
          <cell r="BY324">
            <v>0</v>
          </cell>
          <cell r="BZ324">
            <v>0</v>
          </cell>
          <cell r="CA324">
            <v>0</v>
          </cell>
          <cell r="CB324">
            <v>0</v>
          </cell>
          <cell r="CC324">
            <v>0</v>
          </cell>
          <cell r="CD324">
            <v>0</v>
          </cell>
          <cell r="CE324">
            <v>0</v>
          </cell>
          <cell r="CF324">
            <v>0</v>
          </cell>
          <cell r="CG324">
            <v>0</v>
          </cell>
          <cell r="CH324">
            <v>0</v>
          </cell>
          <cell r="CI324">
            <v>0</v>
          </cell>
          <cell r="CJ324">
            <v>0</v>
          </cell>
          <cell r="CK324">
            <v>0</v>
          </cell>
        </row>
        <row r="325">
          <cell r="B325" t="str">
            <v>Military</v>
          </cell>
          <cell r="D325">
            <v>0.28603076315241766</v>
          </cell>
          <cell r="E325">
            <v>0.31894224974076585</v>
          </cell>
          <cell r="F325">
            <v>0.33952110909660976</v>
          </cell>
          <cell r="L325">
            <v>0.35831239398035181</v>
          </cell>
          <cell r="N325">
            <v>0.27262935592199272</v>
          </cell>
          <cell r="Q325">
            <v>0.15944182605534546</v>
          </cell>
          <cell r="R325">
            <v>0.53700007015440343</v>
          </cell>
          <cell r="S325">
            <v>0.53700007015440343</v>
          </cell>
          <cell r="T325">
            <v>0.34822094810487447</v>
          </cell>
          <cell r="V325">
            <v>0</v>
          </cell>
          <cell r="W325">
            <v>0</v>
          </cell>
          <cell r="X325">
            <v>0.14655621036807215</v>
          </cell>
          <cell r="Y325">
            <v>0.25920347712846192</v>
          </cell>
          <cell r="Z325">
            <v>0.32974420329759163</v>
          </cell>
          <cell r="AA325">
            <v>0.356857176916762</v>
          </cell>
          <cell r="AB325">
            <v>0.45248376324869194</v>
          </cell>
          <cell r="AC325">
            <v>0.30045627152400428</v>
          </cell>
          <cell r="AD325">
            <v>0.26621174475786957</v>
          </cell>
          <cell r="AF325">
            <v>0</v>
          </cell>
          <cell r="AG325">
            <v>0</v>
          </cell>
          <cell r="AH325">
            <v>0.67053282723699781</v>
          </cell>
          <cell r="AI325">
            <v>0.2235109424123326</v>
          </cell>
          <cell r="AJ325">
            <v>0.29575898899831754</v>
          </cell>
          <cell r="AK325">
            <v>0.29575898899831754</v>
          </cell>
          <cell r="AL325">
            <v>0.29575898899831754</v>
          </cell>
          <cell r="AM325">
            <v>0.29575898899831754</v>
          </cell>
          <cell r="AN325">
            <v>0.26253336641432479</v>
          </cell>
          <cell r="AO325">
            <v>0.364940228099979</v>
          </cell>
          <cell r="AP325">
            <v>0.60009145839708833</v>
          </cell>
          <cell r="AQ325">
            <v>0.38402665262847618</v>
          </cell>
          <cell r="AR325">
            <v>0</v>
          </cell>
          <cell r="AS325">
            <v>0</v>
          </cell>
          <cell r="AT325">
            <v>0.12805638399561109</v>
          </cell>
          <cell r="AU325">
            <v>4.2685461331870365E-2</v>
          </cell>
          <cell r="AV325">
            <v>0.21562252837548407</v>
          </cell>
          <cell r="AW325">
            <v>0</v>
          </cell>
          <cell r="AX325">
            <v>0</v>
          </cell>
          <cell r="AY325">
            <v>7.1874176125161365E-2</v>
          </cell>
          <cell r="AZ325">
            <v>5.8773462535843542E-2</v>
          </cell>
          <cell r="BA325">
            <v>0.21644036697247707</v>
          </cell>
          <cell r="BB325">
            <v>2.157798165137615E-2</v>
          </cell>
          <cell r="BC325">
            <v>0.31695412844036697</v>
          </cell>
          <cell r="BD325">
            <v>0.21288073394495413</v>
          </cell>
          <cell r="BE325">
            <v>0.19535147959078883</v>
          </cell>
          <cell r="BF325">
            <v>1.6654954321855233E-2</v>
          </cell>
          <cell r="BG325">
            <v>2.5193253689388614E-2</v>
          </cell>
          <cell r="BI325">
            <v>0.23053408292340127</v>
          </cell>
          <cell r="BJ325">
            <v>0.33832275815413859</v>
          </cell>
          <cell r="BK325">
            <v>0.20825704541374979</v>
          </cell>
          <cell r="BL325">
            <v>0.2688722612979812</v>
          </cell>
          <cell r="BM325">
            <v>0.13925822692934595</v>
          </cell>
          <cell r="BN325">
            <v>0.1694066297368805</v>
          </cell>
          <cell r="BP325">
            <v>1.4089517751031176E-3</v>
          </cell>
          <cell r="BQ325">
            <v>1.410611323682401E-3</v>
          </cell>
          <cell r="BR325">
            <v>0.18809751220687868</v>
          </cell>
          <cell r="BS325">
            <v>9.4119065582796133E-2</v>
          </cell>
          <cell r="BT325">
            <v>0.1900355871886121</v>
          </cell>
          <cell r="BU325">
            <v>0.30993038020469116</v>
          </cell>
          <cell r="BV325">
            <v>0.24490639553565857</v>
          </cell>
          <cell r="BW325">
            <v>0.19255340354683859</v>
          </cell>
          <cell r="BX325">
            <v>0.20166171993090284</v>
          </cell>
          <cell r="BY325">
            <v>0.17304444145931649</v>
          </cell>
          <cell r="BZ325">
            <v>0.18697052936851566</v>
          </cell>
          <cell r="CA325">
            <v>0.17304444145931649</v>
          </cell>
          <cell r="CB325">
            <v>0.18290956891972071</v>
          </cell>
          <cell r="CC325">
            <v>0.17420769568127789</v>
          </cell>
          <cell r="CD325">
            <v>0.26402905047216341</v>
          </cell>
          <cell r="CE325">
            <v>0.25911602816932372</v>
          </cell>
          <cell r="CF325">
            <v>0.20723977228667806</v>
          </cell>
          <cell r="CG325">
            <v>0.22048224941440978</v>
          </cell>
          <cell r="CH325">
            <v>0.20723977228667806</v>
          </cell>
          <cell r="CI325">
            <v>0.20723977228667806</v>
          </cell>
          <cell r="CJ325">
            <v>0.20723977228667803</v>
          </cell>
          <cell r="CK325">
            <v>0.20723977228667806</v>
          </cell>
        </row>
        <row r="326">
          <cell r="B326" t="str">
            <v xml:space="preserve">   Domestic financing</v>
          </cell>
          <cell r="N326">
            <v>0.17141121000374424</v>
          </cell>
          <cell r="Q326">
            <v>7.972091302767273E-2</v>
          </cell>
          <cell r="R326">
            <v>0</v>
          </cell>
          <cell r="S326">
            <v>0</v>
          </cell>
          <cell r="V326">
            <v>0</v>
          </cell>
          <cell r="W326">
            <v>0</v>
          </cell>
          <cell r="X326">
            <v>7.9962577064858431E-2</v>
          </cell>
          <cell r="Y326">
            <v>0.10079229227070408</v>
          </cell>
          <cell r="Z326">
            <v>0.32974420329759163</v>
          </cell>
          <cell r="AA326">
            <v>0.35627802549907178</v>
          </cell>
          <cell r="AB326">
            <v>0.24780199971332001</v>
          </cell>
          <cell r="AC326">
            <v>0.14828352890418645</v>
          </cell>
          <cell r="AD326">
            <v>0.13554577350583444</v>
          </cell>
          <cell r="AF326">
            <v>0</v>
          </cell>
          <cell r="AG326">
            <v>0</v>
          </cell>
          <cell r="AH326">
            <v>0.51189853764637627</v>
          </cell>
          <cell r="AI326">
            <v>0.17063284588212546</v>
          </cell>
          <cell r="AJ326">
            <v>0.16745186393517675</v>
          </cell>
          <cell r="AK326">
            <v>0.16745186393517675</v>
          </cell>
          <cell r="AL326">
            <v>0.16745186393517675</v>
          </cell>
          <cell r="AM326">
            <v>0.16745186393517675</v>
          </cell>
          <cell r="AN326">
            <v>0.16891474231888534</v>
          </cell>
          <cell r="AO326">
            <v>0.167537069894516</v>
          </cell>
          <cell r="AP326">
            <v>0.16742146690796722</v>
          </cell>
          <cell r="AQ326">
            <v>0.16813126711358398</v>
          </cell>
          <cell r="AR326">
            <v>0</v>
          </cell>
          <cell r="AS326">
            <v>0</v>
          </cell>
          <cell r="AT326">
            <v>0.12805638399561109</v>
          </cell>
          <cell r="AU326">
            <v>4.2685461331870365E-2</v>
          </cell>
          <cell r="AV326">
            <v>0.21562252837548407</v>
          </cell>
          <cell r="AW326">
            <v>0</v>
          </cell>
          <cell r="AX326">
            <v>0</v>
          </cell>
          <cell r="AY326">
            <v>7.1874176125161365E-2</v>
          </cell>
          <cell r="AZ326">
            <v>5.8773462535843542E-2</v>
          </cell>
          <cell r="BA326">
            <v>0.21644036697247707</v>
          </cell>
          <cell r="BB326">
            <v>2.157798165137615E-2</v>
          </cell>
          <cell r="BC326">
            <v>0.20686238532110093</v>
          </cell>
          <cell r="BD326">
            <v>0.17590825688073394</v>
          </cell>
          <cell r="BE326">
            <v>0.15659895437936475</v>
          </cell>
          <cell r="BF326">
            <v>1.6654954321855233E-2</v>
          </cell>
          <cell r="BG326">
            <v>2.5193253689388614E-2</v>
          </cell>
          <cell r="BI326">
            <v>0.19486999297259311</v>
          </cell>
          <cell r="BJ326">
            <v>0.2174827425009454</v>
          </cell>
          <cell r="BK326">
            <v>0.17208759648178065</v>
          </cell>
          <cell r="BL326">
            <v>0.18790750628554559</v>
          </cell>
          <cell r="BM326">
            <v>0.1197839173129512</v>
          </cell>
          <cell r="BN326">
            <v>0.12677246270947715</v>
          </cell>
          <cell r="BP326">
            <v>1.4089517751031176E-3</v>
          </cell>
          <cell r="BQ326">
            <v>1.410611323682401E-3</v>
          </cell>
          <cell r="BR326">
            <v>0.18809751220687868</v>
          </cell>
          <cell r="BS326">
            <v>9.4119065582796133E-2</v>
          </cell>
          <cell r="BT326">
            <v>0.11971530249110321</v>
          </cell>
          <cell r="BU326">
            <v>0.11588371668429266</v>
          </cell>
          <cell r="BV326">
            <v>0.14862677845133529</v>
          </cell>
          <cell r="BW326">
            <v>0.10328607047274842</v>
          </cell>
          <cell r="BX326">
            <v>0.11139957891434973</v>
          </cell>
          <cell r="BY326">
            <v>0.10601999986787138</v>
          </cell>
          <cell r="BZ326">
            <v>0.10328404542112572</v>
          </cell>
          <cell r="CA326">
            <v>0.10601999986787138</v>
          </cell>
          <cell r="CB326">
            <v>6.9555658098314377E-2</v>
          </cell>
          <cell r="CC326">
            <v>6.6246566488931971E-2</v>
          </cell>
          <cell r="CD326">
            <v>0.10040324555531974</v>
          </cell>
          <cell r="CE326">
            <v>9.8534953472275658E-2</v>
          </cell>
          <cell r="CF326">
            <v>7.8807789175159779E-2</v>
          </cell>
          <cell r="CG326">
            <v>8.3843552021856588E-2</v>
          </cell>
          <cell r="CH326">
            <v>7.8807789175159793E-2</v>
          </cell>
          <cell r="CI326">
            <v>7.8807789175159793E-2</v>
          </cell>
          <cell r="CJ326">
            <v>7.8807789175159779E-2</v>
          </cell>
          <cell r="CK326">
            <v>7.8807789175159779E-2</v>
          </cell>
        </row>
        <row r="327">
          <cell r="B327" t="str">
            <v xml:space="preserve">   Foreign financing</v>
          </cell>
          <cell r="N327">
            <v>0.1012181459182485</v>
          </cell>
          <cell r="Q327">
            <v>7.972091302767273E-2</v>
          </cell>
          <cell r="R327">
            <v>0</v>
          </cell>
          <cell r="S327">
            <v>0</v>
          </cell>
          <cell r="V327">
            <v>0</v>
          </cell>
          <cell r="W327">
            <v>0</v>
          </cell>
          <cell r="X327">
            <v>6.6593633303213731E-2</v>
          </cell>
          <cell r="Y327">
            <v>0.15841118485775788</v>
          </cell>
          <cell r="Z327">
            <v>0</v>
          </cell>
          <cell r="AA327">
            <v>5.7915141769024369E-4</v>
          </cell>
          <cell r="AB327">
            <v>0.2046817635353719</v>
          </cell>
          <cell r="AC327">
            <v>0.15217274261981784</v>
          </cell>
          <cell r="AD327">
            <v>0.13066597125203511</v>
          </cell>
          <cell r="AF327">
            <v>0</v>
          </cell>
          <cell r="AG327">
            <v>0</v>
          </cell>
          <cell r="AH327">
            <v>0.15863428959062134</v>
          </cell>
          <cell r="AI327">
            <v>5.2878096530207114E-2</v>
          </cell>
          <cell r="AJ327">
            <v>0.12830712506314082</v>
          </cell>
          <cell r="AK327">
            <v>0.12830712506314082</v>
          </cell>
          <cell r="AL327">
            <v>0.12830712506314082</v>
          </cell>
          <cell r="AM327">
            <v>0.12830712506314082</v>
          </cell>
          <cell r="AN327">
            <v>9.3618624095439418E-2</v>
          </cell>
          <cell r="AO327">
            <v>0.19740315820546298</v>
          </cell>
          <cell r="AP327">
            <v>0.43266999148912111</v>
          </cell>
          <cell r="AQ327">
            <v>0.21589538551489218</v>
          </cell>
          <cell r="AR327">
            <v>0</v>
          </cell>
          <cell r="AS327">
            <v>0</v>
          </cell>
          <cell r="AT327">
            <v>0</v>
          </cell>
          <cell r="AU327">
            <v>0</v>
          </cell>
          <cell r="AV327">
            <v>0</v>
          </cell>
          <cell r="AW327">
            <v>0</v>
          </cell>
          <cell r="AX327">
            <v>0</v>
          </cell>
          <cell r="AY327">
            <v>0</v>
          </cell>
          <cell r="AZ327">
            <v>0</v>
          </cell>
          <cell r="BA327">
            <v>0</v>
          </cell>
          <cell r="BB327">
            <v>0</v>
          </cell>
          <cell r="BC327">
            <v>0.11009174311926606</v>
          </cell>
          <cell r="BD327">
            <v>3.6972477064220181E-2</v>
          </cell>
          <cell r="BE327">
            <v>3.875252521142409E-2</v>
          </cell>
          <cell r="BF327">
            <v>0</v>
          </cell>
          <cell r="BG327">
            <v>0</v>
          </cell>
          <cell r="BI327">
            <v>3.566408995080815E-2</v>
          </cell>
          <cell r="BJ327">
            <v>0.12084001565319319</v>
          </cell>
          <cell r="BK327">
            <v>3.6169448931969127E-2</v>
          </cell>
          <cell r="BL327">
            <v>8.0964755012435552E-2</v>
          </cell>
          <cell r="BM327">
            <v>1.947430961639476E-2</v>
          </cell>
          <cell r="BN327">
            <v>4.263416702740333E-2</v>
          </cell>
          <cell r="BP327">
            <v>0</v>
          </cell>
          <cell r="BQ327">
            <v>0</v>
          </cell>
          <cell r="BR327">
            <v>0</v>
          </cell>
          <cell r="BS327">
            <v>0</v>
          </cell>
          <cell r="BT327">
            <v>7.0320284697508895E-2</v>
          </cell>
          <cell r="BU327">
            <v>0.19404666352039848</v>
          </cell>
          <cell r="BV327">
            <v>9.627961708432331E-2</v>
          </cell>
          <cell r="BW327">
            <v>8.9267333074090169E-2</v>
          </cell>
          <cell r="BX327">
            <v>9.0262141016553096E-2</v>
          </cell>
          <cell r="BY327">
            <v>6.7024441591445119E-2</v>
          </cell>
          <cell r="BZ327">
            <v>8.3686483947389922E-2</v>
          </cell>
          <cell r="CA327">
            <v>6.7024441591445119E-2</v>
          </cell>
          <cell r="CB327">
            <v>0.11335391082140629</v>
          </cell>
          <cell r="CC327">
            <v>0.10796112919234589</v>
          </cell>
          <cell r="CD327">
            <v>0.16362580491684373</v>
          </cell>
          <cell r="CE327">
            <v>0.16058107469704802</v>
          </cell>
          <cell r="CF327">
            <v>0.12843198311151827</v>
          </cell>
          <cell r="CG327">
            <v>0.13663869739255319</v>
          </cell>
          <cell r="CH327">
            <v>0.12843198311151827</v>
          </cell>
          <cell r="CI327">
            <v>0.12843198311151827</v>
          </cell>
          <cell r="CJ327">
            <v>0.12843198311151827</v>
          </cell>
          <cell r="CK327">
            <v>0.12843198311151827</v>
          </cell>
        </row>
        <row r="328">
          <cell r="B328" t="str">
            <v>Other current expenditure</v>
          </cell>
          <cell r="D328">
            <v>0.2592796845842063</v>
          </cell>
          <cell r="E328">
            <v>0.2238585274002089</v>
          </cell>
          <cell r="F328">
            <v>0.75465701977998012</v>
          </cell>
          <cell r="L328">
            <v>0.87863641723890817</v>
          </cell>
          <cell r="N328">
            <v>0.15226908169086062</v>
          </cell>
          <cell r="Q328">
            <v>0.11160927823874181</v>
          </cell>
          <cell r="R328">
            <v>0.49426966077157086</v>
          </cell>
          <cell r="S328">
            <v>0.52743356059108271</v>
          </cell>
          <cell r="T328">
            <v>0.31123044446003434</v>
          </cell>
          <cell r="V328">
            <v>0</v>
          </cell>
          <cell r="W328">
            <v>0</v>
          </cell>
          <cell r="X328">
            <v>0.10970229575313656</v>
          </cell>
          <cell r="Y328">
            <v>0.20984902781856393</v>
          </cell>
          <cell r="Z328">
            <v>8.4564794254045825E-2</v>
          </cell>
          <cell r="AA328">
            <v>0.70358065190248842</v>
          </cell>
          <cell r="AB328">
            <v>0.36214772511736265</v>
          </cell>
          <cell r="AC328">
            <v>0.13988108583944542</v>
          </cell>
          <cell r="AD328">
            <v>0.2102061965332884</v>
          </cell>
          <cell r="AF328">
            <v>0.17013193122668366</v>
          </cell>
          <cell r="AG328">
            <v>0.27591812761386869</v>
          </cell>
          <cell r="AH328">
            <v>0.13323095856786749</v>
          </cell>
          <cell r="AI328">
            <v>0.19309367246947326</v>
          </cell>
          <cell r="AJ328">
            <v>0.13013443017216975</v>
          </cell>
          <cell r="AK328">
            <v>0.13013443017216975</v>
          </cell>
          <cell r="AL328">
            <v>0.13013443017216975</v>
          </cell>
          <cell r="AM328">
            <v>0.13013443017216977</v>
          </cell>
          <cell r="AN328">
            <v>0.15908829289363119</v>
          </cell>
          <cell r="AO328">
            <v>0.31249538965658735</v>
          </cell>
          <cell r="AP328">
            <v>0.47594412240873635</v>
          </cell>
          <cell r="AQ328">
            <v>0.2883709651299719</v>
          </cell>
          <cell r="AR328">
            <v>0.15799638643078165</v>
          </cell>
          <cell r="AS328">
            <v>0.16727382653468231</v>
          </cell>
          <cell r="AT328">
            <v>0.14339236056199259</v>
          </cell>
          <cell r="AU328">
            <v>0.15622085784248552</v>
          </cell>
          <cell r="AV328">
            <v>5.6994094313202986E-2</v>
          </cell>
          <cell r="AW328">
            <v>7.917289994066215E-2</v>
          </cell>
          <cell r="AX328">
            <v>1.9785532320966956E-2</v>
          </cell>
          <cell r="AY328">
            <v>5.1984175524944033E-2</v>
          </cell>
          <cell r="AZ328">
            <v>9.876852112609727E-2</v>
          </cell>
          <cell r="BA328">
            <v>2.377981651376147E-2</v>
          </cell>
          <cell r="BB328">
            <v>4.139449541284404E-2</v>
          </cell>
          <cell r="BC328">
            <v>0.36902752293577984</v>
          </cell>
          <cell r="BD328">
            <v>0.29616513761467889</v>
          </cell>
          <cell r="BE328">
            <v>0.15283995943385661</v>
          </cell>
          <cell r="BF328">
            <v>0.35238931834153198</v>
          </cell>
          <cell r="BG328">
            <v>0.39908643710470837</v>
          </cell>
          <cell r="BI328">
            <v>0.42856640899508081</v>
          </cell>
          <cell r="BJ328">
            <v>0.70995797139594929</v>
          </cell>
          <cell r="BK328">
            <v>0.28973254352898942</v>
          </cell>
          <cell r="BL328">
            <v>0.43932933096494325</v>
          </cell>
          <cell r="BM328">
            <v>0.2015871320720618</v>
          </cell>
          <cell r="BN328">
            <v>0.27809996537522785</v>
          </cell>
          <cell r="BP328">
            <v>0.7211015184977756</v>
          </cell>
          <cell r="BQ328">
            <v>0.72195087546065273</v>
          </cell>
          <cell r="BR328">
            <v>8.676479777196569E-2</v>
          </cell>
          <cell r="BS328">
            <v>0.40608795025945688</v>
          </cell>
          <cell r="BT328">
            <v>0.1703914590747331</v>
          </cell>
          <cell r="BU328">
            <v>0.15102087215931601</v>
          </cell>
          <cell r="BV328">
            <v>0.40259101164087274</v>
          </cell>
          <cell r="BW328">
            <v>0.37326930680774728</v>
          </cell>
          <cell r="BX328">
            <v>0.40259101164087274</v>
          </cell>
          <cell r="BY328">
            <v>0.28117497572135947</v>
          </cell>
          <cell r="BZ328">
            <v>0.32016175149089127</v>
          </cell>
          <cell r="CA328">
            <v>0.28252621101380082</v>
          </cell>
          <cell r="CB328">
            <v>0.22119183983682772</v>
          </cell>
          <cell r="CC328">
            <v>0.21066869792027326</v>
          </cell>
          <cell r="CD328">
            <v>0.31928931760776719</v>
          </cell>
          <cell r="CE328">
            <v>0.31334801858911682</v>
          </cell>
          <cell r="CF328">
            <v>0.25061426140900633</v>
          </cell>
          <cell r="CG328">
            <v>0.26662833818574228</v>
          </cell>
          <cell r="CH328">
            <v>0.57630187203433536</v>
          </cell>
          <cell r="CI328">
            <v>0.79850021720707365</v>
          </cell>
          <cell r="CJ328">
            <v>0.79012906646108527</v>
          </cell>
          <cell r="CK328">
            <v>0.78181228094946198</v>
          </cell>
        </row>
        <row r="330">
          <cell r="B330" t="str">
            <v>Development expenditure and net lending</v>
          </cell>
          <cell r="D330">
            <v>7.8514933955605688</v>
          </cell>
          <cell r="E330">
            <v>7.4814383817520609</v>
          </cell>
          <cell r="F330">
            <v>5.8559879514497748</v>
          </cell>
          <cell r="L330">
            <v>5.6608267602432987</v>
          </cell>
          <cell r="N330">
            <v>5.8429760703193097</v>
          </cell>
          <cell r="Q330">
            <v>4.3593108317277469</v>
          </cell>
          <cell r="R330">
            <v>5.97742229187776</v>
          </cell>
          <cell r="S330">
            <v>7.5981958774111309</v>
          </cell>
          <cell r="T330">
            <v>5.5735599581860988</v>
          </cell>
          <cell r="V330">
            <v>0</v>
          </cell>
          <cell r="W330">
            <v>0</v>
          </cell>
          <cell r="X330">
            <v>4.295116693661031</v>
          </cell>
          <cell r="Y330">
            <v>8.1974539292606519</v>
          </cell>
          <cell r="Z330">
            <v>4.3370051526212157</v>
          </cell>
          <cell r="AA330">
            <v>10.050861188314522</v>
          </cell>
          <cell r="AB330">
            <v>13.831465150901899</v>
          </cell>
          <cell r="AC330">
            <v>7.1456780981878056</v>
          </cell>
          <cell r="AD330">
            <v>6.5972586642328581</v>
          </cell>
          <cell r="AF330">
            <v>2.1188793960670136</v>
          </cell>
          <cell r="AG330">
            <v>2.121450246066654</v>
          </cell>
          <cell r="AH330">
            <v>4.0337639386833652</v>
          </cell>
          <cell r="AI330">
            <v>2.7580311936056781</v>
          </cell>
          <cell r="AJ330">
            <v>9.0850032808735701</v>
          </cell>
          <cell r="AK330">
            <v>8.6573128639964345</v>
          </cell>
          <cell r="AL330">
            <v>8.2296224471192989</v>
          </cell>
          <cell r="AM330">
            <v>8.6573128639964327</v>
          </cell>
          <cell r="AN330">
            <v>5.9443356201924189</v>
          </cell>
          <cell r="AO330">
            <v>7.1021308648458188</v>
          </cell>
          <cell r="AP330">
            <v>9.0997736164829863</v>
          </cell>
          <cell r="AQ330">
            <v>7.1333847528443757</v>
          </cell>
          <cell r="AR330">
            <v>-0.8283075302995937</v>
          </cell>
          <cell r="AS330">
            <v>1.1943274980208547</v>
          </cell>
          <cell r="AT330">
            <v>9.9774520958023931</v>
          </cell>
          <cell r="AU330">
            <v>3.4478240211745494</v>
          </cell>
          <cell r="AV330">
            <v>-0.13787903402498886</v>
          </cell>
          <cell r="AW330">
            <v>0.82650247660498399</v>
          </cell>
          <cell r="AX330">
            <v>13.950623905934563</v>
          </cell>
          <cell r="AY330">
            <v>4.8797491161715234</v>
          </cell>
          <cell r="AZ330">
            <v>4.2370609853729775</v>
          </cell>
          <cell r="BA330">
            <v>8.3122824341197852</v>
          </cell>
          <cell r="BB330">
            <v>2.9888985607574461</v>
          </cell>
          <cell r="BC330">
            <v>4.3882338282755775</v>
          </cell>
          <cell r="BD330">
            <v>5.0311327457548254</v>
          </cell>
          <cell r="BE330">
            <v>5.5227070283377078</v>
          </cell>
          <cell r="BF330">
            <v>2.3250329796465787</v>
          </cell>
          <cell r="BG330">
            <v>3.811970897234684</v>
          </cell>
          <cell r="BI330">
            <v>5.7116215741391434</v>
          </cell>
          <cell r="BJ330">
            <v>6.0774210143435328</v>
          </cell>
          <cell r="BK330">
            <v>5.475945694554623</v>
          </cell>
          <cell r="BL330">
            <v>5.8079601664845422</v>
          </cell>
          <cell r="BM330">
            <v>4.9040997464832108</v>
          </cell>
          <cell r="BN330">
            <v>5.064260154448891</v>
          </cell>
          <cell r="BP330">
            <v>1.8886294069369745</v>
          </cell>
          <cell r="BQ330">
            <v>2.4284026590023453</v>
          </cell>
          <cell r="BR330">
            <v>4.3501691556499793</v>
          </cell>
          <cell r="BS330">
            <v>3.1110376236886421</v>
          </cell>
          <cell r="BT330">
            <v>3.9913256227758005</v>
          </cell>
          <cell r="BU330">
            <v>7.3808629960970187</v>
          </cell>
          <cell r="BV330">
            <v>6.0886218322204098</v>
          </cell>
          <cell r="BW330">
            <v>4.8292671370078333</v>
          </cell>
          <cell r="BX330">
            <v>5.1139041530111937</v>
          </cell>
          <cell r="BY330">
            <v>4.420742959196482</v>
          </cell>
          <cell r="BZ330">
            <v>5.2963483375541216</v>
          </cell>
          <cell r="CA330">
            <v>4.420742959196482</v>
          </cell>
          <cell r="CB330">
            <v>3.9123858153410942</v>
          </cell>
          <cell r="CC330">
            <v>4.1411256115588726</v>
          </cell>
          <cell r="CD330">
            <v>4.2951157752902018</v>
          </cell>
          <cell r="CE330">
            <v>4.5144239368873107</v>
          </cell>
          <cell r="CF330">
            <v>4.1188790511871662</v>
          </cell>
          <cell r="CG330">
            <v>4.2198499869795416</v>
          </cell>
          <cell r="CH330">
            <v>5.0025282007907075</v>
          </cell>
          <cell r="CI330">
            <v>5.3975967252815495</v>
          </cell>
          <cell r="CJ330">
            <v>2.2328498486564206</v>
          </cell>
          <cell r="CK330">
            <v>2.0967508500088528</v>
          </cell>
        </row>
        <row r="331">
          <cell r="B331" t="str">
            <v>Investment projects</v>
          </cell>
          <cell r="D331">
            <v>5.7006196798029318</v>
          </cell>
          <cell r="E331">
            <v>4.5310728248590655</v>
          </cell>
          <cell r="F331">
            <v>4.1094998012879058</v>
          </cell>
          <cell r="L331">
            <v>3.3894010705411386</v>
          </cell>
          <cell r="N331">
            <v>3.0067550549018751</v>
          </cell>
          <cell r="Q331">
            <v>2.7561359347044019</v>
          </cell>
          <cell r="R331">
            <v>5.8429296871358902</v>
          </cell>
          <cell r="S331">
            <v>3.6176908800747265</v>
          </cell>
          <cell r="T331">
            <v>3.7432231091548553</v>
          </cell>
          <cell r="V331">
            <v>0</v>
          </cell>
          <cell r="W331">
            <v>0</v>
          </cell>
          <cell r="X331">
            <v>2.2630359940482525</v>
          </cell>
          <cell r="Y331">
            <v>2.5276003752999276</v>
          </cell>
          <cell r="Z331">
            <v>3.1992858914519537</v>
          </cell>
          <cell r="AA331">
            <v>3.1167545869256288</v>
          </cell>
          <cell r="AB331">
            <v>3.4506019666422874</v>
          </cell>
          <cell r="AC331">
            <v>4.5262305031170884</v>
          </cell>
          <cell r="AD331">
            <v>2.6851013164173518</v>
          </cell>
          <cell r="AF331">
            <v>2.0228972938768832</v>
          </cell>
          <cell r="AG331">
            <v>1.7165769367457573</v>
          </cell>
          <cell r="AH331">
            <v>3.4981216150056715</v>
          </cell>
          <cell r="AI331">
            <v>2.412531948542771</v>
          </cell>
          <cell r="AJ331">
            <v>5.9073365523173065</v>
          </cell>
          <cell r="AK331">
            <v>5.4796461354401709</v>
          </cell>
          <cell r="AL331">
            <v>5.0519557185630353</v>
          </cell>
          <cell r="AM331">
            <v>5.4796461354401709</v>
          </cell>
          <cell r="AN331">
            <v>4.0691335581266799</v>
          </cell>
          <cell r="AO331">
            <v>4.104298407102184</v>
          </cell>
          <cell r="AP331">
            <v>5.5631405540926613</v>
          </cell>
          <cell r="AQ331">
            <v>4.4956165989830712</v>
          </cell>
          <cell r="AR331">
            <v>1.8787201079312383</v>
          </cell>
          <cell r="AS331">
            <v>1.5942320045792402</v>
          </cell>
          <cell r="AT331">
            <v>3.7815120170070071</v>
          </cell>
          <cell r="AU331">
            <v>2.4181547098391616</v>
          </cell>
          <cell r="AV331">
            <v>4.3403720894187687</v>
          </cell>
          <cell r="AW331">
            <v>2.5867295654347515</v>
          </cell>
          <cell r="AX331">
            <v>5.1966795802122645</v>
          </cell>
          <cell r="AY331">
            <v>4.0412604116885946</v>
          </cell>
          <cell r="AZ331">
            <v>3.3127650642330924</v>
          </cell>
          <cell r="BA331">
            <v>2.6896788990825691</v>
          </cell>
          <cell r="BB331">
            <v>1.6257798165137616</v>
          </cell>
          <cell r="BC331">
            <v>3.7438073394495417</v>
          </cell>
          <cell r="BD331">
            <v>2.6842889908256882</v>
          </cell>
          <cell r="BE331">
            <v>2.8368786081023005</v>
          </cell>
          <cell r="BF331">
            <v>2.259486999297259</v>
          </cell>
          <cell r="BG331">
            <v>1.2446416022487701</v>
          </cell>
          <cell r="BI331">
            <v>2.5681219255094869</v>
          </cell>
          <cell r="BJ331">
            <v>2.8645965843385341</v>
          </cell>
          <cell r="BK331">
            <v>2.6259872554299051</v>
          </cell>
          <cell r="BL331">
            <v>2.851132151196456</v>
          </cell>
          <cell r="BM331">
            <v>2.9429910123403338</v>
          </cell>
          <cell r="BN331">
            <v>3.0696798512076491</v>
          </cell>
          <cell r="BP331">
            <v>1.6381706170152062</v>
          </cell>
          <cell r="BQ331">
            <v>1.6401001534039814</v>
          </cell>
          <cell r="BR331">
            <v>2.3274299945548842</v>
          </cell>
          <cell r="BS331">
            <v>1.980458945699789</v>
          </cell>
          <cell r="BT331">
            <v>1.8560943060498221</v>
          </cell>
          <cell r="BU331">
            <v>2.1879768921530469</v>
          </cell>
          <cell r="BV331">
            <v>3.3482432956934982</v>
          </cell>
          <cell r="BW331">
            <v>3.1043824076282847</v>
          </cell>
          <cell r="BX331">
            <v>2.9671603416441723</v>
          </cell>
          <cell r="BY331">
            <v>2.0027394665967853</v>
          </cell>
          <cell r="BZ331">
            <v>2.958867739563761</v>
          </cell>
          <cell r="CA331">
            <v>2.0027394665967853</v>
          </cell>
          <cell r="CB331">
            <v>2.1443136916556478</v>
          </cell>
          <cell r="CC331">
            <v>2.0140225746139468</v>
          </cell>
          <cell r="CD331">
            <v>1.9667899648063887</v>
          </cell>
          <cell r="CE331">
            <v>1.7900001556417386</v>
          </cell>
          <cell r="CF331">
            <v>2.0403116944168938</v>
          </cell>
          <cell r="CG331">
            <v>1.9764145458922215</v>
          </cell>
          <cell r="CH331">
            <v>2.3672856222028464</v>
          </cell>
          <cell r="CI331">
            <v>2.3769384603234256</v>
          </cell>
          <cell r="CJ331">
            <v>2.2328498486564206</v>
          </cell>
          <cell r="CK331">
            <v>2.0966944939245118</v>
          </cell>
        </row>
        <row r="332">
          <cell r="B332" t="str">
            <v xml:space="preserve">  External finance</v>
          </cell>
          <cell r="D332">
            <v>3.7054027918719052</v>
          </cell>
          <cell r="E332">
            <v>2.9451973361583925</v>
          </cell>
          <cell r="F332">
            <v>2.671174870837139</v>
          </cell>
          <cell r="L332">
            <v>2.2031106958517399</v>
          </cell>
          <cell r="N332">
            <v>1.9543907856862186</v>
          </cell>
          <cell r="Q332">
            <v>1.7914883575578615</v>
          </cell>
          <cell r="R332">
            <v>3.7979042966383285</v>
          </cell>
          <cell r="S332">
            <v>2.3514990720485724</v>
          </cell>
          <cell r="T332">
            <v>2.4330950209506561</v>
          </cell>
          <cell r="V332">
            <v>0</v>
          </cell>
          <cell r="W332">
            <v>0</v>
          </cell>
          <cell r="X332">
            <v>1.470973396131364</v>
          </cell>
          <cell r="Y332">
            <v>1.6429402439449527</v>
          </cell>
          <cell r="Z332">
            <v>2.07953582944377</v>
          </cell>
          <cell r="AA332">
            <v>2.025890481501659</v>
          </cell>
          <cell r="AB332">
            <v>2.5483864117563866</v>
          </cell>
          <cell r="AC332">
            <v>3.3041482672754743</v>
          </cell>
          <cell r="AD332">
            <v>1.8371745849171357</v>
          </cell>
          <cell r="AF332">
            <v>1.7817891539630715</v>
          </cell>
          <cell r="AG332">
            <v>1.3732615493966058</v>
          </cell>
          <cell r="AH332">
            <v>2.7984972920045372</v>
          </cell>
          <cell r="AI332">
            <v>1.984515998454738</v>
          </cell>
          <cell r="AJ332">
            <v>4.7258692418538457</v>
          </cell>
          <cell r="AK332">
            <v>4.3837169083521372</v>
          </cell>
          <cell r="AL332">
            <v>4.0415645748504287</v>
          </cell>
          <cell r="AM332">
            <v>4.3837169083521372</v>
          </cell>
          <cell r="AN332">
            <v>3.2803660538684603</v>
          </cell>
          <cell r="AO332">
            <v>3.2834387256817466</v>
          </cell>
          <cell r="AP332">
            <v>4.4505124432741283</v>
          </cell>
          <cell r="AQ332">
            <v>3.6078885362024224</v>
          </cell>
          <cell r="AR332">
            <v>1.6547963763542137</v>
          </cell>
          <cell r="AS332">
            <v>1.2753856036633922</v>
          </cell>
          <cell r="AT332">
            <v>3.0252096136056057</v>
          </cell>
          <cell r="AU332">
            <v>1.985130531207737</v>
          </cell>
          <cell r="AV332">
            <v>3.4722976715350149</v>
          </cell>
          <cell r="AW332">
            <v>2.0693836523478013</v>
          </cell>
          <cell r="AX332">
            <v>4.1573436641698116</v>
          </cell>
          <cell r="AY332">
            <v>3.2330083293508762</v>
          </cell>
          <cell r="AZ332">
            <v>2.672925785678915</v>
          </cell>
          <cell r="BA332">
            <v>2.151743119266055</v>
          </cell>
          <cell r="BB332">
            <v>1.3006238532110095</v>
          </cell>
          <cell r="BC332">
            <v>2.9950458715596331</v>
          </cell>
          <cell r="BD332">
            <v>2.1474311926605503</v>
          </cell>
          <cell r="BE332">
            <v>2.2695028864818401</v>
          </cell>
          <cell r="BF332">
            <v>1.8075895994378073</v>
          </cell>
          <cell r="BG332">
            <v>0.99571328179901608</v>
          </cell>
          <cell r="BI332">
            <v>2.0544975404075898</v>
          </cell>
          <cell r="BJ332">
            <v>2.2916772674708277</v>
          </cell>
          <cell r="BK332">
            <v>2.1007898043439237</v>
          </cell>
          <cell r="BL332">
            <v>2.2809057209571648</v>
          </cell>
          <cell r="BM332">
            <v>2.3648770436548303</v>
          </cell>
          <cell r="BN332">
            <v>2.4664970882182295</v>
          </cell>
          <cell r="BP332">
            <v>1.3105364936121648</v>
          </cell>
          <cell r="BQ332">
            <v>1.3120801227231851</v>
          </cell>
          <cell r="BR332">
            <v>1.8619439956439072</v>
          </cell>
          <cell r="BS332">
            <v>1.584367156559831</v>
          </cell>
          <cell r="BT332">
            <v>1.4848754448398576</v>
          </cell>
          <cell r="BU332">
            <v>1.7503815137224374</v>
          </cell>
          <cell r="BV332">
            <v>2.6785946365547986</v>
          </cell>
          <cell r="BW332">
            <v>2.4835059261026275</v>
          </cell>
          <cell r="BX332">
            <v>2.3737282733153382</v>
          </cell>
          <cell r="BY332">
            <v>1.6021915732774283</v>
          </cell>
          <cell r="BZ332">
            <v>2.3670941916510091</v>
          </cell>
          <cell r="CA332">
            <v>1.6021915732774283</v>
          </cell>
          <cell r="CB332">
            <v>1.7154509533245181</v>
          </cell>
          <cell r="CC332">
            <v>1.6112180596911572</v>
          </cell>
          <cell r="CD332">
            <v>1.5734319718451106</v>
          </cell>
          <cell r="CE332">
            <v>1.4320001245133906</v>
          </cell>
          <cell r="CF332">
            <v>1.6322493555335149</v>
          </cell>
          <cell r="CG332">
            <v>1.5811316367137771</v>
          </cell>
          <cell r="CH332">
            <v>1.893828497762277</v>
          </cell>
          <cell r="CI332">
            <v>1.9015507682587403</v>
          </cell>
          <cell r="CJ332">
            <v>1.7862798789251362</v>
          </cell>
          <cell r="CK332">
            <v>1.6773555951396091</v>
          </cell>
        </row>
        <row r="333">
          <cell r="B333" t="str">
            <v xml:space="preserve">  Domestic counterpart funds  1/</v>
          </cell>
          <cell r="D333">
            <v>1.9952168879310259</v>
          </cell>
          <cell r="E333">
            <v>1.585875488700673</v>
          </cell>
          <cell r="F333">
            <v>1.4383249304507673</v>
          </cell>
          <cell r="L333">
            <v>1.1862903746893985</v>
          </cell>
          <cell r="N333">
            <v>1.0523642692156561</v>
          </cell>
          <cell r="Q333">
            <v>0.96464757714654081</v>
          </cell>
          <cell r="R333">
            <v>2.0450253904975613</v>
          </cell>
          <cell r="S333">
            <v>1.2661918080261543</v>
          </cell>
          <cell r="T333">
            <v>1.3101280882041992</v>
          </cell>
          <cell r="V333">
            <v>0</v>
          </cell>
          <cell r="W333">
            <v>0</v>
          </cell>
          <cell r="X333">
            <v>0.79206259791688838</v>
          </cell>
          <cell r="Y333">
            <v>0.88466013135497457</v>
          </cell>
          <cell r="Z333">
            <v>1.1197500620081839</v>
          </cell>
          <cell r="AA333">
            <v>1.0908641054239701</v>
          </cell>
          <cell r="AB333">
            <v>0.90221555488590111</v>
          </cell>
          <cell r="AC333">
            <v>1.2220822358416137</v>
          </cell>
          <cell r="AD333">
            <v>0.84792673150021647</v>
          </cell>
          <cell r="AF333">
            <v>0.24110813991381208</v>
          </cell>
          <cell r="AG333">
            <v>0.34331538734915146</v>
          </cell>
          <cell r="AH333">
            <v>0.69962432300113431</v>
          </cell>
          <cell r="AI333">
            <v>0.42801595008803267</v>
          </cell>
          <cell r="AJ333">
            <v>1.1814673104634614</v>
          </cell>
          <cell r="AK333">
            <v>1.0959292270880343</v>
          </cell>
          <cell r="AL333">
            <v>1.0103911437126072</v>
          </cell>
          <cell r="AM333">
            <v>1.0959292270880343</v>
          </cell>
          <cell r="AN333">
            <v>0.7887675042582194</v>
          </cell>
          <cell r="AO333">
            <v>0.82085968142043664</v>
          </cell>
          <cell r="AP333">
            <v>1.1126281108185321</v>
          </cell>
          <cell r="AQ333">
            <v>0.88772806278064909</v>
          </cell>
          <cell r="AR333">
            <v>0.22392373157702483</v>
          </cell>
          <cell r="AS333">
            <v>0.31884640091584804</v>
          </cell>
          <cell r="AT333">
            <v>0.75630240340140142</v>
          </cell>
          <cell r="AU333">
            <v>0.43302417863142473</v>
          </cell>
          <cell r="AV333">
            <v>0.86807441788375372</v>
          </cell>
          <cell r="AW333">
            <v>0.51734591308695033</v>
          </cell>
          <cell r="AX333">
            <v>1.0393359160424529</v>
          </cell>
          <cell r="AY333">
            <v>0.80825208233771906</v>
          </cell>
          <cell r="AZ333">
            <v>0.63983927855417699</v>
          </cell>
          <cell r="BA333">
            <v>0.53793577981651375</v>
          </cell>
          <cell r="BB333">
            <v>0.32515596330275237</v>
          </cell>
          <cell r="BC333">
            <v>0.74876146788990827</v>
          </cell>
          <cell r="BD333">
            <v>0.53685779816513757</v>
          </cell>
          <cell r="BE333">
            <v>0.56737572162046002</v>
          </cell>
          <cell r="BF333">
            <v>0.45189739985945182</v>
          </cell>
          <cell r="BG333">
            <v>0.24892832044975402</v>
          </cell>
          <cell r="BI333">
            <v>0.51362438510189745</v>
          </cell>
          <cell r="BJ333">
            <v>0.57291931686770692</v>
          </cell>
          <cell r="BK333">
            <v>0.52519745108598093</v>
          </cell>
          <cell r="BL333">
            <v>0.5702264302392912</v>
          </cell>
          <cell r="BM333">
            <v>0.57811396868550347</v>
          </cell>
          <cell r="BN333">
            <v>0.60318276298941931</v>
          </cell>
          <cell r="BP333">
            <v>0.32763412340304121</v>
          </cell>
          <cell r="BQ333">
            <v>0.32802003068079627</v>
          </cell>
          <cell r="BR333">
            <v>0.46548599891097681</v>
          </cell>
          <cell r="BS333">
            <v>0.39609178913995774</v>
          </cell>
          <cell r="BT333">
            <v>0.37121886120996439</v>
          </cell>
          <cell r="BU333">
            <v>0.43759537843060936</v>
          </cell>
          <cell r="BV333">
            <v>0.66964865913869964</v>
          </cell>
          <cell r="BW333">
            <v>0.62087648152565689</v>
          </cell>
          <cell r="BX333">
            <v>0.59343206832883455</v>
          </cell>
          <cell r="BY333">
            <v>0.40054789331935708</v>
          </cell>
          <cell r="BZ333">
            <v>0.59177354791275227</v>
          </cell>
          <cell r="CA333">
            <v>0.40054789331935708</v>
          </cell>
          <cell r="CB333">
            <v>0.42886273833112953</v>
          </cell>
          <cell r="CC333">
            <v>0.40280451492278929</v>
          </cell>
          <cell r="CD333">
            <v>0.39335799296127766</v>
          </cell>
          <cell r="CE333">
            <v>0.35800003112834766</v>
          </cell>
          <cell r="CF333">
            <v>0.40806233888337873</v>
          </cell>
          <cell r="CG333">
            <v>0.39528290917844416</v>
          </cell>
          <cell r="CH333">
            <v>0.47345712444056925</v>
          </cell>
          <cell r="CI333">
            <v>0.47538769206468506</v>
          </cell>
          <cell r="CJ333">
            <v>0.44656996973128404</v>
          </cell>
          <cell r="CK333">
            <v>0.41933889878490227</v>
          </cell>
        </row>
        <row r="334">
          <cell r="B334" t="str">
            <v>Forestry Fund expenditure (reforestation) 2/</v>
          </cell>
          <cell r="N334">
            <v>0</v>
          </cell>
          <cell r="Q334">
            <v>0</v>
          </cell>
          <cell r="AD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0</v>
          </cell>
          <cell r="BF334">
            <v>0</v>
          </cell>
          <cell r="BG334">
            <v>0</v>
          </cell>
          <cell r="BI334">
            <v>0</v>
          </cell>
          <cell r="BJ334">
            <v>0</v>
          </cell>
          <cell r="BK334">
            <v>0</v>
          </cell>
          <cell r="BL334">
            <v>0</v>
          </cell>
          <cell r="BM334">
            <v>0</v>
          </cell>
          <cell r="BN334">
            <v>0</v>
          </cell>
          <cell r="BP334">
            <v>0</v>
          </cell>
          <cell r="BQ334">
            <v>0</v>
          </cell>
          <cell r="BR334">
            <v>0</v>
          </cell>
          <cell r="BS334">
            <v>0</v>
          </cell>
          <cell r="BT334">
            <v>0</v>
          </cell>
          <cell r="BU334">
            <v>0</v>
          </cell>
          <cell r="BV334">
            <v>8.8111665676144688E-2</v>
          </cell>
          <cell r="BW334">
            <v>8.1694273884954857E-2</v>
          </cell>
          <cell r="BX334">
            <v>8.8111665676144688E-2</v>
          </cell>
          <cell r="BY334">
            <v>0</v>
          </cell>
          <cell r="BZ334">
            <v>8.1692672167306593E-2</v>
          </cell>
          <cell r="CA334">
            <v>0</v>
          </cell>
          <cell r="CB334">
            <v>0</v>
          </cell>
          <cell r="CC334">
            <v>0</v>
          </cell>
          <cell r="CD334">
            <v>0</v>
          </cell>
          <cell r="CE334">
            <v>0</v>
          </cell>
          <cell r="CF334">
            <v>0</v>
          </cell>
          <cell r="CG334">
            <v>8.1798587338396664E-2</v>
          </cell>
          <cell r="CH334">
            <v>0</v>
          </cell>
          <cell r="CI334">
            <v>0</v>
          </cell>
          <cell r="CJ334">
            <v>0</v>
          </cell>
          <cell r="CK334">
            <v>0</v>
          </cell>
        </row>
        <row r="335">
          <cell r="B335" t="str">
            <v>Investment Fund net lending 2/</v>
          </cell>
          <cell r="N335">
            <v>0</v>
          </cell>
          <cell r="Q335">
            <v>0</v>
          </cell>
          <cell r="AD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0</v>
          </cell>
          <cell r="BF335">
            <v>0</v>
          </cell>
          <cell r="BG335">
            <v>0</v>
          </cell>
          <cell r="BI335">
            <v>0</v>
          </cell>
          <cell r="BJ335">
            <v>0</v>
          </cell>
          <cell r="BK335">
            <v>0</v>
          </cell>
          <cell r="BL335">
            <v>0</v>
          </cell>
          <cell r="BM335">
            <v>0</v>
          </cell>
          <cell r="BN335">
            <v>0</v>
          </cell>
          <cell r="BP335">
            <v>0</v>
          </cell>
          <cell r="BQ335">
            <v>0</v>
          </cell>
          <cell r="BR335">
            <v>0</v>
          </cell>
          <cell r="BS335">
            <v>0</v>
          </cell>
          <cell r="BT335">
            <v>0</v>
          </cell>
          <cell r="BU335">
            <v>0</v>
          </cell>
          <cell r="BV335">
            <v>6.1951312136897335E-2</v>
          </cell>
          <cell r="BW335">
            <v>-8.4643437172201713E-2</v>
          </cell>
          <cell r="BX335">
            <v>-9.1292496807053508E-2</v>
          </cell>
          <cell r="BY335">
            <v>0</v>
          </cell>
          <cell r="BZ335">
            <v>0</v>
          </cell>
          <cell r="CA335">
            <v>0</v>
          </cell>
          <cell r="CB335">
            <v>0</v>
          </cell>
          <cell r="CC335">
            <v>0</v>
          </cell>
          <cell r="CD335">
            <v>0</v>
          </cell>
          <cell r="CE335">
            <v>0</v>
          </cell>
          <cell r="CF335">
            <v>0</v>
          </cell>
          <cell r="CG335">
            <v>-8.1798587338396664E-2</v>
          </cell>
          <cell r="CH335">
            <v>0</v>
          </cell>
          <cell r="CI335">
            <v>0</v>
          </cell>
          <cell r="CJ335">
            <v>0</v>
          </cell>
          <cell r="CK335">
            <v>0</v>
          </cell>
        </row>
        <row r="336">
          <cell r="B336" t="str">
            <v xml:space="preserve">  On-lent</v>
          </cell>
          <cell r="N336">
            <v>0</v>
          </cell>
          <cell r="Q336">
            <v>0</v>
          </cell>
          <cell r="AD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v>0</v>
          </cell>
          <cell r="AX336">
            <v>0</v>
          </cell>
          <cell r="AY336">
            <v>0</v>
          </cell>
          <cell r="AZ336">
            <v>0</v>
          </cell>
          <cell r="BA336">
            <v>0</v>
          </cell>
          <cell r="BB336">
            <v>0</v>
          </cell>
          <cell r="BC336">
            <v>0</v>
          </cell>
          <cell r="BD336">
            <v>0</v>
          </cell>
          <cell r="BE336">
            <v>0</v>
          </cell>
          <cell r="BF336">
            <v>0</v>
          </cell>
          <cell r="BG336">
            <v>0</v>
          </cell>
          <cell r="BI336">
            <v>0</v>
          </cell>
          <cell r="BJ336">
            <v>0</v>
          </cell>
          <cell r="BK336">
            <v>0</v>
          </cell>
          <cell r="BL336">
            <v>0</v>
          </cell>
          <cell r="BM336">
            <v>0</v>
          </cell>
          <cell r="BN336">
            <v>0</v>
          </cell>
          <cell r="BP336">
            <v>0</v>
          </cell>
          <cell r="BQ336">
            <v>0</v>
          </cell>
          <cell r="BR336">
            <v>0</v>
          </cell>
          <cell r="BS336">
            <v>0</v>
          </cell>
          <cell r="BT336">
            <v>0</v>
          </cell>
          <cell r="BU336">
            <v>0</v>
          </cell>
          <cell r="BV336">
            <v>6.1951312136897335E-2</v>
          </cell>
          <cell r="BW336">
            <v>5.7439243968511758E-2</v>
          </cell>
          <cell r="BX336">
            <v>6.1951312136897335E-2</v>
          </cell>
          <cell r="BY336">
            <v>0</v>
          </cell>
          <cell r="BZ336">
            <v>0</v>
          </cell>
          <cell r="CA336">
            <v>0</v>
          </cell>
          <cell r="CB336">
            <v>0</v>
          </cell>
          <cell r="CC336">
            <v>0</v>
          </cell>
          <cell r="CD336">
            <v>0</v>
          </cell>
          <cell r="CE336">
            <v>0</v>
          </cell>
          <cell r="CF336">
            <v>0</v>
          </cell>
          <cell r="CG336">
            <v>8.1798587338396664E-2</v>
          </cell>
          <cell r="CH336">
            <v>0</v>
          </cell>
          <cell r="CI336">
            <v>0</v>
          </cell>
          <cell r="CJ336">
            <v>0</v>
          </cell>
          <cell r="CK336">
            <v>0</v>
          </cell>
        </row>
        <row r="337">
          <cell r="B337" t="str">
            <v xml:space="preserve">  Repayments to the Fund (-)</v>
          </cell>
          <cell r="N337">
            <v>0</v>
          </cell>
          <cell r="Q337">
            <v>0</v>
          </cell>
          <cell r="AD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I337">
            <v>0</v>
          </cell>
          <cell r="BJ337">
            <v>0</v>
          </cell>
          <cell r="BK337">
            <v>0</v>
          </cell>
          <cell r="BL337">
            <v>0</v>
          </cell>
          <cell r="BM337">
            <v>0</v>
          </cell>
          <cell r="BN337">
            <v>0</v>
          </cell>
          <cell r="BP337">
            <v>0</v>
          </cell>
          <cell r="BQ337">
            <v>0</v>
          </cell>
          <cell r="BR337">
            <v>0</v>
          </cell>
          <cell r="BS337">
            <v>0</v>
          </cell>
          <cell r="BT337">
            <v>0</v>
          </cell>
          <cell r="BU337">
            <v>0</v>
          </cell>
          <cell r="BV337">
            <v>0</v>
          </cell>
          <cell r="BW337">
            <v>-0.14208268114071348</v>
          </cell>
          <cell r="BX337">
            <v>-0.15324380894395084</v>
          </cell>
          <cell r="BY337">
            <v>0</v>
          </cell>
          <cell r="BZ337">
            <v>0</v>
          </cell>
          <cell r="CA337">
            <v>0</v>
          </cell>
          <cell r="CB337">
            <v>0</v>
          </cell>
          <cell r="CC337">
            <v>0</v>
          </cell>
          <cell r="CD337">
            <v>0</v>
          </cell>
          <cell r="CE337">
            <v>0</v>
          </cell>
          <cell r="CF337">
            <v>0</v>
          </cell>
          <cell r="CG337">
            <v>-0.16359717467679333</v>
          </cell>
          <cell r="CH337">
            <v>0</v>
          </cell>
          <cell r="CI337">
            <v>0</v>
          </cell>
          <cell r="CJ337">
            <v>0</v>
          </cell>
          <cell r="CK337">
            <v>0</v>
          </cell>
        </row>
        <row r="338">
          <cell r="B338" t="str">
            <v>Other (including social programs)</v>
          </cell>
          <cell r="D338">
            <v>2.3188539295231405</v>
          </cell>
          <cell r="E338">
            <v>2.6061210074267245</v>
          </cell>
          <cell r="F338">
            <v>1.650857083535628</v>
          </cell>
          <cell r="L338">
            <v>2.2548808986349238</v>
          </cell>
          <cell r="N338">
            <v>2.8362210154174337</v>
          </cell>
          <cell r="Q338">
            <v>1.5236015602731807</v>
          </cell>
          <cell r="R338">
            <v>0.67122555818130358</v>
          </cell>
          <cell r="S338">
            <v>3.6029187173973081</v>
          </cell>
          <cell r="T338">
            <v>1.8303368490312431</v>
          </cell>
          <cell r="V338">
            <v>0</v>
          </cell>
          <cell r="W338">
            <v>0</v>
          </cell>
          <cell r="X338">
            <v>1.3882497396571778</v>
          </cell>
          <cell r="Y338">
            <v>3.9526029535211609</v>
          </cell>
          <cell r="Z338">
            <v>2.2311997704481361</v>
          </cell>
          <cell r="AA338">
            <v>1.1460387472346014</v>
          </cell>
          <cell r="AB338">
            <v>2.5081450778756316</v>
          </cell>
          <cell r="AC338">
            <v>1.9055711910998685</v>
          </cell>
          <cell r="AD338">
            <v>2.3548079662215313</v>
          </cell>
          <cell r="AF338">
            <v>0.15069258744613254</v>
          </cell>
          <cell r="AG338">
            <v>0.4048733093208966</v>
          </cell>
          <cell r="AH338">
            <v>0.53564232367769393</v>
          </cell>
          <cell r="AI338">
            <v>0.36373607348157433</v>
          </cell>
          <cell r="AJ338">
            <v>3.1776667285562628</v>
          </cell>
          <cell r="AK338">
            <v>3.1776667285562628</v>
          </cell>
          <cell r="AL338">
            <v>3.1776667285562628</v>
          </cell>
          <cell r="AM338">
            <v>3.1776667285562628</v>
          </cell>
          <cell r="AN338">
            <v>1.8835888629108872</v>
          </cell>
          <cell r="AO338">
            <v>2.9978324577436344</v>
          </cell>
          <cell r="AP338">
            <v>3.5366330623903255</v>
          </cell>
          <cell r="AQ338">
            <v>2.6415819118055239</v>
          </cell>
          <cell r="AR338">
            <v>0.13995233223564052</v>
          </cell>
          <cell r="AS338">
            <v>0.37587697630187156</v>
          </cell>
          <cell r="AT338">
            <v>0.46702093267033251</v>
          </cell>
          <cell r="AU338">
            <v>0.32761674706928157</v>
          </cell>
          <cell r="AV338">
            <v>0.17368326281407906</v>
          </cell>
          <cell r="AW338">
            <v>0.7081239852331237</v>
          </cell>
          <cell r="AX338">
            <v>1.495026550138316</v>
          </cell>
          <cell r="AY338">
            <v>0.79227793272850622</v>
          </cell>
          <cell r="AZ338">
            <v>0.58372496448361744</v>
          </cell>
          <cell r="BA338">
            <v>2.1575504587155963</v>
          </cell>
          <cell r="BB338">
            <v>2.0641651376146792</v>
          </cell>
          <cell r="BC338">
            <v>2.3702477064220187</v>
          </cell>
          <cell r="BD338">
            <v>2.2655559633027522</v>
          </cell>
          <cell r="BE338">
            <v>2.3203849520844404</v>
          </cell>
          <cell r="BF338">
            <v>2.6592059030217849</v>
          </cell>
          <cell r="BG338">
            <v>3.639371047083626</v>
          </cell>
          <cell r="BI338">
            <v>3.3191848208011243</v>
          </cell>
          <cell r="BJ338">
            <v>5.1901354132995774</v>
          </cell>
          <cell r="BK338">
            <v>2.7704361873990306</v>
          </cell>
          <cell r="BL338">
            <v>3.7961100021309488</v>
          </cell>
          <cell r="BM338">
            <v>1.7610912958534217</v>
          </cell>
          <cell r="BN338">
            <v>2.275292613028371</v>
          </cell>
          <cell r="BP338">
            <v>1.4933655983289833</v>
          </cell>
          <cell r="BQ338">
            <v>0.48957029252552325</v>
          </cell>
          <cell r="BR338">
            <v>1.5392807091147667</v>
          </cell>
          <cell r="BS338">
            <v>1.516167183689102</v>
          </cell>
          <cell r="BT338">
            <v>2.1352313167259784</v>
          </cell>
          <cell r="BU338">
            <v>3.3198411249401465</v>
          </cell>
          <cell r="BV338">
            <v>2.5903155587138693</v>
          </cell>
          <cell r="BW338">
            <v>1.7278338926667951</v>
          </cell>
          <cell r="BX338">
            <v>2.1499246424979304</v>
          </cell>
          <cell r="BY338">
            <v>1.8794392461622142</v>
          </cell>
          <cell r="BZ338">
            <v>2.2557879258230535</v>
          </cell>
          <cell r="CA338">
            <v>2.1306069327883761</v>
          </cell>
          <cell r="CB338">
            <v>1.7680721236854466</v>
          </cell>
          <cell r="CC338">
            <v>2.1271030369449266</v>
          </cell>
          <cell r="CD338">
            <v>2.3283258104838129</v>
          </cell>
          <cell r="CE338">
            <v>2.7244237812455725</v>
          </cell>
          <cell r="CF338">
            <v>2.078567356770272</v>
          </cell>
          <cell r="CG338">
            <v>2.2434354410873198</v>
          </cell>
          <cell r="CH338">
            <v>2.6352425785878584</v>
          </cell>
          <cell r="CI338">
            <v>3.0206582649581275</v>
          </cell>
          <cell r="CJ338">
            <v>0</v>
          </cell>
          <cell r="CK338">
            <v>0</v>
          </cell>
        </row>
        <row r="339">
          <cell r="B339" t="str">
            <v>Off-budget operations and statistical discrepancy 3/</v>
          </cell>
          <cell r="D339">
            <v>-0.16798021376550346</v>
          </cell>
          <cell r="E339">
            <v>0.34424454946626998</v>
          </cell>
          <cell r="F339">
            <v>9.5631066626239908E-2</v>
          </cell>
          <cell r="L339">
            <v>1.6544791067235609E-2</v>
          </cell>
          <cell r="N339">
            <v>1.7223080904757002E-15</v>
          </cell>
          <cell r="Q339">
            <v>7.9573336750164134E-2</v>
          </cell>
          <cell r="R339">
            <v>-0.53673295343943284</v>
          </cell>
          <cell r="S339">
            <v>0.37758627993909699</v>
          </cell>
          <cell r="T339">
            <v>0</v>
          </cell>
          <cell r="V339">
            <v>0</v>
          </cell>
          <cell r="W339">
            <v>0</v>
          </cell>
          <cell r="X339">
            <v>0.64383095995560102</v>
          </cell>
          <cell r="Y339">
            <v>1.7172506004395653</v>
          </cell>
          <cell r="Z339">
            <v>-1.0934805092788742</v>
          </cell>
          <cell r="AA339">
            <v>5.788067854154292</v>
          </cell>
          <cell r="AB339">
            <v>7.8727181063839815</v>
          </cell>
          <cell r="AC339">
            <v>0.71387640397084928</v>
          </cell>
          <cell r="AD339">
            <v>1.5573493815939754</v>
          </cell>
          <cell r="AF339">
            <v>-5.4710485256002153E-2</v>
          </cell>
          <cell r="AG339">
            <v>0</v>
          </cell>
          <cell r="AH339">
            <v>0</v>
          </cell>
          <cell r="AI339">
            <v>-1.8236828418667386E-2</v>
          </cell>
          <cell r="AJ339">
            <v>0</v>
          </cell>
          <cell r="AK339">
            <v>0</v>
          </cell>
          <cell r="AL339">
            <v>0</v>
          </cell>
          <cell r="AM339">
            <v>0</v>
          </cell>
          <cell r="AN339">
            <v>-8.3868008451486228E-3</v>
          </cell>
          <cell r="AO339">
            <v>0</v>
          </cell>
          <cell r="AP339">
            <v>0</v>
          </cell>
          <cell r="AQ339">
            <v>-3.8137579442194375E-3</v>
          </cell>
          <cell r="AR339">
            <v>-2.8469799704664727</v>
          </cell>
          <cell r="AS339">
            <v>-0.77578148286025683</v>
          </cell>
          <cell r="AT339">
            <v>5.7289191461250528</v>
          </cell>
          <cell r="AU339">
            <v>0.70205256426610618</v>
          </cell>
          <cell r="AV339">
            <v>-4.6519343862578371</v>
          </cell>
          <cell r="AW339">
            <v>-2.4683510740628907</v>
          </cell>
          <cell r="AX339">
            <v>7.2589177755839849</v>
          </cell>
          <cell r="AY339">
            <v>4.6210771754421731E-2</v>
          </cell>
          <cell r="AZ339">
            <v>0.34057095665626758</v>
          </cell>
          <cell r="BA339">
            <v>3.4650530763216207</v>
          </cell>
          <cell r="BB339">
            <v>-0.7010463933709945</v>
          </cell>
          <cell r="BC339">
            <v>-1.7258212175959819</v>
          </cell>
          <cell r="BD339">
            <v>8.128779162638565E-2</v>
          </cell>
          <cell r="BE339">
            <v>0.36544346815096657</v>
          </cell>
          <cell r="BF339">
            <v>-2.5936599226724661</v>
          </cell>
          <cell r="BG339">
            <v>-1.0720417520977117</v>
          </cell>
          <cell r="BI339">
            <v>-0.17568517217146873</v>
          </cell>
          <cell r="BJ339">
            <v>-1.9773109832945786</v>
          </cell>
          <cell r="BK339">
            <v>7.9522251725686902E-2</v>
          </cell>
          <cell r="BL339">
            <v>-0.8392819868428627</v>
          </cell>
          <cell r="BM339">
            <v>0.2000174382894552</v>
          </cell>
          <cell r="BN339">
            <v>-0.28071230978712974</v>
          </cell>
          <cell r="BP339">
            <v>-1.2429068084072152</v>
          </cell>
          <cell r="BQ339">
            <v>0.29873221307284042</v>
          </cell>
          <cell r="BR339">
            <v>0.483458451980329</v>
          </cell>
          <cell r="BS339">
            <v>0</v>
          </cell>
          <cell r="BT339">
            <v>0</v>
          </cell>
          <cell r="BU339">
            <v>0</v>
          </cell>
          <cell r="BV339">
            <v>0</v>
          </cell>
          <cell r="BW339">
            <v>0</v>
          </cell>
          <cell r="BX339">
            <v>0</v>
          </cell>
          <cell r="BY339">
            <v>0</v>
          </cell>
          <cell r="BZ339">
            <v>0</v>
          </cell>
          <cell r="CA339">
            <v>-0.33654919698834845</v>
          </cell>
          <cell r="CB339">
            <v>0</v>
          </cell>
          <cell r="CC339">
            <v>0</v>
          </cell>
          <cell r="CD339">
            <v>0</v>
          </cell>
          <cell r="CE339">
            <v>0</v>
          </cell>
          <cell r="CF339">
            <v>0</v>
          </cell>
          <cell r="CG339">
            <v>0</v>
          </cell>
          <cell r="CH339">
            <v>2.2398881940129513E-15</v>
          </cell>
          <cell r="CI339">
            <v>-4.0539545797784582E-15</v>
          </cell>
          <cell r="CJ339">
            <v>0</v>
          </cell>
          <cell r="CK339">
            <v>5.6356084340937853E-5</v>
          </cell>
        </row>
        <row r="340">
          <cell r="B340" t="str">
            <v xml:space="preserve">   o/w capital participation in state banks</v>
          </cell>
          <cell r="BE340">
            <v>0</v>
          </cell>
        </row>
        <row r="342">
          <cell r="B342" t="str">
            <v>Memorandum items:</v>
          </cell>
        </row>
        <row r="343">
          <cell r="B343" t="str">
            <v>Expenditure before statistical discrepancy</v>
          </cell>
          <cell r="D343">
            <v>17.001045349839433</v>
          </cell>
          <cell r="E343">
            <v>15.674514193304459</v>
          </cell>
          <cell r="F343">
            <v>13.917809479667925</v>
          </cell>
          <cell r="L343">
            <v>13.915401990221246</v>
          </cell>
          <cell r="N343">
            <v>14.106628128746731</v>
          </cell>
          <cell r="Q343">
            <v>11.065890291268328</v>
          </cell>
          <cell r="R343">
            <v>14.329993558550226</v>
          </cell>
          <cell r="S343">
            <v>21.242655244721696</v>
          </cell>
          <cell r="T343">
            <v>14.426107346452143</v>
          </cell>
          <cell r="V343">
            <v>0</v>
          </cell>
          <cell r="W343">
            <v>0</v>
          </cell>
          <cell r="X343">
            <v>10.481497237259809</v>
          </cell>
          <cell r="Y343">
            <v>13.286229098852479</v>
          </cell>
          <cell r="Z343">
            <v>13.803629541934667</v>
          </cell>
          <cell r="AA343">
            <v>11.081034383737039</v>
          </cell>
          <cell r="AB343">
            <v>18.903491655634632</v>
          </cell>
          <cell r="AC343">
            <v>16.506127760960794</v>
          </cell>
          <cell r="AD343">
            <v>15.226506645839056</v>
          </cell>
          <cell r="AF343">
            <v>10.430580827049186</v>
          </cell>
          <cell r="AG343">
            <v>9.0803067874583991</v>
          </cell>
          <cell r="AH343">
            <v>34.470185414243495</v>
          </cell>
          <cell r="AI343">
            <v>17.993691009583692</v>
          </cell>
          <cell r="AJ343">
            <v>25.823218849072386</v>
          </cell>
          <cell r="AK343">
            <v>25.043739565570341</v>
          </cell>
          <cell r="AL343">
            <v>24.765291997162809</v>
          </cell>
          <cell r="AM343">
            <v>25.210750137268512</v>
          </cell>
          <cell r="AN343">
            <v>21.891749914093875</v>
          </cell>
          <cell r="AO343">
            <v>21.684183296648921</v>
          </cell>
          <cell r="AP343">
            <v>24.806947859475915</v>
          </cell>
          <cell r="AQ343">
            <v>22.650446823773663</v>
          </cell>
          <cell r="AR343">
            <v>10.348205601172239</v>
          </cell>
          <cell r="AS343">
            <v>8.7358609657550623</v>
          </cell>
          <cell r="AT343">
            <v>14.293519227351164</v>
          </cell>
          <cell r="AU343">
            <v>11.083129819316875</v>
          </cell>
          <cell r="AV343">
            <v>20.474735771230428</v>
          </cell>
          <cell r="AW343">
            <v>11.097651629059355</v>
          </cell>
          <cell r="AX343">
            <v>24.090007590095347</v>
          </cell>
          <cell r="AY343">
            <v>18.554131663461707</v>
          </cell>
          <cell r="AZ343">
            <v>15.20093656465238</v>
          </cell>
          <cell r="BA343">
            <v>15.800917431192662</v>
          </cell>
          <cell r="BB343">
            <v>14.349688073394496</v>
          </cell>
          <cell r="BC343">
            <v>13.276954128440369</v>
          </cell>
          <cell r="BF343">
            <v>12.831693605059732</v>
          </cell>
          <cell r="BG343">
            <v>18.446626844694308</v>
          </cell>
          <cell r="BI343">
            <v>22.935688940618412</v>
          </cell>
          <cell r="BJ343">
            <v>22.311642776267327</v>
          </cell>
          <cell r="BK343">
            <v>18.797643282175553</v>
          </cell>
          <cell r="BL343">
            <v>18.899116522231513</v>
          </cell>
          <cell r="BM343">
            <v>17.098754245810245</v>
          </cell>
          <cell r="BN343">
            <v>17.148312580112531</v>
          </cell>
          <cell r="BP343">
            <v>11.555069936843738</v>
          </cell>
          <cell r="BQ343">
            <v>10.392608396663904</v>
          </cell>
          <cell r="BR343">
            <v>15.437453471038232</v>
          </cell>
          <cell r="BS343">
            <v>13.483073551354559</v>
          </cell>
          <cell r="BT343">
            <v>16.219770462633452</v>
          </cell>
          <cell r="BU343">
            <v>21.900623167786808</v>
          </cell>
          <cell r="BV343">
            <v>17.5909189853501</v>
          </cell>
          <cell r="BW343">
            <v>15.221005295418905</v>
          </cell>
          <cell r="BX343">
            <v>16.209322992499509</v>
          </cell>
          <cell r="BY343">
            <v>16.092503506913623</v>
          </cell>
          <cell r="BZ343">
            <v>15.078654215341887</v>
          </cell>
          <cell r="CA343">
            <v>16.490040083417195</v>
          </cell>
          <cell r="CB343">
            <v>15.224291708232167</v>
          </cell>
          <cell r="CC343">
            <v>15.019240654376775</v>
          </cell>
          <cell r="CD343">
            <v>15.998794942024888</v>
          </cell>
          <cell r="CE343">
            <v>16.674196681638524</v>
          </cell>
          <cell r="CF343">
            <v>0</v>
          </cell>
          <cell r="CG343">
            <v>15.736534853831889</v>
          </cell>
          <cell r="CH343">
            <v>15.369305872275451</v>
          </cell>
          <cell r="CI343">
            <v>15.168987958275121</v>
          </cell>
          <cell r="CJ343">
            <v>11.188407774960387</v>
          </cell>
          <cell r="CK343">
            <v>11.129857295621447</v>
          </cell>
        </row>
        <row r="344">
          <cell r="B344" t="str">
            <v>Development expenditure before statistical discrepancy</v>
          </cell>
          <cell r="D344">
            <v>8.0194736093260719</v>
          </cell>
          <cell r="E344">
            <v>7.1371938322857904</v>
          </cell>
          <cell r="F344">
            <v>5.7603568848235343</v>
          </cell>
          <cell r="L344">
            <v>5.6442819691760633</v>
          </cell>
          <cell r="N344">
            <v>5.8429760703193088</v>
          </cell>
          <cell r="Q344">
            <v>4.2797374949775824</v>
          </cell>
          <cell r="R344">
            <v>6.5141552453171938</v>
          </cell>
          <cell r="S344">
            <v>7.2206095974720341</v>
          </cell>
          <cell r="T344">
            <v>5.5735599581860988</v>
          </cell>
          <cell r="V344">
            <v>0</v>
          </cell>
          <cell r="W344">
            <v>0</v>
          </cell>
          <cell r="X344">
            <v>3.6512857337054299</v>
          </cell>
          <cell r="Y344">
            <v>6.4802033288210872</v>
          </cell>
          <cell r="Z344">
            <v>5.4304856619000894</v>
          </cell>
          <cell r="AA344">
            <v>4.2627933341602304</v>
          </cell>
          <cell r="AB344">
            <v>5.958747044517918</v>
          </cell>
          <cell r="AC344">
            <v>6.431801694216956</v>
          </cell>
          <cell r="AD344">
            <v>5.0399092826388836</v>
          </cell>
          <cell r="AF344">
            <v>2.1735898813230157</v>
          </cell>
          <cell r="AG344">
            <v>2.121450246066654</v>
          </cell>
          <cell r="AH344">
            <v>4.0337639386833652</v>
          </cell>
          <cell r="AI344">
            <v>2.776268022024345</v>
          </cell>
          <cell r="AJ344">
            <v>9.0850032808735701</v>
          </cell>
          <cell r="AK344">
            <v>8.6573128639964345</v>
          </cell>
          <cell r="AL344">
            <v>8.2296224471192989</v>
          </cell>
          <cell r="AM344">
            <v>8.6573128639964327</v>
          </cell>
          <cell r="AN344">
            <v>5.9527224210375662</v>
          </cell>
          <cell r="AO344">
            <v>7.1021308648458188</v>
          </cell>
          <cell r="AP344">
            <v>9.0997736164829863</v>
          </cell>
          <cell r="AQ344">
            <v>7.137198510788596</v>
          </cell>
          <cell r="AR344">
            <v>2.018672440166879</v>
          </cell>
          <cell r="AS344">
            <v>1.9701089808811116</v>
          </cell>
          <cell r="AT344">
            <v>4.3767292860051858</v>
          </cell>
          <cell r="AU344">
            <v>2.745771456908443</v>
          </cell>
          <cell r="AV344">
            <v>4.7296778806083326</v>
          </cell>
          <cell r="AW344">
            <v>3.3178745605684288</v>
          </cell>
          <cell r="AX344">
            <v>6.9096079666370098</v>
          </cell>
          <cell r="AY344">
            <v>4.9857201359379237</v>
          </cell>
          <cell r="AZ344">
            <v>3.9803683653460604</v>
          </cell>
          <cell r="BA344">
            <v>4.8472293577981649</v>
          </cell>
          <cell r="BB344">
            <v>3.6899449541284404</v>
          </cell>
          <cell r="BC344">
            <v>6.1140550458715603</v>
          </cell>
          <cell r="BF344">
            <v>4.9186929023190444</v>
          </cell>
          <cell r="BG344">
            <v>4.8840126493323952</v>
          </cell>
          <cell r="BI344">
            <v>5.8873067463106121</v>
          </cell>
          <cell r="BJ344">
            <v>8.0547319976381111</v>
          </cell>
          <cell r="BK344">
            <v>5.3964234428289357</v>
          </cell>
          <cell r="BL344">
            <v>6.6472421533274044</v>
          </cell>
          <cell r="BM344">
            <v>4.7040823081937564</v>
          </cell>
          <cell r="BN344">
            <v>5.3846824091585441</v>
          </cell>
          <cell r="BP344">
            <v>3.1315362153441897</v>
          </cell>
          <cell r="BQ344">
            <v>2.1296704459295048</v>
          </cell>
          <cell r="BR344">
            <v>3.8667107036696509</v>
          </cell>
          <cell r="BS344">
            <v>3.4966261293888916</v>
          </cell>
          <cell r="BT344">
            <v>3.9913256227758005</v>
          </cell>
          <cell r="BU344">
            <v>7.3808629960970187</v>
          </cell>
          <cell r="BV344">
            <v>6.0886218322204098</v>
          </cell>
          <cell r="BW344">
            <v>4.8292671370078333</v>
          </cell>
          <cell r="BX344">
            <v>5.1139041530111937</v>
          </cell>
          <cell r="BY344">
            <v>4.420742959196482</v>
          </cell>
          <cell r="BZ344">
            <v>5.2963483375541216</v>
          </cell>
          <cell r="CA344">
            <v>4.7590560555644856</v>
          </cell>
          <cell r="CB344">
            <v>3.9123858153410942</v>
          </cell>
          <cell r="CC344">
            <v>4.1411256115588726</v>
          </cell>
          <cell r="CD344">
            <v>4.2951157752902018</v>
          </cell>
          <cell r="CE344">
            <v>4.5144239368873107</v>
          </cell>
          <cell r="CF344">
            <v>0</v>
          </cell>
          <cell r="CG344">
            <v>4.2198499869795416</v>
          </cell>
          <cell r="CH344">
            <v>5.0025282007907048</v>
          </cell>
          <cell r="CI344">
            <v>5.3975967252815531</v>
          </cell>
          <cell r="CJ344">
            <v>2.2328498486564206</v>
          </cell>
          <cell r="CK344">
            <v>2.0966944939245118</v>
          </cell>
        </row>
        <row r="345">
          <cell r="B345" t="str">
            <v xml:space="preserve">  Rupiah financed budgetary development expenditure</v>
          </cell>
          <cell r="D345">
            <v>4.3140708174541667</v>
          </cell>
          <cell r="E345">
            <v>4.1919964961273974</v>
          </cell>
          <cell r="F345">
            <v>3.0891820139863952</v>
          </cell>
          <cell r="L345">
            <v>3.4411712733243225</v>
          </cell>
          <cell r="R345">
            <v>2.7162509486788649</v>
          </cell>
          <cell r="S345">
            <v>4.8691105254234612</v>
          </cell>
          <cell r="T345">
            <v>3.1404649372354423</v>
          </cell>
          <cell r="V345">
            <v>0</v>
          </cell>
          <cell r="W345">
            <v>0</v>
          </cell>
          <cell r="X345">
            <v>2.1803123375740658</v>
          </cell>
          <cell r="Y345">
            <v>4.8372630848761355</v>
          </cell>
          <cell r="Z345">
            <v>3.3509498324563198</v>
          </cell>
          <cell r="AA345">
            <v>2.2369028526585715</v>
          </cell>
          <cell r="AB345">
            <v>3.4103606327615323</v>
          </cell>
          <cell r="AC345">
            <v>3.1276534269414822</v>
          </cell>
          <cell r="AD345">
            <v>3.2027346977217475</v>
          </cell>
          <cell r="AF345">
            <v>0.39180072735994464</v>
          </cell>
          <cell r="AG345">
            <v>0.74818869667004806</v>
          </cell>
          <cell r="AH345">
            <v>1.2352666466788285</v>
          </cell>
          <cell r="AI345">
            <v>0.79175202356960706</v>
          </cell>
          <cell r="AJ345">
            <v>4.3591340390197235</v>
          </cell>
          <cell r="AK345">
            <v>4.2735959556442973</v>
          </cell>
          <cell r="AL345">
            <v>4.1880578722688702</v>
          </cell>
          <cell r="AM345">
            <v>4.2735959556442964</v>
          </cell>
          <cell r="AN345">
            <v>2.6723563671691064</v>
          </cell>
          <cell r="AO345">
            <v>3.8186921391640718</v>
          </cell>
          <cell r="AP345">
            <v>4.6492611732088571</v>
          </cell>
          <cell r="AQ345">
            <v>3.5293099745861736</v>
          </cell>
          <cell r="AR345">
            <v>0.36387606381266535</v>
          </cell>
          <cell r="AS345">
            <v>0.6947233772177196</v>
          </cell>
          <cell r="AT345">
            <v>1.351379720067345</v>
          </cell>
          <cell r="AU345">
            <v>0.76064092570070629</v>
          </cell>
          <cell r="AV345">
            <v>1.257380209073317</v>
          </cell>
          <cell r="AW345">
            <v>1.2484909082206279</v>
          </cell>
          <cell r="AX345">
            <v>2.7522643024671987</v>
          </cell>
          <cell r="AY345">
            <v>1.7527118065870479</v>
          </cell>
          <cell r="AZ345">
            <v>1.3074425796671458</v>
          </cell>
          <cell r="BA345">
            <v>2.6954862385321103</v>
          </cell>
          <cell r="BB345">
            <v>2.3893211009174316</v>
          </cell>
          <cell r="BC345">
            <v>3.1190091743119268</v>
          </cell>
          <cell r="BF345">
            <v>3.1111033028812365</v>
          </cell>
          <cell r="BG345">
            <v>3.8882993675333801</v>
          </cell>
          <cell r="BI345">
            <v>3.8328092059030219</v>
          </cell>
          <cell r="BJ345">
            <v>5.7630547301672843</v>
          </cell>
          <cell r="BK345">
            <v>3.295633638485012</v>
          </cell>
          <cell r="BL345">
            <v>4.3663364323702405</v>
          </cell>
          <cell r="BM345">
            <v>2.3392052645389256</v>
          </cell>
          <cell r="BN345">
            <v>2.9181853209403146</v>
          </cell>
          <cell r="BP345">
            <v>1.8209997217320248</v>
          </cell>
          <cell r="BQ345">
            <v>0.81759032320631952</v>
          </cell>
          <cell r="BR345">
            <v>2.0047667080257439</v>
          </cell>
          <cell r="BS345">
            <v>1.91225897282906</v>
          </cell>
          <cell r="BT345">
            <v>2.5064501779359429</v>
          </cell>
          <cell r="BU345">
            <v>5.6304814823745817</v>
          </cell>
          <cell r="BV345">
            <v>3.4100271956656107</v>
          </cell>
          <cell r="BW345">
            <v>2.3457612109052053</v>
          </cell>
          <cell r="BX345">
            <v>2.740175879695856</v>
          </cell>
          <cell r="BY345">
            <v>2.8185513859190543</v>
          </cell>
          <cell r="BZ345">
            <v>2.9292541459031125</v>
          </cell>
          <cell r="CA345">
            <v>3.156864482287058</v>
          </cell>
          <cell r="CB345">
            <v>2.1969348620165765</v>
          </cell>
          <cell r="CC345">
            <v>2.5299075518677161</v>
          </cell>
          <cell r="CD345">
            <v>2.721683803445091</v>
          </cell>
          <cell r="CE345">
            <v>3.0824238123739205</v>
          </cell>
          <cell r="CF345">
            <v>0</v>
          </cell>
          <cell r="CG345">
            <v>2.6387183502657647</v>
          </cell>
          <cell r="CH345">
            <v>3.108699703028428</v>
          </cell>
          <cell r="CI345">
            <v>3.4960459570228131</v>
          </cell>
          <cell r="CJ345">
            <v>0.44656996973128427</v>
          </cell>
          <cell r="CK345">
            <v>0.41933889878490244</v>
          </cell>
        </row>
        <row r="346">
          <cell r="B346" t="str">
            <v xml:space="preserve">  Externally financed budgetary development expenditure</v>
          </cell>
          <cell r="D346">
            <v>3.7054027918719052</v>
          </cell>
          <cell r="E346">
            <v>2.9451973361583925</v>
          </cell>
          <cell r="F346">
            <v>2.671174870837139</v>
          </cell>
          <cell r="L346">
            <v>2.2031106958517404</v>
          </cell>
          <cell r="R346">
            <v>3.7979042966383285</v>
          </cell>
          <cell r="S346">
            <v>2.3514990720485724</v>
          </cell>
          <cell r="T346">
            <v>2.4330950209506561</v>
          </cell>
          <cell r="V346">
            <v>0</v>
          </cell>
          <cell r="W346">
            <v>0</v>
          </cell>
          <cell r="X346">
            <v>1.470973396131364</v>
          </cell>
          <cell r="Y346">
            <v>1.6429402439449525</v>
          </cell>
          <cell r="Z346">
            <v>2.07953582944377</v>
          </cell>
          <cell r="AA346">
            <v>2.025890481501659</v>
          </cell>
          <cell r="AB346">
            <v>2.5483864117563861</v>
          </cell>
          <cell r="AC346">
            <v>3.3041482672754743</v>
          </cell>
          <cell r="AD346">
            <v>1.8371745849171353</v>
          </cell>
          <cell r="AF346">
            <v>1.7817891539630715</v>
          </cell>
          <cell r="AG346">
            <v>1.3732615493966058</v>
          </cell>
          <cell r="AH346">
            <v>2.7984972920045372</v>
          </cell>
          <cell r="AI346">
            <v>1.984515998454738</v>
          </cell>
          <cell r="AJ346">
            <v>4.7258692418538457</v>
          </cell>
          <cell r="AK346">
            <v>4.3837169083521372</v>
          </cell>
          <cell r="AL346">
            <v>4.0415645748504287</v>
          </cell>
          <cell r="AM346">
            <v>4.3837169083521372</v>
          </cell>
          <cell r="AN346">
            <v>3.2803660538684603</v>
          </cell>
          <cell r="AO346">
            <v>3.2834387256817466</v>
          </cell>
          <cell r="AP346">
            <v>4.4505124432741283</v>
          </cell>
          <cell r="AQ346">
            <v>3.6078885362024224</v>
          </cell>
          <cell r="AR346">
            <v>1.6547963763542137</v>
          </cell>
          <cell r="AS346">
            <v>1.2753856036633922</v>
          </cell>
          <cell r="AT346">
            <v>3.0253495659378418</v>
          </cell>
          <cell r="AU346">
            <v>1.985130531207737</v>
          </cell>
          <cell r="AV346">
            <v>3.4722976715350149</v>
          </cell>
          <cell r="AW346">
            <v>2.0693836523478013</v>
          </cell>
          <cell r="AX346">
            <v>4.1573436641698107</v>
          </cell>
          <cell r="AY346">
            <v>3.2330083293508762</v>
          </cell>
          <cell r="AZ346">
            <v>2.672925785678915</v>
          </cell>
          <cell r="BA346">
            <v>2.1517431192660545</v>
          </cell>
          <cell r="BB346">
            <v>1.3006238532110095</v>
          </cell>
          <cell r="BC346">
            <v>2.995045871559634</v>
          </cell>
          <cell r="BF346">
            <v>1.8075895994378079</v>
          </cell>
          <cell r="BG346">
            <v>0.99571328179901553</v>
          </cell>
          <cell r="BI346">
            <v>2.0544975404075898</v>
          </cell>
          <cell r="BJ346">
            <v>2.2916772674708277</v>
          </cell>
          <cell r="BK346">
            <v>2.1007898043439237</v>
          </cell>
          <cell r="BL346">
            <v>2.2809057209571648</v>
          </cell>
          <cell r="BM346">
            <v>2.3648770436548303</v>
          </cell>
          <cell r="BN346">
            <v>2.4664970882182295</v>
          </cell>
          <cell r="BP346">
            <v>1.3105364936121651</v>
          </cell>
          <cell r="BQ346">
            <v>1.3120801227231851</v>
          </cell>
          <cell r="BR346">
            <v>1.8619439956439072</v>
          </cell>
          <cell r="BS346">
            <v>1.584367156559831</v>
          </cell>
          <cell r="BT346">
            <v>1.4848754448398576</v>
          </cell>
          <cell r="BU346">
            <v>1.7503815137224374</v>
          </cell>
          <cell r="BV346">
            <v>2.6785946365547986</v>
          </cell>
          <cell r="BW346">
            <v>2.4835059261026275</v>
          </cell>
          <cell r="BX346">
            <v>2.3737282733153382</v>
          </cell>
          <cell r="BY346">
            <v>1.6021915732774283</v>
          </cell>
          <cell r="BZ346">
            <v>2.3670941916510091</v>
          </cell>
          <cell r="CA346">
            <v>1.6021915732774283</v>
          </cell>
          <cell r="CB346">
            <v>1.7154509533245181</v>
          </cell>
          <cell r="CC346">
            <v>1.6112180596911572</v>
          </cell>
          <cell r="CD346">
            <v>1.5734319718451106</v>
          </cell>
          <cell r="CE346">
            <v>1.4320001245133906</v>
          </cell>
          <cell r="CF346">
            <v>0</v>
          </cell>
          <cell r="CG346">
            <v>1.5811316367137771</v>
          </cell>
          <cell r="CH346">
            <v>1.893828497762277</v>
          </cell>
          <cell r="CI346">
            <v>1.9015507682587398</v>
          </cell>
          <cell r="CJ346">
            <v>1.7862798789251362</v>
          </cell>
          <cell r="CK346">
            <v>1.6773555951396091</v>
          </cell>
        </row>
        <row r="347">
          <cell r="B347" t="str">
            <v>Interest cost of bank restructuring (below the line)</v>
          </cell>
          <cell r="T347">
            <v>0.56564538862350677</v>
          </cell>
          <cell r="AC347">
            <v>0</v>
          </cell>
          <cell r="AF347">
            <v>0</v>
          </cell>
          <cell r="AG347">
            <v>0</v>
          </cell>
          <cell r="AH347">
            <v>0</v>
          </cell>
          <cell r="AI347">
            <v>0</v>
          </cell>
          <cell r="AJ347">
            <v>0</v>
          </cell>
          <cell r="AK347">
            <v>0</v>
          </cell>
          <cell r="AL347">
            <v>0</v>
          </cell>
          <cell r="AM347">
            <v>0</v>
          </cell>
          <cell r="AN347">
            <v>0</v>
          </cell>
          <cell r="AO347">
            <v>0</v>
          </cell>
          <cell r="AP347">
            <v>0</v>
          </cell>
          <cell r="AQ347">
            <v>1.5756716006589089</v>
          </cell>
          <cell r="AR347">
            <v>0</v>
          </cell>
          <cell r="AS347">
            <v>0</v>
          </cell>
          <cell r="AT347">
            <v>0</v>
          </cell>
          <cell r="AU347">
            <v>0</v>
          </cell>
          <cell r="AV347">
            <v>0</v>
          </cell>
          <cell r="AW347">
            <v>0</v>
          </cell>
          <cell r="AX347">
            <v>0</v>
          </cell>
          <cell r="AY347">
            <v>0</v>
          </cell>
          <cell r="AZ347">
            <v>0</v>
          </cell>
          <cell r="BA347">
            <v>3.0825688073394497</v>
          </cell>
          <cell r="BB347">
            <v>0</v>
          </cell>
          <cell r="BC347">
            <v>0</v>
          </cell>
          <cell r="BF347">
            <v>2.1082220660576245E-2</v>
          </cell>
          <cell r="BG347">
            <v>0</v>
          </cell>
          <cell r="BI347">
            <v>1.1243851018973998</v>
          </cell>
          <cell r="BJ347">
            <v>1.1658627138815199</v>
          </cell>
          <cell r="BK347">
            <v>1.0770059235325795</v>
          </cell>
          <cell r="BL347">
            <v>1.1266167537745275</v>
          </cell>
          <cell r="BM347">
            <v>0.57988018708867772</v>
          </cell>
          <cell r="BN347">
            <v>0.59325032045013593</v>
          </cell>
          <cell r="BP347">
            <v>0.73688177837893054</v>
          </cell>
          <cell r="BQ347">
            <v>0</v>
          </cell>
          <cell r="BR347">
            <v>1.7427941478393603</v>
          </cell>
          <cell r="BS347">
            <v>1.2364209576278025</v>
          </cell>
          <cell r="BT347">
            <v>3.1067615658362988</v>
          </cell>
          <cell r="BU347">
            <v>3.0596883816584048</v>
          </cell>
          <cell r="BV347">
            <v>3.5244666270457876</v>
          </cell>
          <cell r="BW347">
            <v>2.9409938598583749</v>
          </cell>
          <cell r="BX347">
            <v>2.9957966329889194</v>
          </cell>
          <cell r="BY347">
            <v>1.9813126096942764</v>
          </cell>
          <cell r="BZ347">
            <v>2.0084143452332324</v>
          </cell>
          <cell r="CA347">
            <v>2.1655879833429861</v>
          </cell>
          <cell r="CB347">
            <v>5.1545832089248389</v>
          </cell>
          <cell r="CC347">
            <v>3.7796089836807241</v>
          </cell>
          <cell r="CD347">
            <v>5.0534667689745811</v>
          </cell>
          <cell r="CE347">
            <v>3.4328616473121589</v>
          </cell>
          <cell r="CF347">
            <v>4.6532292521333023</v>
          </cell>
          <cell r="CG347">
            <v>4.3417054187474182</v>
          </cell>
          <cell r="CH347">
            <v>3.8303204003869649</v>
          </cell>
          <cell r="CI347">
            <v>3.428971318354991</v>
          </cell>
          <cell r="CJ347">
            <v>2.8015714662605706</v>
          </cell>
          <cell r="CK347">
            <v>0</v>
          </cell>
        </row>
        <row r="348">
          <cell r="B348" t="str">
            <v>GDP current prices  (billion rupiahs)</v>
          </cell>
          <cell r="D348">
            <v>340173.2</v>
          </cell>
          <cell r="E348">
            <v>400699.5</v>
          </cell>
          <cell r="F348">
            <v>469484.79999999999</v>
          </cell>
          <cell r="L348">
            <v>551195</v>
          </cell>
          <cell r="N348">
            <v>633680.84268016869</v>
          </cell>
          <cell r="Q348">
            <v>313594</v>
          </cell>
          <cell r="R348">
            <v>156797</v>
          </cell>
          <cell r="S348">
            <v>156797</v>
          </cell>
          <cell r="T348">
            <v>627188</v>
          </cell>
          <cell r="V348">
            <v>149405.79999999999</v>
          </cell>
          <cell r="W348">
            <v>163236.70000000001</v>
          </cell>
          <cell r="X348">
            <v>312642.5</v>
          </cell>
          <cell r="Y348">
            <v>169243.1</v>
          </cell>
          <cell r="Z348">
            <v>69066.566666666666</v>
          </cell>
          <cell r="AA348">
            <v>69066.566666666666</v>
          </cell>
          <cell r="AB348">
            <v>207199.7</v>
          </cell>
          <cell r="AC348">
            <v>689085.3</v>
          </cell>
          <cell r="AD348">
            <v>689085.3</v>
          </cell>
          <cell r="AF348">
            <v>66360.264758043646</v>
          </cell>
          <cell r="AG348">
            <v>66360.264758043646</v>
          </cell>
          <cell r="AH348">
            <v>66360.264758043646</v>
          </cell>
          <cell r="AI348">
            <v>199080.79427413092</v>
          </cell>
          <cell r="AJ348">
            <v>77937.994441687712</v>
          </cell>
          <cell r="AK348">
            <v>77937.994441687712</v>
          </cell>
          <cell r="AL348">
            <v>77937.994441687712</v>
          </cell>
          <cell r="AM348">
            <v>233813.98332506313</v>
          </cell>
          <cell r="AN348">
            <v>432894.77759919409</v>
          </cell>
          <cell r="AO348">
            <v>253288.75411384524</v>
          </cell>
          <cell r="AP348">
            <v>265791.48603351088</v>
          </cell>
          <cell r="AQ348">
            <v>951975.01774655026</v>
          </cell>
          <cell r="AR348">
            <v>71452.900000000009</v>
          </cell>
          <cell r="AS348">
            <v>71452.900000000009</v>
          </cell>
          <cell r="AT348">
            <v>71452.900000000009</v>
          </cell>
          <cell r="AU348">
            <v>214358.7</v>
          </cell>
          <cell r="AV348">
            <v>87745.933333333334</v>
          </cell>
          <cell r="AW348">
            <v>87745.933333333334</v>
          </cell>
          <cell r="AX348">
            <v>87745.933333333334</v>
          </cell>
          <cell r="AY348">
            <v>263237.8</v>
          </cell>
          <cell r="AZ348">
            <v>477596.5</v>
          </cell>
          <cell r="BA348">
            <v>90833.333333333328</v>
          </cell>
          <cell r="BB348">
            <v>90833.333333333328</v>
          </cell>
          <cell r="BC348">
            <v>90833.333333333328</v>
          </cell>
          <cell r="BD348">
            <v>272500</v>
          </cell>
          <cell r="BE348">
            <v>258047.7</v>
          </cell>
          <cell r="BF348">
            <v>94866.666666666672</v>
          </cell>
          <cell r="BG348">
            <v>94866.666666666672</v>
          </cell>
          <cell r="BI348">
            <v>284600</v>
          </cell>
          <cell r="BJ348">
            <v>273171.09999999998</v>
          </cell>
          <cell r="BK348">
            <v>557100</v>
          </cell>
          <cell r="BL348">
            <v>531218.80000000005</v>
          </cell>
          <cell r="BM348">
            <v>1034696.5</v>
          </cell>
          <cell r="BN348">
            <v>1008815.3</v>
          </cell>
          <cell r="BP348">
            <v>283899</v>
          </cell>
          <cell r="BQ348">
            <v>283565</v>
          </cell>
          <cell r="BR348">
            <v>280067.5</v>
          </cell>
          <cell r="BS348">
            <v>563966.5</v>
          </cell>
          <cell r="BT348">
            <v>281000</v>
          </cell>
          <cell r="BU348">
            <v>290291</v>
          </cell>
          <cell r="BV348">
            <v>1134923.5</v>
          </cell>
          <cell r="BW348">
            <v>1224076</v>
          </cell>
          <cell r="BX348">
            <v>1134923.5</v>
          </cell>
          <cell r="BY348">
            <v>1135257.5</v>
          </cell>
          <cell r="BZ348">
            <v>1224100</v>
          </cell>
          <cell r="CA348">
            <v>1135257.5</v>
          </cell>
          <cell r="CB348">
            <v>294728</v>
          </cell>
          <cell r="CC348">
            <v>309450</v>
          </cell>
          <cell r="CD348">
            <v>306265</v>
          </cell>
          <cell r="CE348">
            <v>312072</v>
          </cell>
          <cell r="CF348">
            <v>910443</v>
          </cell>
          <cell r="CG348">
            <v>1222515</v>
          </cell>
          <cell r="CH348">
            <v>1299343</v>
          </cell>
          <cell r="CI348">
            <v>1435824.2</v>
          </cell>
          <cell r="CJ348">
            <v>1596139.9</v>
          </cell>
          <cell r="CK348">
            <v>1774431.3</v>
          </cell>
        </row>
        <row r="351">
          <cell r="B351" t="str">
            <v xml:space="preserve"> Sources:  Ministry of Finance; and IMF staff calculations.</v>
          </cell>
        </row>
        <row r="352">
          <cell r="B352" t="str">
            <v xml:space="preserve"> 1/  Estimated.</v>
          </cell>
        </row>
        <row r="353">
          <cell r="B353" t="str">
            <v xml:space="preserve"> 2/  The Forestry and Investment funds were included in the budget starting fiscal year 1998/1999.</v>
          </cell>
        </row>
        <row r="354">
          <cell r="B354" t="str">
            <v xml:space="preserve"> 3/  Includes the discrepancy between the financing measured below the line and the above-the-line balance.</v>
          </cell>
        </row>
        <row r="355">
          <cell r="B355" t="str">
            <v xml:space="preserve">      Until fiscal year 1997/98 includes the balance of the operations of the Investment and Reforestation Funds.</v>
          </cell>
        </row>
      </sheetData>
      <sheetData sheetId="9" refreshError="1">
        <row r="4">
          <cell r="B4" t="str">
            <v>Table 5.  Indonesia:  Central Government Revenue (Authorities' Budget Presentation)</v>
          </cell>
        </row>
        <row r="5">
          <cell r="B5" t="str">
            <v>( In billions of rupiahs )</v>
          </cell>
        </row>
        <row r="7">
          <cell r="D7" t="str">
            <v>1993/94</v>
          </cell>
          <cell r="E7" t="str">
            <v>1994/95</v>
          </cell>
          <cell r="F7" t="str">
            <v>1995/96</v>
          </cell>
          <cell r="H7" t="str">
            <v>1996/97</v>
          </cell>
          <cell r="N7" t="str">
            <v>1997/98</v>
          </cell>
          <cell r="O7" t="str">
            <v>1997/98  Program</v>
          </cell>
          <cell r="Q7" t="str">
            <v>1997/1998 Program</v>
          </cell>
          <cell r="T7" t="str">
            <v>Prg97/98</v>
          </cell>
          <cell r="X7" t="str">
            <v>1997/98  Act/Prj (as of Jan 98)</v>
          </cell>
          <cell r="AC7" t="str">
            <v>Act97/98</v>
          </cell>
          <cell r="AD7" t="str">
            <v>1997/98</v>
          </cell>
          <cell r="AF7" t="str">
            <v>1998/99 (June Prj)</v>
          </cell>
          <cell r="AQ7" t="str">
            <v>1998/99</v>
          </cell>
          <cell r="AR7" t="str">
            <v>1998/99 Actual (July mission)</v>
          </cell>
          <cell r="AU7" t="str">
            <v>1998/99</v>
          </cell>
          <cell r="BN7" t="str">
            <v>1998/99</v>
          </cell>
          <cell r="BU7" t="str">
            <v>1999/00</v>
          </cell>
          <cell r="BV7" t="str">
            <v>1999/00</v>
          </cell>
          <cell r="BW7" t="str">
            <v>1999/00</v>
          </cell>
          <cell r="BX7" t="str">
            <v>1999/00</v>
          </cell>
          <cell r="BY7" t="str">
            <v>1999/00</v>
          </cell>
          <cell r="BZ7" t="str">
            <v>1999/00</v>
          </cell>
          <cell r="CA7" t="str">
            <v>1999/00</v>
          </cell>
          <cell r="CE7" t="str">
            <v>2000/01</v>
          </cell>
          <cell r="CF7" t="str">
            <v>FY2000</v>
          </cell>
          <cell r="CG7" t="str">
            <v>2000/01</v>
          </cell>
          <cell r="CH7">
            <v>2001</v>
          </cell>
          <cell r="CI7">
            <v>2002</v>
          </cell>
          <cell r="CJ7">
            <v>2003</v>
          </cell>
          <cell r="CK7">
            <v>2004</v>
          </cell>
        </row>
        <row r="8">
          <cell r="B8">
            <v>36524.152470370369</v>
          </cell>
          <cell r="D8" t="str">
            <v>Total</v>
          </cell>
          <cell r="E8" t="str">
            <v>Total</v>
          </cell>
          <cell r="F8" t="str">
            <v>Total</v>
          </cell>
          <cell r="H8" t="str">
            <v>I-Q</v>
          </cell>
          <cell r="I8" t="str">
            <v>II-Q</v>
          </cell>
          <cell r="J8" t="str">
            <v>III-Q</v>
          </cell>
          <cell r="K8" t="str">
            <v>IV-Q</v>
          </cell>
          <cell r="L8" t="str">
            <v>Total</v>
          </cell>
          <cell r="O8" t="str">
            <v>I-Q</v>
          </cell>
          <cell r="P8" t="str">
            <v>II-Q</v>
          </cell>
          <cell r="Q8" t="str">
            <v>First Half</v>
          </cell>
          <cell r="R8" t="str">
            <v>III-Q</v>
          </cell>
          <cell r="S8" t="str">
            <v>IV-Q</v>
          </cell>
          <cell r="T8" t="str">
            <v>Total</v>
          </cell>
          <cell r="V8" t="str">
            <v>I-Q</v>
          </cell>
          <cell r="W8" t="str">
            <v>II-Q</v>
          </cell>
          <cell r="X8" t="str">
            <v>First Half</v>
          </cell>
          <cell r="Y8" t="str">
            <v>III-Q</v>
          </cell>
          <cell r="AB8" t="str">
            <v>IV-Q</v>
          </cell>
          <cell r="AC8" t="str">
            <v>Total</v>
          </cell>
          <cell r="AD8" t="str">
            <v>Total</v>
          </cell>
          <cell r="AQ8" t="str">
            <v>Total</v>
          </cell>
          <cell r="BN8" t="str">
            <v>Total</v>
          </cell>
          <cell r="BV8" t="str">
            <v>Nov. Prj</v>
          </cell>
          <cell r="BW8" t="str">
            <v>Dec. Prj</v>
          </cell>
          <cell r="BX8" t="str">
            <v>Dec. Prj</v>
          </cell>
          <cell r="BY8" t="str">
            <v>Program</v>
          </cell>
          <cell r="BZ8" t="str">
            <v>EBS/99/41</v>
          </cell>
          <cell r="CA8" t="str">
            <v>Total</v>
          </cell>
          <cell r="CB8" t="str">
            <v>Baseline</v>
          </cell>
          <cell r="CC8" t="str">
            <v>Baseline</v>
          </cell>
          <cell r="CD8" t="str">
            <v>Baseline</v>
          </cell>
          <cell r="CE8" t="str">
            <v>Baseline</v>
          </cell>
          <cell r="CF8" t="str">
            <v>Baseline</v>
          </cell>
          <cell r="CG8" t="str">
            <v>Total</v>
          </cell>
          <cell r="CH8" t="str">
            <v>Total</v>
          </cell>
          <cell r="CI8" t="str">
            <v>Total</v>
          </cell>
          <cell r="CJ8" t="str">
            <v>Total</v>
          </cell>
          <cell r="CK8" t="str">
            <v>Total</v>
          </cell>
        </row>
        <row r="9">
          <cell r="B9" t="str">
            <v>Budget revenue (authorities' methodology)</v>
          </cell>
          <cell r="D9" t="str">
            <v>Apr-Mar</v>
          </cell>
          <cell r="E9" t="str">
            <v>Apr-Mar</v>
          </cell>
          <cell r="F9" t="str">
            <v>Apr-Mar</v>
          </cell>
          <cell r="H9" t="str">
            <v>Apr-Jun</v>
          </cell>
          <cell r="I9" t="str">
            <v>Jul-Sep</v>
          </cell>
          <cell r="J9" t="str">
            <v>Oct-Dec</v>
          </cell>
          <cell r="K9" t="str">
            <v>Jan-Mar</v>
          </cell>
          <cell r="L9" t="str">
            <v>Apr-Mar</v>
          </cell>
          <cell r="O9" t="str">
            <v>Apr-Jun</v>
          </cell>
          <cell r="P9" t="str">
            <v>Jul-Sep</v>
          </cell>
          <cell r="Q9" t="str">
            <v>Apr-Sep</v>
          </cell>
          <cell r="R9" t="str">
            <v>Oct-Dec</v>
          </cell>
          <cell r="S9" t="str">
            <v>Jan-Mar</v>
          </cell>
          <cell r="T9" t="str">
            <v>Apr-Mar</v>
          </cell>
          <cell r="V9" t="str">
            <v>Apr-Jun</v>
          </cell>
          <cell r="W9" t="str">
            <v>Jul-Sep</v>
          </cell>
          <cell r="X9" t="str">
            <v>Apr-Sep</v>
          </cell>
          <cell r="Y9" t="str">
            <v>Oct-Dec</v>
          </cell>
          <cell r="Z9" t="str">
            <v>Jan</v>
          </cell>
          <cell r="AA9" t="str">
            <v>Feb</v>
          </cell>
          <cell r="AB9" t="str">
            <v>Jan-Mar</v>
          </cell>
          <cell r="AC9" t="str">
            <v>Apr-Mar</v>
          </cell>
          <cell r="AD9" t="str">
            <v>Apr-Mar</v>
          </cell>
          <cell r="AF9" t="str">
            <v>Apr</v>
          </cell>
          <cell r="AG9" t="str">
            <v>May</v>
          </cell>
          <cell r="AH9" t="str">
            <v>Jun</v>
          </cell>
          <cell r="AI9" t="str">
            <v>I-Q</v>
          </cell>
          <cell r="AJ9" t="str">
            <v>Jul</v>
          </cell>
          <cell r="AK9" t="str">
            <v>Aug</v>
          </cell>
          <cell r="AL9" t="str">
            <v>Sep</v>
          </cell>
          <cell r="AM9" t="str">
            <v>II-Q</v>
          </cell>
          <cell r="AN9" t="str">
            <v>Apr-Sep</v>
          </cell>
          <cell r="AO9" t="str">
            <v>III-Q</v>
          </cell>
          <cell r="AP9" t="str">
            <v>IV-Q</v>
          </cell>
          <cell r="AQ9" t="str">
            <v>Apr-Mar</v>
          </cell>
          <cell r="AR9" t="str">
            <v>Apr</v>
          </cell>
          <cell r="AS9" t="str">
            <v>May</v>
          </cell>
          <cell r="AT9" t="str">
            <v>Jun</v>
          </cell>
          <cell r="AU9" t="str">
            <v>I-Q</v>
          </cell>
          <cell r="AV9" t="str">
            <v>July</v>
          </cell>
          <cell r="AW9" t="str">
            <v>Aug</v>
          </cell>
          <cell r="AX9" t="str">
            <v>Sept</v>
          </cell>
          <cell r="AY9" t="str">
            <v>II-Q</v>
          </cell>
          <cell r="AZ9" t="str">
            <v>Apr-Sep</v>
          </cell>
          <cell r="BA9" t="str">
            <v>Oct</v>
          </cell>
          <cell r="BB9" t="str">
            <v>Nov</v>
          </cell>
          <cell r="BC9" t="str">
            <v>Dec</v>
          </cell>
          <cell r="BD9" t="str">
            <v>III-Q</v>
          </cell>
          <cell r="BE9" t="str">
            <v>III-Q</v>
          </cell>
          <cell r="BF9" t="str">
            <v>Jan</v>
          </cell>
          <cell r="BG9" t="str">
            <v>Feb</v>
          </cell>
          <cell r="BH9" t="str">
            <v>Mar</v>
          </cell>
          <cell r="BI9" t="str">
            <v>IV-Q</v>
          </cell>
          <cell r="BJ9" t="str">
            <v>IV-Q</v>
          </cell>
          <cell r="BK9" t="str">
            <v>Oct-Mar</v>
          </cell>
          <cell r="BL9" t="str">
            <v>Oct-Mar</v>
          </cell>
          <cell r="BM9" t="str">
            <v>Apr-Mar</v>
          </cell>
          <cell r="BN9" t="str">
            <v>Apr-Mar</v>
          </cell>
          <cell r="BP9" t="str">
            <v>I-Q</v>
          </cell>
          <cell r="BQ9" t="str">
            <v>I-Q</v>
          </cell>
          <cell r="BR9" t="str">
            <v>II-Q</v>
          </cell>
          <cell r="BS9" t="str">
            <v>1st Half</v>
          </cell>
          <cell r="BT9" t="str">
            <v>III-Q</v>
          </cell>
          <cell r="BU9" t="str">
            <v>IV-Q</v>
          </cell>
          <cell r="BV9" t="str">
            <v>Apr-Mar</v>
          </cell>
          <cell r="BW9" t="str">
            <v>Apr-Mar</v>
          </cell>
          <cell r="BX9" t="str">
            <v>Apr-Mar</v>
          </cell>
          <cell r="BY9" t="str">
            <v>Apr-Mar</v>
          </cell>
          <cell r="BZ9" t="str">
            <v>Apr-Mar</v>
          </cell>
          <cell r="CA9" t="str">
            <v>Apr-Mar</v>
          </cell>
          <cell r="CB9" t="str">
            <v>I-Q</v>
          </cell>
          <cell r="CC9" t="str">
            <v>II-Q</v>
          </cell>
          <cell r="CD9" t="str">
            <v>III-Q</v>
          </cell>
          <cell r="CE9" t="str">
            <v>IV-Q</v>
          </cell>
          <cell r="CF9" t="str">
            <v>9 Months</v>
          </cell>
          <cell r="CG9" t="str">
            <v>Apr-Mar</v>
          </cell>
          <cell r="CH9" t="str">
            <v>Jan-Dec</v>
          </cell>
          <cell r="CI9" t="str">
            <v>Jan-Dec</v>
          </cell>
          <cell r="CJ9" t="str">
            <v>Jan-Dec</v>
          </cell>
          <cell r="CK9" t="str">
            <v>Jan-Dec</v>
          </cell>
        </row>
        <row r="10">
          <cell r="B10" t="str">
            <v>( In billions of rupiahs )</v>
          </cell>
          <cell r="D10" t="str">
            <v>Act</v>
          </cell>
          <cell r="E10" t="str">
            <v>Act</v>
          </cell>
          <cell r="F10" t="str">
            <v>Act</v>
          </cell>
          <cell r="H10" t="str">
            <v>Act</v>
          </cell>
          <cell r="I10" t="str">
            <v>Act</v>
          </cell>
          <cell r="J10" t="str">
            <v>Act</v>
          </cell>
          <cell r="K10" t="str">
            <v>Act</v>
          </cell>
          <cell r="L10" t="str">
            <v>Act</v>
          </cell>
          <cell r="N10" t="str">
            <v>Budget</v>
          </cell>
          <cell r="O10" t="str">
            <v>Prel/Prg</v>
          </cell>
          <cell r="P10" t="str">
            <v>Prel/Prg</v>
          </cell>
          <cell r="Q10" t="str">
            <v>Prel/Prg</v>
          </cell>
          <cell r="R10" t="str">
            <v>Prg</v>
          </cell>
          <cell r="S10" t="str">
            <v>Prg</v>
          </cell>
          <cell r="T10" t="str">
            <v>Prg</v>
          </cell>
          <cell r="V10" t="str">
            <v>Act</v>
          </cell>
          <cell r="W10" t="str">
            <v>Act</v>
          </cell>
          <cell r="X10" t="str">
            <v>Act</v>
          </cell>
          <cell r="Y10" t="str">
            <v>Act</v>
          </cell>
          <cell r="Z10" t="str">
            <v>Act</v>
          </cell>
          <cell r="AA10" t="str">
            <v>Act</v>
          </cell>
          <cell r="AB10" t="str">
            <v>Mar-Est</v>
          </cell>
          <cell r="AC10" t="str">
            <v>Official Prj</v>
          </cell>
          <cell r="AD10" t="str">
            <v>Mar-Est</v>
          </cell>
          <cell r="AF10" t="str">
            <v>Jun Prg</v>
          </cell>
          <cell r="AG10" t="str">
            <v>Jun Prg</v>
          </cell>
          <cell r="AH10" t="str">
            <v>Jun Prg</v>
          </cell>
          <cell r="AI10" t="str">
            <v>Jun Prg</v>
          </cell>
          <cell r="AJ10" t="str">
            <v>Jun Prg</v>
          </cell>
          <cell r="AK10" t="str">
            <v>Jun Prg</v>
          </cell>
          <cell r="AL10" t="str">
            <v>Jun Prg</v>
          </cell>
          <cell r="AM10" t="str">
            <v>Jun Prg</v>
          </cell>
          <cell r="AN10" t="str">
            <v>Jun Prg</v>
          </cell>
          <cell r="AO10" t="str">
            <v>Jun Prg</v>
          </cell>
          <cell r="AP10" t="str">
            <v>Jun Prg</v>
          </cell>
          <cell r="AQ10" t="str">
            <v>Jun Prg</v>
          </cell>
          <cell r="AR10" t="str">
            <v>Actual</v>
          </cell>
          <cell r="AS10" t="str">
            <v>Actual</v>
          </cell>
          <cell r="AT10" t="str">
            <v>Actual</v>
          </cell>
          <cell r="AU10" t="str">
            <v>Actual</v>
          </cell>
          <cell r="AV10" t="str">
            <v>Actual</v>
          </cell>
          <cell r="AW10" t="str">
            <v>Actual</v>
          </cell>
          <cell r="AX10" t="str">
            <v>Actual</v>
          </cell>
          <cell r="AY10" t="str">
            <v>Actual</v>
          </cell>
          <cell r="AZ10" t="str">
            <v>Actual</v>
          </cell>
          <cell r="BA10" t="str">
            <v>Actual</v>
          </cell>
          <cell r="BB10" t="str">
            <v>Prel</v>
          </cell>
          <cell r="BC10" t="str">
            <v>Prel</v>
          </cell>
          <cell r="BD10" t="str">
            <v>Prj</v>
          </cell>
          <cell r="BE10" t="str">
            <v>Prel</v>
          </cell>
          <cell r="BF10" t="str">
            <v>Prel</v>
          </cell>
          <cell r="BG10" t="str">
            <v>Prel</v>
          </cell>
          <cell r="BH10" t="str">
            <v>Prel</v>
          </cell>
          <cell r="BI10" t="str">
            <v>Prj</v>
          </cell>
          <cell r="BJ10" t="str">
            <v>Prel</v>
          </cell>
          <cell r="BK10" t="str">
            <v>Prj</v>
          </cell>
          <cell r="BL10" t="str">
            <v>Prel</v>
          </cell>
          <cell r="BM10" t="str">
            <v>Prj</v>
          </cell>
          <cell r="BN10" t="str">
            <v>Prel</v>
          </cell>
          <cell r="BP10" t="str">
            <v>Actual</v>
          </cell>
          <cell r="BQ10" t="str">
            <v>Prj</v>
          </cell>
          <cell r="BR10" t="str">
            <v>Prel.</v>
          </cell>
          <cell r="BS10" t="str">
            <v>Prel.</v>
          </cell>
          <cell r="BT10" t="str">
            <v>Prj</v>
          </cell>
          <cell r="BU10" t="str">
            <v>Prj</v>
          </cell>
          <cell r="BV10" t="str">
            <v>Prj</v>
          </cell>
          <cell r="BW10" t="str">
            <v>Prj</v>
          </cell>
          <cell r="BX10" t="str">
            <v>Prj</v>
          </cell>
          <cell r="BY10" t="str">
            <v>Prj</v>
          </cell>
          <cell r="BZ10" t="str">
            <v>Prj</v>
          </cell>
          <cell r="CA10" t="str">
            <v>BaseLine</v>
          </cell>
          <cell r="CB10" t="str">
            <v>Prj</v>
          </cell>
          <cell r="CC10" t="str">
            <v>Prj</v>
          </cell>
          <cell r="CD10" t="str">
            <v>Prj</v>
          </cell>
          <cell r="CE10" t="str">
            <v>Prj</v>
          </cell>
          <cell r="CF10" t="str">
            <v>Prj</v>
          </cell>
          <cell r="CG10" t="str">
            <v>BaseLine</v>
          </cell>
          <cell r="CH10" t="str">
            <v>BaseLine</v>
          </cell>
          <cell r="CI10" t="str">
            <v>BaseLine</v>
          </cell>
          <cell r="CJ10" t="str">
            <v>BaseLine</v>
          </cell>
          <cell r="CK10" t="str">
            <v>BaseLine</v>
          </cell>
        </row>
        <row r="11">
          <cell r="B11" t="str">
            <v>TB5</v>
          </cell>
          <cell r="BW11" t="str">
            <v>e=8000</v>
          </cell>
          <cell r="BX11" t="str">
            <v>e=7500</v>
          </cell>
        </row>
        <row r="13">
          <cell r="B13" t="str">
            <v>Total revenue</v>
          </cell>
          <cell r="N13">
            <v>101086.70000000001</v>
          </cell>
          <cell r="Q13">
            <v>47364.948500000006</v>
          </cell>
          <cell r="Z13">
            <v>14018.636</v>
          </cell>
          <cell r="AA13">
            <v>11876.624999999996</v>
          </cell>
          <cell r="AC13">
            <v>132000.79999999999</v>
          </cell>
          <cell r="AD13">
            <v>124874.99999999997</v>
          </cell>
          <cell r="AF13">
            <v>10731.699999999999</v>
          </cell>
          <cell r="AG13">
            <v>9309.6</v>
          </cell>
          <cell r="BY13">
            <v>225276.19489787961</v>
          </cell>
          <cell r="CB13">
            <v>64943.037478047059</v>
          </cell>
          <cell r="CC13">
            <v>70746.921004566204</v>
          </cell>
          <cell r="CD13">
            <v>70219.041517386679</v>
          </cell>
          <cell r="CE13">
            <v>65561.534632946947</v>
          </cell>
          <cell r="CF13">
            <v>205908.99999999994</v>
          </cell>
          <cell r="CG13">
            <v>271470.53463294695</v>
          </cell>
        </row>
        <row r="15">
          <cell r="B15" t="str">
            <v>A. Domestic revenue</v>
          </cell>
          <cell r="N15">
            <v>88060.700000000012</v>
          </cell>
          <cell r="Q15">
            <v>42557.948500000006</v>
          </cell>
          <cell r="Z15">
            <v>12582.371999999999</v>
          </cell>
          <cell r="AA15">
            <v>10477.011999999999</v>
          </cell>
          <cell r="AC15">
            <v>108183.79999999999</v>
          </cell>
          <cell r="AD15">
            <v>111314.89999999998</v>
          </cell>
          <cell r="AF15">
            <v>9549.2999999999993</v>
          </cell>
          <cell r="AG15">
            <v>8398.3000000000011</v>
          </cell>
          <cell r="BY15">
            <v>173144.31529999999</v>
          </cell>
          <cell r="CB15">
            <v>49193.037478047059</v>
          </cell>
          <cell r="CC15">
            <v>55276.921004566204</v>
          </cell>
          <cell r="CD15">
            <v>55057.041517386686</v>
          </cell>
          <cell r="CE15">
            <v>51631.534632946954</v>
          </cell>
          <cell r="CF15">
            <v>159526.99999999994</v>
          </cell>
          <cell r="CG15">
            <v>211158.53463294695</v>
          </cell>
        </row>
        <row r="16">
          <cell r="B16" t="str">
            <v xml:space="preserve">  I.  Oil revenue</v>
          </cell>
          <cell r="N16">
            <v>14871.1</v>
          </cell>
          <cell r="Q16">
            <v>9220.0820000000003</v>
          </cell>
          <cell r="Z16">
            <v>4262.4599999999982</v>
          </cell>
          <cell r="AA16">
            <v>2799.0590000000011</v>
          </cell>
          <cell r="AC16">
            <v>35357</v>
          </cell>
          <cell r="AD16">
            <v>30559</v>
          </cell>
          <cell r="AF16">
            <v>2784.9</v>
          </cell>
          <cell r="AG16">
            <v>1902.6</v>
          </cell>
          <cell r="BX16">
            <v>17345.349999999999</v>
          </cell>
          <cell r="BY16">
            <v>49167.015299999999</v>
          </cell>
          <cell r="CB16">
            <v>13446.712820512821</v>
          </cell>
          <cell r="CC16">
            <v>12486.233333333334</v>
          </cell>
          <cell r="CD16">
            <v>11525.753846153844</v>
          </cell>
          <cell r="CE16">
            <v>10565.274358974357</v>
          </cell>
          <cell r="CF16">
            <v>37458.699999999997</v>
          </cell>
          <cell r="CG16">
            <v>48023.974358974359</v>
          </cell>
        </row>
        <row r="17">
          <cell r="B17" t="str">
            <v xml:space="preserve">    1.  Oil</v>
          </cell>
          <cell r="N17">
            <v>10688.2</v>
          </cell>
          <cell r="Q17">
            <v>6626.6840000000002</v>
          </cell>
          <cell r="Z17">
            <v>2547.2599999999984</v>
          </cell>
          <cell r="AA17">
            <v>1356.2090000000007</v>
          </cell>
          <cell r="AC17">
            <v>25522.400000000001</v>
          </cell>
          <cell r="AD17">
            <v>22264</v>
          </cell>
          <cell r="AF17">
            <v>1729.5</v>
          </cell>
          <cell r="AG17">
            <v>1117.2</v>
          </cell>
          <cell r="BX17">
            <v>10081.6</v>
          </cell>
          <cell r="BY17">
            <v>31911.971300000001</v>
          </cell>
          <cell r="CB17">
            <v>8948.4769230769234</v>
          </cell>
          <cell r="CC17">
            <v>8309.2999999999993</v>
          </cell>
          <cell r="CD17">
            <v>7670.1230769230751</v>
          </cell>
          <cell r="CE17">
            <v>7030.9461538461519</v>
          </cell>
          <cell r="CF17">
            <v>24927.899999999998</v>
          </cell>
          <cell r="CG17">
            <v>31958.846153846149</v>
          </cell>
        </row>
        <row r="18">
          <cell r="B18" t="str">
            <v xml:space="preserve">    2.  Gas</v>
          </cell>
          <cell r="N18">
            <v>4182.8999999999996</v>
          </cell>
          <cell r="Q18">
            <v>2593.3980000000001</v>
          </cell>
          <cell r="Z18">
            <v>1715.1999999999998</v>
          </cell>
          <cell r="AA18">
            <v>1442.8500000000004</v>
          </cell>
          <cell r="AC18">
            <v>9834.6</v>
          </cell>
          <cell r="AD18">
            <v>8295</v>
          </cell>
          <cell r="AF18">
            <v>1055.4000000000001</v>
          </cell>
          <cell r="AG18">
            <v>785.4</v>
          </cell>
          <cell r="BY18">
            <v>17255.044000000002</v>
          </cell>
          <cell r="CB18">
            <v>4498.2358974358986</v>
          </cell>
          <cell r="CC18">
            <v>4176.9333333333343</v>
          </cell>
          <cell r="CD18">
            <v>3855.6307692307696</v>
          </cell>
          <cell r="CE18">
            <v>3534.3282051282049</v>
          </cell>
          <cell r="CF18">
            <v>12530.800000000001</v>
          </cell>
          <cell r="CG18">
            <v>16065.128205128207</v>
          </cell>
        </row>
        <row r="19">
          <cell r="B19" t="str">
            <v xml:space="preserve">  II.  Non-oil revenue</v>
          </cell>
          <cell r="N19">
            <v>73189.600000000006</v>
          </cell>
          <cell r="Q19">
            <v>33337.866500000004</v>
          </cell>
          <cell r="Z19">
            <v>8319.9120000000003</v>
          </cell>
          <cell r="AA19">
            <v>7677.9529999999986</v>
          </cell>
          <cell r="AC19">
            <v>72826.799999999988</v>
          </cell>
          <cell r="AD19">
            <v>80755.89999999998</v>
          </cell>
          <cell r="AF19">
            <v>6764.4</v>
          </cell>
          <cell r="AG19">
            <v>6495.7000000000007</v>
          </cell>
          <cell r="BX19">
            <v>0</v>
          </cell>
          <cell r="BY19">
            <v>123977.29999999999</v>
          </cell>
          <cell r="CB19">
            <v>35746.324657534242</v>
          </cell>
          <cell r="CC19">
            <v>42790.687671232867</v>
          </cell>
          <cell r="CD19">
            <v>43531.287671232843</v>
          </cell>
          <cell r="CE19">
            <v>41066.260273972599</v>
          </cell>
          <cell r="CF19">
            <v>122068.29999999994</v>
          </cell>
          <cell r="CG19">
            <v>163134.56027397257</v>
          </cell>
        </row>
        <row r="20">
          <cell r="B20" t="str">
            <v xml:space="preserve">    1.  Income tax</v>
          </cell>
          <cell r="N20">
            <v>29117.7</v>
          </cell>
          <cell r="Q20">
            <v>13394.142000000002</v>
          </cell>
          <cell r="Z20">
            <v>3159.354000000003</v>
          </cell>
          <cell r="AA20">
            <v>2953.6119999999974</v>
          </cell>
          <cell r="AC20">
            <v>28458.2</v>
          </cell>
          <cell r="AD20">
            <v>34363.699999999997</v>
          </cell>
          <cell r="AF20">
            <v>3432.5</v>
          </cell>
          <cell r="AG20">
            <v>3421.2</v>
          </cell>
          <cell r="BY20">
            <v>53468.2</v>
          </cell>
          <cell r="CB20">
            <v>12649.335616438355</v>
          </cell>
          <cell r="CC20">
            <v>15661.082191780821</v>
          </cell>
          <cell r="CD20">
            <v>15661.082191780821</v>
          </cell>
          <cell r="CE20">
            <v>16263.431506849314</v>
          </cell>
          <cell r="CF20">
            <v>43971.5</v>
          </cell>
          <cell r="CG20">
            <v>60234.931506849309</v>
          </cell>
        </row>
        <row r="21">
          <cell r="B21" t="str">
            <v xml:space="preserve">    2.  Value-added tax</v>
          </cell>
          <cell r="N21">
            <v>24601.4</v>
          </cell>
          <cell r="Q21">
            <v>11070.63</v>
          </cell>
          <cell r="Z21">
            <v>2823.9029999999984</v>
          </cell>
          <cell r="AA21">
            <v>2126.4680000000008</v>
          </cell>
          <cell r="AC21">
            <v>24501</v>
          </cell>
          <cell r="AD21">
            <v>25194.5</v>
          </cell>
          <cell r="AF21">
            <v>2178.6999999999998</v>
          </cell>
          <cell r="AG21">
            <v>1861.4</v>
          </cell>
          <cell r="BY21">
            <v>30429.599999999999</v>
          </cell>
          <cell r="CB21">
            <v>7553.7863013698661</v>
          </cell>
          <cell r="CC21">
            <v>9352.3068493150731</v>
          </cell>
          <cell r="CD21">
            <v>9352.3068493150731</v>
          </cell>
          <cell r="CE21">
            <v>9712.0109589041149</v>
          </cell>
          <cell r="CF21">
            <v>26258.400000000009</v>
          </cell>
          <cell r="CG21">
            <v>35970.410958904125</v>
          </cell>
        </row>
        <row r="22">
          <cell r="B22" t="str">
            <v xml:space="preserve">    3.  Import duties</v>
          </cell>
          <cell r="N22">
            <v>3321.7</v>
          </cell>
          <cell r="Q22">
            <v>1478.1565000000001</v>
          </cell>
          <cell r="Z22">
            <v>335.05199999999968</v>
          </cell>
          <cell r="AA22">
            <v>259.85899999999992</v>
          </cell>
          <cell r="AC22">
            <v>2989.5</v>
          </cell>
          <cell r="AD22">
            <v>3000.1</v>
          </cell>
          <cell r="AF22">
            <v>163.5</v>
          </cell>
          <cell r="AG22">
            <v>142.4</v>
          </cell>
          <cell r="BY22">
            <v>3064.7</v>
          </cell>
          <cell r="CB22">
            <v>1423.9506678082107</v>
          </cell>
          <cell r="CC22">
            <v>1762.9865410958801</v>
          </cell>
          <cell r="CD22">
            <v>1762.9865410958801</v>
          </cell>
          <cell r="CE22">
            <v>1830.7937157534138</v>
          </cell>
          <cell r="CF22">
            <v>4949.9237499999708</v>
          </cell>
          <cell r="CG22">
            <v>6780.7174657533842</v>
          </cell>
        </row>
        <row r="23">
          <cell r="B23" t="str">
            <v xml:space="preserve">    4.  Excises</v>
          </cell>
          <cell r="N23">
            <v>4436.3</v>
          </cell>
          <cell r="Q23">
            <v>2262.5129999999999</v>
          </cell>
          <cell r="Z23">
            <v>397.44999999999982</v>
          </cell>
          <cell r="AA23">
            <v>481.28499999999985</v>
          </cell>
          <cell r="AC23">
            <v>4807.2</v>
          </cell>
          <cell r="AD23">
            <v>5101.5</v>
          </cell>
          <cell r="AF23">
            <v>429.2</v>
          </cell>
          <cell r="AG23">
            <v>513.20000000000005</v>
          </cell>
          <cell r="BX23">
            <v>-600</v>
          </cell>
          <cell r="BY23">
            <v>10160.9</v>
          </cell>
          <cell r="CB23">
            <v>2667.2362499999999</v>
          </cell>
          <cell r="CC23">
            <v>3302.2925</v>
          </cell>
          <cell r="CD23">
            <v>3302.2925</v>
          </cell>
          <cell r="CE23">
            <v>3429.30375</v>
          </cell>
          <cell r="CF23">
            <v>9271.8212499999991</v>
          </cell>
          <cell r="CG23">
            <v>12701.125</v>
          </cell>
        </row>
        <row r="24">
          <cell r="B24" t="str">
            <v xml:space="preserve">    5.  Export tax</v>
          </cell>
          <cell r="N24">
            <v>100</v>
          </cell>
          <cell r="Q24">
            <v>70</v>
          </cell>
          <cell r="Z24">
            <v>5.7000000000000028</v>
          </cell>
          <cell r="AA24">
            <v>2.5060000000000002</v>
          </cell>
          <cell r="AC24">
            <v>125.4</v>
          </cell>
          <cell r="AD24">
            <v>125.5</v>
          </cell>
          <cell r="AF24">
            <v>8.1999999999999993</v>
          </cell>
          <cell r="AG24">
            <v>121.8</v>
          </cell>
          <cell r="BX24">
            <v>0</v>
          </cell>
          <cell r="BY24">
            <v>1039.0999999999999</v>
          </cell>
          <cell r="CB24">
            <v>265.37671232876772</v>
          </cell>
          <cell r="CC24">
            <v>328.56164383561719</v>
          </cell>
          <cell r="CD24">
            <v>328.56164383561719</v>
          </cell>
          <cell r="CE24">
            <v>341.19863013698711</v>
          </cell>
          <cell r="CF24">
            <v>922.50000000000205</v>
          </cell>
          <cell r="CG24">
            <v>1263.6986301369891</v>
          </cell>
        </row>
        <row r="25">
          <cell r="B25" t="str">
            <v xml:space="preserve">    6.  Land and building tax</v>
          </cell>
          <cell r="N25">
            <v>2505</v>
          </cell>
          <cell r="Q25">
            <v>1002</v>
          </cell>
          <cell r="Z25">
            <v>167.25900000000001</v>
          </cell>
          <cell r="AA25">
            <v>182.57099999999991</v>
          </cell>
          <cell r="AC25">
            <v>2655</v>
          </cell>
          <cell r="AD25">
            <v>2643.8</v>
          </cell>
          <cell r="AF25">
            <v>156.19999999999999</v>
          </cell>
          <cell r="AG25">
            <v>121.3</v>
          </cell>
          <cell r="BX25">
            <v>0</v>
          </cell>
          <cell r="BY25">
            <v>3248.2</v>
          </cell>
          <cell r="CB25">
            <v>819</v>
          </cell>
          <cell r="CC25">
            <v>1014</v>
          </cell>
          <cell r="CD25">
            <v>1014</v>
          </cell>
          <cell r="CE25">
            <v>1053</v>
          </cell>
          <cell r="CF25">
            <v>2847</v>
          </cell>
          <cell r="CG25">
            <v>3900</v>
          </cell>
        </row>
        <row r="26">
          <cell r="B26" t="str">
            <v xml:space="preserve">    7.  Other taxes</v>
          </cell>
          <cell r="N26">
            <v>632.5</v>
          </cell>
          <cell r="Q26">
            <v>246.67500000000001</v>
          </cell>
          <cell r="Z26">
            <v>36.119000000000028</v>
          </cell>
          <cell r="AA26">
            <v>30.348000000000013</v>
          </cell>
          <cell r="AC26">
            <v>530</v>
          </cell>
          <cell r="AD26">
            <v>486.9</v>
          </cell>
          <cell r="AF26">
            <v>33.299999999999997</v>
          </cell>
          <cell r="AG26">
            <v>28.3</v>
          </cell>
          <cell r="BX26">
            <v>0</v>
          </cell>
          <cell r="BY26">
            <v>467.5</v>
          </cell>
          <cell r="CB26">
            <v>113.39999999999999</v>
          </cell>
          <cell r="CC26">
            <v>140.4</v>
          </cell>
          <cell r="CD26">
            <v>140.4</v>
          </cell>
          <cell r="CE26">
            <v>145.80000000000001</v>
          </cell>
          <cell r="CF26">
            <v>394.20000000000005</v>
          </cell>
          <cell r="CG26">
            <v>540</v>
          </cell>
        </row>
        <row r="27">
          <cell r="B27" t="str">
            <v xml:space="preserve">    8.  Non-tax receipts</v>
          </cell>
          <cell r="N27">
            <v>8225.7999999999993</v>
          </cell>
          <cell r="Q27">
            <v>3813.75</v>
          </cell>
          <cell r="Z27">
            <v>1395.0749999999998</v>
          </cell>
          <cell r="AA27">
            <v>1641.3040000000001</v>
          </cell>
          <cell r="AC27">
            <v>8760.5</v>
          </cell>
          <cell r="AD27">
            <v>9839.9</v>
          </cell>
          <cell r="AF27">
            <v>362.8</v>
          </cell>
          <cell r="AG27">
            <v>286.10000000000002</v>
          </cell>
          <cell r="BY27">
            <v>22099.1</v>
          </cell>
          <cell r="CB27">
            <v>10254.239109589043</v>
          </cell>
          <cell r="CC27">
            <v>11229.057945205481</v>
          </cell>
          <cell r="CD27">
            <v>11969.65794520545</v>
          </cell>
          <cell r="CE27">
            <v>8290.7217123287701</v>
          </cell>
          <cell r="CF27">
            <v>33452.954999999973</v>
          </cell>
          <cell r="CG27">
            <v>41743.676712328743</v>
          </cell>
        </row>
        <row r="28">
          <cell r="B28" t="str">
            <v xml:space="preserve">            Forestry Fund revenue</v>
          </cell>
          <cell r="BY28">
            <v>3289.9</v>
          </cell>
          <cell r="CB28">
            <v>738.09246575342479</v>
          </cell>
          <cell r="CC28">
            <v>913.82876712328789</v>
          </cell>
          <cell r="CD28">
            <v>913.82876712328789</v>
          </cell>
          <cell r="CE28">
            <v>948.97602739726051</v>
          </cell>
          <cell r="CF28">
            <v>2565.7500000000005</v>
          </cell>
          <cell r="CG28">
            <v>3514.7260273972611</v>
          </cell>
        </row>
        <row r="29">
          <cell r="B29" t="str">
            <v xml:space="preserve">            Investment Fund</v>
          </cell>
        </row>
        <row r="30">
          <cell r="B30" t="str">
            <v xml:space="preserve">              Interest receipts</v>
          </cell>
        </row>
        <row r="31">
          <cell r="B31" t="str">
            <v xml:space="preserve">              Loans extended (-)</v>
          </cell>
        </row>
        <row r="32">
          <cell r="B32" t="str">
            <v xml:space="preserve">              Loan repayments</v>
          </cell>
        </row>
        <row r="33">
          <cell r="B33" t="str">
            <v xml:space="preserve">            Transfers from Investment Fund</v>
          </cell>
          <cell r="N33">
            <v>2200</v>
          </cell>
          <cell r="W33">
            <v>575.80700000000002</v>
          </cell>
          <cell r="Z33">
            <v>525</v>
          </cell>
          <cell r="AA33">
            <v>1200</v>
          </cell>
          <cell r="AC33">
            <v>2200</v>
          </cell>
          <cell r="AD33">
            <v>3500</v>
          </cell>
          <cell r="BY33">
            <v>3110.9</v>
          </cell>
          <cell r="CB33">
            <v>718.41</v>
          </cell>
          <cell r="CC33">
            <v>889.46</v>
          </cell>
          <cell r="CD33">
            <v>889.46</v>
          </cell>
          <cell r="CE33">
            <v>923.67000000000007</v>
          </cell>
          <cell r="CF33">
            <v>2497.33</v>
          </cell>
          <cell r="CG33">
            <v>3421</v>
          </cell>
        </row>
        <row r="34">
          <cell r="B34" t="str">
            <v xml:space="preserve">            Profit transfers from SOEs</v>
          </cell>
          <cell r="N34">
            <v>1925</v>
          </cell>
          <cell r="Q34">
            <v>1300</v>
          </cell>
          <cell r="Z34">
            <v>590.49099999999999</v>
          </cell>
          <cell r="AA34">
            <v>51.235999999999997</v>
          </cell>
          <cell r="AC34">
            <v>1925</v>
          </cell>
          <cell r="AD34">
            <v>2340.6790000000001</v>
          </cell>
          <cell r="AF34">
            <v>106.663</v>
          </cell>
          <cell r="AG34">
            <v>40</v>
          </cell>
          <cell r="BY34">
            <v>4086.6</v>
          </cell>
          <cell r="CB34">
            <v>1150.6849315068494</v>
          </cell>
          <cell r="CC34">
            <v>1424.6575342465756</v>
          </cell>
          <cell r="CD34">
            <v>1424.6575342465756</v>
          </cell>
          <cell r="CE34">
            <v>1479.4520547945208</v>
          </cell>
          <cell r="CF34">
            <v>4000.0000000000009</v>
          </cell>
          <cell r="CG34">
            <v>5479.4520547945212</v>
          </cell>
        </row>
        <row r="35">
          <cell r="B35" t="str">
            <v xml:space="preserve">            Remainders (Pen. Kembali dan Pen. Lain-lain)</v>
          </cell>
          <cell r="N35">
            <v>1651.82</v>
          </cell>
          <cell r="AF35">
            <v>22.824000000000002</v>
          </cell>
          <cell r="AG35">
            <v>53.290999999999997</v>
          </cell>
          <cell r="BY35">
            <v>3011.7000000000012</v>
          </cell>
          <cell r="CB35">
            <v>647.05171232876864</v>
          </cell>
          <cell r="CC35">
            <v>801.11164383561834</v>
          </cell>
          <cell r="CD35">
            <v>801.11164383561834</v>
          </cell>
          <cell r="CE35">
            <v>831.92363013698832</v>
          </cell>
          <cell r="CF35">
            <v>2249.2750000000055</v>
          </cell>
          <cell r="CG35">
            <v>3081.1986301369934</v>
          </cell>
        </row>
        <row r="36">
          <cell r="B36" t="str">
            <v xml:space="preserve">            Other and non-classified</v>
          </cell>
          <cell r="N36">
            <v>2448.9799999999996</v>
          </cell>
          <cell r="Q36">
            <v>2513.75</v>
          </cell>
          <cell r="Z36">
            <v>279.58399999999983</v>
          </cell>
          <cell r="AA36">
            <v>390.0680000000001</v>
          </cell>
          <cell r="AC36">
            <v>4635.5</v>
          </cell>
          <cell r="AD36">
            <v>3999.2209999999995</v>
          </cell>
          <cell r="AF36">
            <v>233.31299999999999</v>
          </cell>
          <cell r="AG36">
            <v>192.80900000000003</v>
          </cell>
          <cell r="BY36">
            <v>8600</v>
          </cell>
          <cell r="CB36">
            <v>7000</v>
          </cell>
          <cell r="CC36">
            <v>7200</v>
          </cell>
          <cell r="CD36">
            <v>7940.5999999999685</v>
          </cell>
          <cell r="CE36">
            <v>4106.7</v>
          </cell>
          <cell r="CF36">
            <v>22140.599999999969</v>
          </cell>
          <cell r="CG36">
            <v>26247.29999999997</v>
          </cell>
        </row>
        <row r="37">
          <cell r="B37" t="str">
            <v xml:space="preserve">                 Privatization</v>
          </cell>
          <cell r="AF37">
            <v>0</v>
          </cell>
          <cell r="AG37">
            <v>0</v>
          </cell>
          <cell r="BY37">
            <v>8600</v>
          </cell>
          <cell r="CB37">
            <v>1900</v>
          </cell>
          <cell r="CC37">
            <v>2000</v>
          </cell>
          <cell r="CD37">
            <v>2000</v>
          </cell>
          <cell r="CE37">
            <v>43.699999999999818</v>
          </cell>
          <cell r="CF37">
            <v>5900</v>
          </cell>
          <cell r="CG37">
            <v>5943.7</v>
          </cell>
        </row>
        <row r="38">
          <cell r="B38" t="str">
            <v xml:space="preserve">                 Asset recoveries</v>
          </cell>
          <cell r="AF38">
            <v>233.31299999999999</v>
          </cell>
          <cell r="AG38">
            <v>192.80900000000003</v>
          </cell>
          <cell r="BY38">
            <v>0</v>
          </cell>
          <cell r="CB38">
            <v>5100</v>
          </cell>
          <cell r="CC38">
            <v>5200</v>
          </cell>
          <cell r="CD38">
            <v>5940.5999999999685</v>
          </cell>
          <cell r="CE38">
            <v>4063</v>
          </cell>
          <cell r="CF38">
            <v>16240.599999999969</v>
          </cell>
          <cell r="CG38">
            <v>20303.599999999969</v>
          </cell>
        </row>
        <row r="39">
          <cell r="B39" t="str">
            <v xml:space="preserve">    9.  Proceeds from sale of petroleum</v>
          </cell>
          <cell r="N39">
            <v>249.2</v>
          </cell>
          <cell r="Q39">
            <v>0</v>
          </cell>
          <cell r="Z39">
            <v>0</v>
          </cell>
          <cell r="AA39">
            <v>0</v>
          </cell>
          <cell r="AC39">
            <v>0</v>
          </cell>
          <cell r="BY39">
            <v>0</v>
          </cell>
          <cell r="CB39">
            <v>0</v>
          </cell>
          <cell r="CC39">
            <v>0</v>
          </cell>
          <cell r="CD39">
            <v>0</v>
          </cell>
          <cell r="CE39">
            <v>0</v>
          </cell>
          <cell r="CF39">
            <v>0</v>
          </cell>
          <cell r="CG39">
            <v>0</v>
          </cell>
        </row>
        <row r="40">
          <cell r="B40" t="str">
            <v>B.  Development revenue</v>
          </cell>
          <cell r="N40">
            <v>13026</v>
          </cell>
          <cell r="Q40">
            <v>4807</v>
          </cell>
          <cell r="Z40">
            <v>1436.264000000001</v>
          </cell>
          <cell r="AA40">
            <v>1399.6129999999976</v>
          </cell>
          <cell r="AC40">
            <v>23817.000000000004</v>
          </cell>
          <cell r="AD40">
            <v>13560.099999999999</v>
          </cell>
          <cell r="AF40">
            <v>1182.4000000000001</v>
          </cell>
          <cell r="AG40">
            <v>911.3</v>
          </cell>
          <cell r="BY40">
            <v>52131.879597879626</v>
          </cell>
          <cell r="CB40">
            <v>15750</v>
          </cell>
          <cell r="CC40">
            <v>15470</v>
          </cell>
          <cell r="CD40">
            <v>15162</v>
          </cell>
          <cell r="CE40">
            <v>13930</v>
          </cell>
          <cell r="CF40">
            <v>46382</v>
          </cell>
          <cell r="CG40">
            <v>60312</v>
          </cell>
        </row>
        <row r="41">
          <cell r="B41" t="str">
            <v xml:space="preserve">  I.  Program aid</v>
          </cell>
          <cell r="N41">
            <v>0</v>
          </cell>
          <cell r="Q41">
            <v>0</v>
          </cell>
          <cell r="Z41">
            <v>0</v>
          </cell>
          <cell r="AA41">
            <v>0</v>
          </cell>
          <cell r="AC41">
            <v>0</v>
          </cell>
          <cell r="AD41">
            <v>0</v>
          </cell>
          <cell r="AF41">
            <v>0</v>
          </cell>
          <cell r="AG41">
            <v>0</v>
          </cell>
          <cell r="BY41">
            <v>33471.279597879628</v>
          </cell>
          <cell r="CB41">
            <v>10360</v>
          </cell>
          <cell r="CC41">
            <v>10150</v>
          </cell>
          <cell r="CD41">
            <v>9842</v>
          </cell>
          <cell r="CE41">
            <v>8960</v>
          </cell>
          <cell r="CF41">
            <v>30352</v>
          </cell>
          <cell r="CG41">
            <v>39312</v>
          </cell>
        </row>
        <row r="42">
          <cell r="B42" t="str">
            <v xml:space="preserve">  II.  Project aid</v>
          </cell>
          <cell r="N42">
            <v>13026</v>
          </cell>
          <cell r="Q42">
            <v>4807</v>
          </cell>
          <cell r="Z42">
            <v>1436.264000000001</v>
          </cell>
          <cell r="AA42">
            <v>1399.6129999999976</v>
          </cell>
          <cell r="AC42">
            <v>23817.000000000004</v>
          </cell>
          <cell r="AD42">
            <v>13560.099999999999</v>
          </cell>
          <cell r="AF42">
            <v>1182.4000000000001</v>
          </cell>
          <cell r="AG42">
            <v>911.3</v>
          </cell>
          <cell r="BY42">
            <v>18660.599999999999</v>
          </cell>
          <cell r="CB42">
            <v>5390</v>
          </cell>
          <cell r="CC42">
            <v>5320</v>
          </cell>
          <cell r="CD42">
            <v>5320</v>
          </cell>
          <cell r="CE42">
            <v>4970</v>
          </cell>
          <cell r="CF42">
            <v>16030</v>
          </cell>
          <cell r="CG42">
            <v>21000</v>
          </cell>
        </row>
        <row r="44">
          <cell r="B44" t="str">
            <v>Memorandum items:</v>
          </cell>
        </row>
        <row r="45">
          <cell r="B45" t="str">
            <v>IMF methodology</v>
          </cell>
        </row>
        <row r="46">
          <cell r="B46" t="str">
            <v xml:space="preserve">  Total revenue</v>
          </cell>
          <cell r="N46">
            <v>85860.700000000012</v>
          </cell>
          <cell r="Q46">
            <v>42557.948500000006</v>
          </cell>
          <cell r="Z46">
            <v>12057.371999999999</v>
          </cell>
          <cell r="AA46">
            <v>9277.0119999999988</v>
          </cell>
          <cell r="AC46">
            <v>105983.79999999999</v>
          </cell>
          <cell r="AD46">
            <v>107814.89999999997</v>
          </cell>
          <cell r="AF46">
            <v>9549.2999999999993</v>
          </cell>
          <cell r="AG46">
            <v>8398.3000000000011</v>
          </cell>
          <cell r="BY46">
            <v>164544.31529999999</v>
          </cell>
          <cell r="CB46">
            <v>42193.037478047059</v>
          </cell>
          <cell r="CC46">
            <v>48076.921004566204</v>
          </cell>
          <cell r="CD46">
            <v>47116.441517386709</v>
          </cell>
          <cell r="CE46">
            <v>47524.83463294695</v>
          </cell>
          <cell r="CF46">
            <v>137386.39999999997</v>
          </cell>
          <cell r="CG46">
            <v>184911.23463294699</v>
          </cell>
        </row>
        <row r="47">
          <cell r="B47" t="str">
            <v xml:space="preserve">  To net lending</v>
          </cell>
          <cell r="N47">
            <v>0</v>
          </cell>
          <cell r="Q47">
            <v>0</v>
          </cell>
          <cell r="Z47">
            <v>0</v>
          </cell>
          <cell r="AA47">
            <v>0</v>
          </cell>
          <cell r="AC47">
            <v>0</v>
          </cell>
          <cell r="AD47">
            <v>0</v>
          </cell>
          <cell r="AF47">
            <v>0</v>
          </cell>
          <cell r="AG47">
            <v>0</v>
          </cell>
        </row>
        <row r="48">
          <cell r="B48" t="str">
            <v xml:space="preserve">  To domestic financing</v>
          </cell>
          <cell r="N48">
            <v>2200</v>
          </cell>
          <cell r="Q48">
            <v>0</v>
          </cell>
          <cell r="Z48">
            <v>525</v>
          </cell>
          <cell r="AA48">
            <v>1200</v>
          </cell>
          <cell r="AC48">
            <v>2200</v>
          </cell>
          <cell r="AD48">
            <v>3500</v>
          </cell>
        </row>
        <row r="49">
          <cell r="B49" t="str">
            <v xml:space="preserve">  To external financing</v>
          </cell>
          <cell r="N49">
            <v>13026</v>
          </cell>
          <cell r="Q49">
            <v>4807</v>
          </cell>
          <cell r="Z49">
            <v>1436.264000000001</v>
          </cell>
          <cell r="AA49">
            <v>1399.6129999999976</v>
          </cell>
          <cell r="AC49">
            <v>23817.000000000004</v>
          </cell>
          <cell r="AD49">
            <v>13560.099999999999</v>
          </cell>
          <cell r="AF49">
            <v>1182.4000000000001</v>
          </cell>
          <cell r="AG49">
            <v>911.3</v>
          </cell>
        </row>
        <row r="50">
          <cell r="B50" t="str">
            <v xml:space="preserve">  To privatization</v>
          </cell>
        </row>
        <row r="54">
          <cell r="B54" t="str">
            <v xml:space="preserve"> Sources:  Ministry of Finance; and IMF staff calculations.</v>
          </cell>
        </row>
        <row r="64">
          <cell r="B64" t="str">
            <v>Table 6.  Indonesia:  Central Government Expenditure (Authorities' Budget Presentation)</v>
          </cell>
        </row>
        <row r="65">
          <cell r="B65" t="str">
            <v>( In billions of rupiahs )</v>
          </cell>
        </row>
        <row r="67">
          <cell r="F67" t="str">
            <v>1995/96</v>
          </cell>
          <cell r="H67" t="str">
            <v>1996/97</v>
          </cell>
          <cell r="N67" t="str">
            <v>1997/98</v>
          </cell>
          <cell r="O67" t="str">
            <v>1997/98  Program</v>
          </cell>
          <cell r="Q67" t="str">
            <v>1997/1998 Program</v>
          </cell>
          <cell r="V67" t="str">
            <v>1997/98  Act/Prj (as of Jan 98)</v>
          </cell>
          <cell r="AD67" t="str">
            <v>1997/98</v>
          </cell>
          <cell r="AF67" t="str">
            <v>1998/99 (June Prj)</v>
          </cell>
          <cell r="AQ67" t="str">
            <v>1998/99</v>
          </cell>
        </row>
        <row r="68">
          <cell r="B68">
            <v>36524.152470370369</v>
          </cell>
          <cell r="F68" t="str">
            <v>Total</v>
          </cell>
          <cell r="H68" t="str">
            <v>I-Q</v>
          </cell>
          <cell r="I68" t="str">
            <v>II-Q</v>
          </cell>
          <cell r="J68" t="str">
            <v>III-Q</v>
          </cell>
          <cell r="K68" t="str">
            <v>IV-Q</v>
          </cell>
          <cell r="L68" t="str">
            <v>Total</v>
          </cell>
          <cell r="O68" t="str">
            <v>I-Q</v>
          </cell>
          <cell r="P68" t="str">
            <v>II-Q</v>
          </cell>
          <cell r="Q68" t="str">
            <v>First Half</v>
          </cell>
          <cell r="R68" t="str">
            <v>III-Q</v>
          </cell>
          <cell r="S68" t="str">
            <v>IV-Q</v>
          </cell>
          <cell r="T68" t="str">
            <v>Total</v>
          </cell>
          <cell r="V68" t="str">
            <v>I-Q</v>
          </cell>
          <cell r="W68" t="str">
            <v>II-Q</v>
          </cell>
          <cell r="X68" t="str">
            <v>First Half</v>
          </cell>
          <cell r="Y68" t="str">
            <v>III-Q</v>
          </cell>
          <cell r="AC68" t="str">
            <v>Total</v>
          </cell>
          <cell r="AD68" t="str">
            <v>Total</v>
          </cell>
          <cell r="AQ68" t="str">
            <v>Total</v>
          </cell>
          <cell r="BY68" t="str">
            <v>1999/00</v>
          </cell>
          <cell r="BZ68" t="str">
            <v>1999/00</v>
          </cell>
          <cell r="CA68" t="str">
            <v>1999/00</v>
          </cell>
          <cell r="CE68" t="str">
            <v>2000/01</v>
          </cell>
          <cell r="CF68" t="str">
            <v>FY2000</v>
          </cell>
          <cell r="CG68" t="str">
            <v>2000/01</v>
          </cell>
        </row>
        <row r="69">
          <cell r="B69" t="str">
            <v>Budget expenditure (authorities' methodology)</v>
          </cell>
          <cell r="F69" t="str">
            <v>Apr-Mar</v>
          </cell>
          <cell r="H69" t="str">
            <v>Apr-Jun</v>
          </cell>
          <cell r="I69" t="str">
            <v>Jul-Sep</v>
          </cell>
          <cell r="J69" t="str">
            <v>Oct-Dec</v>
          </cell>
          <cell r="K69" t="str">
            <v>Jan-Mar</v>
          </cell>
          <cell r="L69" t="str">
            <v>Apr-Mar</v>
          </cell>
          <cell r="O69" t="str">
            <v>Apr-Jun</v>
          </cell>
          <cell r="P69" t="str">
            <v>Jul-Sep</v>
          </cell>
          <cell r="Q69" t="str">
            <v>Apr-Sep</v>
          </cell>
          <cell r="R69" t="str">
            <v>Oct-Dec</v>
          </cell>
          <cell r="S69" t="str">
            <v>Jan-Mar</v>
          </cell>
          <cell r="T69" t="str">
            <v>Apr-Mar</v>
          </cell>
          <cell r="V69" t="str">
            <v>Apr-Jun</v>
          </cell>
          <cell r="W69" t="str">
            <v>Jul-Sep</v>
          </cell>
          <cell r="X69" t="str">
            <v>Apr-Sep</v>
          </cell>
          <cell r="Y69" t="str">
            <v>Oct-Dec</v>
          </cell>
          <cell r="AC69" t="str">
            <v>Apr-Mar</v>
          </cell>
          <cell r="AD69" t="str">
            <v>Apr-Mar</v>
          </cell>
          <cell r="AF69" t="str">
            <v>Apr</v>
          </cell>
          <cell r="AG69" t="str">
            <v>May</v>
          </cell>
          <cell r="AH69" t="str">
            <v>Jun</v>
          </cell>
          <cell r="AI69" t="str">
            <v>I-Q</v>
          </cell>
          <cell r="AJ69" t="str">
            <v>Jul</v>
          </cell>
          <cell r="AK69" t="str">
            <v>Aug</v>
          </cell>
          <cell r="AL69" t="str">
            <v>Sep</v>
          </cell>
          <cell r="AM69" t="str">
            <v>II-Q</v>
          </cell>
          <cell r="AO69" t="str">
            <v>III-Q</v>
          </cell>
          <cell r="AP69" t="str">
            <v>IV-Q</v>
          </cell>
          <cell r="AQ69" t="str">
            <v>Apr-Mar</v>
          </cell>
          <cell r="BY69" t="str">
            <v>Program</v>
          </cell>
          <cell r="BZ69" t="str">
            <v>EBS/99/41</v>
          </cell>
          <cell r="CA69" t="str">
            <v>Total</v>
          </cell>
          <cell r="CB69" t="str">
            <v>Baseline</v>
          </cell>
          <cell r="CC69" t="str">
            <v>Baseline</v>
          </cell>
          <cell r="CD69" t="str">
            <v>Baseline</v>
          </cell>
          <cell r="CE69" t="str">
            <v>Baseline</v>
          </cell>
          <cell r="CF69" t="str">
            <v>Baseline</v>
          </cell>
          <cell r="CG69" t="str">
            <v>Total</v>
          </cell>
        </row>
        <row r="70">
          <cell r="B70" t="str">
            <v>( In billions of rupiahs )</v>
          </cell>
          <cell r="F70" t="str">
            <v>Act</v>
          </cell>
          <cell r="H70" t="str">
            <v>Act</v>
          </cell>
          <cell r="I70" t="str">
            <v>Act</v>
          </cell>
          <cell r="J70" t="str">
            <v>Act</v>
          </cell>
          <cell r="K70" t="str">
            <v>Act</v>
          </cell>
          <cell r="L70" t="str">
            <v>Act</v>
          </cell>
          <cell r="N70" t="str">
            <v>Budget</v>
          </cell>
          <cell r="O70" t="str">
            <v>Act</v>
          </cell>
          <cell r="P70" t="str">
            <v>Act</v>
          </cell>
          <cell r="Q70" t="str">
            <v>Act</v>
          </cell>
          <cell r="R70" t="str">
            <v>Prg</v>
          </cell>
          <cell r="S70" t="str">
            <v>Prg</v>
          </cell>
          <cell r="T70" t="str">
            <v>Prg</v>
          </cell>
          <cell r="V70" t="str">
            <v>Act</v>
          </cell>
          <cell r="W70" t="str">
            <v>Act</v>
          </cell>
          <cell r="X70" t="str">
            <v>Act</v>
          </cell>
          <cell r="Y70" t="str">
            <v>Act</v>
          </cell>
          <cell r="AC70" t="str">
            <v>Prj</v>
          </cell>
          <cell r="AD70" t="str">
            <v>Mar-Est</v>
          </cell>
          <cell r="AF70" t="str">
            <v>Jun Prg</v>
          </cell>
          <cell r="AG70" t="str">
            <v>Jun Prg</v>
          </cell>
          <cell r="AH70" t="str">
            <v>Jun Prg</v>
          </cell>
          <cell r="AI70" t="str">
            <v>Jun Prg</v>
          </cell>
          <cell r="AJ70" t="str">
            <v>Jun Prg</v>
          </cell>
          <cell r="AK70" t="str">
            <v>Jun Prg</v>
          </cell>
          <cell r="AL70" t="str">
            <v>Jun Prg</v>
          </cell>
          <cell r="AM70" t="str">
            <v>Jun Prg</v>
          </cell>
          <cell r="AO70" t="str">
            <v>Jun Prg</v>
          </cell>
          <cell r="AP70" t="str">
            <v>Jun Prg</v>
          </cell>
          <cell r="AQ70" t="str">
            <v>Jun Prg</v>
          </cell>
          <cell r="BY70" t="str">
            <v>Apr-Mar</v>
          </cell>
          <cell r="BZ70" t="str">
            <v>Apr-Mar</v>
          </cell>
          <cell r="CA70" t="str">
            <v>Apr-Mar</v>
          </cell>
          <cell r="CB70" t="str">
            <v>I-Q</v>
          </cell>
          <cell r="CC70" t="str">
            <v>II-Q</v>
          </cell>
          <cell r="CD70" t="str">
            <v>III-Q</v>
          </cell>
          <cell r="CE70" t="str">
            <v>IV-Q</v>
          </cell>
          <cell r="CF70" t="str">
            <v>9 Months</v>
          </cell>
          <cell r="CG70" t="str">
            <v>Apr-Mar</v>
          </cell>
        </row>
        <row r="71">
          <cell r="B71" t="str">
            <v>TB6</v>
          </cell>
          <cell r="BY71" t="str">
            <v>Prj</v>
          </cell>
          <cell r="BZ71" t="str">
            <v>Prj</v>
          </cell>
          <cell r="CA71" t="str">
            <v>BaseLine</v>
          </cell>
          <cell r="CB71" t="str">
            <v>Prj</v>
          </cell>
          <cell r="CC71" t="str">
            <v>Prj</v>
          </cell>
          <cell r="CD71" t="str">
            <v>Prj</v>
          </cell>
          <cell r="CE71" t="str">
            <v>Prj</v>
          </cell>
          <cell r="CF71" t="str">
            <v>Prj</v>
          </cell>
          <cell r="CG71" t="str">
            <v>BaseLine</v>
          </cell>
        </row>
        <row r="73">
          <cell r="B73" t="str">
            <v>Total Expenditure</v>
          </cell>
          <cell r="N73">
            <v>101086.70000000001</v>
          </cell>
          <cell r="Q73">
            <v>40073.737999999998</v>
          </cell>
          <cell r="Z73">
            <v>11633.107</v>
          </cell>
          <cell r="AA73">
            <v>12006.451999999997</v>
          </cell>
          <cell r="AC73">
            <v>131544.5</v>
          </cell>
          <cell r="AD73">
            <v>123145.3</v>
          </cell>
          <cell r="AF73">
            <v>6841.7999999999993</v>
          </cell>
          <cell r="AG73">
            <v>8238</v>
          </cell>
          <cell r="BY73">
            <v>254047.96799999991</v>
          </cell>
          <cell r="BZ73">
            <v>0</v>
          </cell>
          <cell r="CA73">
            <v>0</v>
          </cell>
          <cell r="CB73">
            <v>66922.250465838501</v>
          </cell>
          <cell r="CC73">
            <v>67133.040204968929</v>
          </cell>
          <cell r="CD73">
            <v>71853.709329192527</v>
          </cell>
          <cell r="CE73">
            <v>71988.49906832297</v>
          </cell>
          <cell r="CF73">
            <v>205908.99999999997</v>
          </cell>
          <cell r="CG73">
            <v>280938.07142857142</v>
          </cell>
        </row>
        <row r="75">
          <cell r="B75" t="str">
            <v>A.  Routine expenditure</v>
          </cell>
          <cell r="N75">
            <v>62158.8</v>
          </cell>
          <cell r="Q75">
            <v>26152.738000000001</v>
          </cell>
          <cell r="Z75">
            <v>7654.7140000000009</v>
          </cell>
          <cell r="AA75">
            <v>8815.8179999999993</v>
          </cell>
          <cell r="AC75">
            <v>84606.200000000012</v>
          </cell>
          <cell r="AD75">
            <v>86034.3</v>
          </cell>
          <cell r="AF75">
            <v>5399.4</v>
          </cell>
          <cell r="AG75">
            <v>6830.2000000000007</v>
          </cell>
          <cell r="BY75">
            <v>160482.05199999991</v>
          </cell>
          <cell r="CB75">
            <v>39155.768285714286</v>
          </cell>
          <cell r="CC75">
            <v>41578.741285714284</v>
          </cell>
          <cell r="CD75">
            <v>41909.144428571424</v>
          </cell>
          <cell r="CE75">
            <v>45874.117428571422</v>
          </cell>
          <cell r="CF75">
            <v>122643.65399999999</v>
          </cell>
          <cell r="CG75">
            <v>168517.77142857143</v>
          </cell>
        </row>
        <row r="76">
          <cell r="B76" t="str">
            <v xml:space="preserve">  I.   Personnel</v>
          </cell>
          <cell r="N76">
            <v>21192.000000000004</v>
          </cell>
          <cell r="Q76">
            <v>9621.1679999999997</v>
          </cell>
          <cell r="Z76">
            <v>1599.2289999999994</v>
          </cell>
          <cell r="AA76">
            <v>1276.3009999999995</v>
          </cell>
          <cell r="AC76">
            <v>19175</v>
          </cell>
          <cell r="AD76">
            <v>18051.800000000003</v>
          </cell>
          <cell r="AF76">
            <v>2656</v>
          </cell>
          <cell r="AG76">
            <v>2044.1000000000001</v>
          </cell>
          <cell r="BY76">
            <v>33502.1</v>
          </cell>
          <cell r="CB76">
            <v>9700</v>
          </cell>
          <cell r="CC76">
            <v>9700</v>
          </cell>
          <cell r="CD76">
            <v>9700</v>
          </cell>
          <cell r="CE76">
            <v>9700</v>
          </cell>
          <cell r="CF76">
            <v>29100</v>
          </cell>
          <cell r="CG76">
            <v>38800</v>
          </cell>
        </row>
        <row r="77">
          <cell r="B77" t="str">
            <v xml:space="preserve">         Wages and salaries</v>
          </cell>
          <cell r="N77">
            <v>17048.400000000001</v>
          </cell>
          <cell r="Z77">
            <v>1335.9570000000003</v>
          </cell>
          <cell r="AA77">
            <v>1016.1920000000009</v>
          </cell>
          <cell r="AC77">
            <v>15236.4</v>
          </cell>
          <cell r="AD77">
            <v>14941.2</v>
          </cell>
          <cell r="AF77">
            <v>2196.8000000000002</v>
          </cell>
          <cell r="AG77">
            <v>1857.4</v>
          </cell>
        </row>
        <row r="78">
          <cell r="B78" t="str">
            <v xml:space="preserve">         Rice allowances</v>
          </cell>
          <cell r="N78">
            <v>1309.5</v>
          </cell>
          <cell r="Z78">
            <v>48.978999999999928</v>
          </cell>
          <cell r="AA78">
            <v>48.88900000000001</v>
          </cell>
          <cell r="AC78">
            <v>916</v>
          </cell>
          <cell r="AD78">
            <v>870.8</v>
          </cell>
          <cell r="AF78">
            <v>48.4</v>
          </cell>
          <cell r="AG78">
            <v>49.8</v>
          </cell>
        </row>
        <row r="79">
          <cell r="B79" t="str">
            <v xml:space="preserve">         Food allowances</v>
          </cell>
          <cell r="N79">
            <v>1233.7</v>
          </cell>
          <cell r="Z79">
            <v>103.02499999999986</v>
          </cell>
          <cell r="AA79">
            <v>132.27600000000007</v>
          </cell>
          <cell r="AC79">
            <v>1199.2</v>
          </cell>
          <cell r="AD79">
            <v>1250.2</v>
          </cell>
          <cell r="AF79">
            <v>169.1</v>
          </cell>
          <cell r="AG79">
            <v>97.7</v>
          </cell>
        </row>
        <row r="80">
          <cell r="B80" t="str">
            <v xml:space="preserve">         Other</v>
          </cell>
          <cell r="N80">
            <v>1009.9</v>
          </cell>
          <cell r="Z80">
            <v>103.34999999999945</v>
          </cell>
          <cell r="AA80">
            <v>75.780999999998357</v>
          </cell>
          <cell r="AC80">
            <v>792.4</v>
          </cell>
          <cell r="AD80">
            <v>680.7</v>
          </cell>
          <cell r="AF80">
            <v>55.2</v>
          </cell>
          <cell r="AG80">
            <v>33.9</v>
          </cell>
        </row>
        <row r="81">
          <cell r="B81" t="str">
            <v xml:space="preserve">         External</v>
          </cell>
          <cell r="N81">
            <v>590.5</v>
          </cell>
          <cell r="Z81">
            <v>7.9180000000000064</v>
          </cell>
          <cell r="AA81">
            <v>3.1630000000000109</v>
          </cell>
          <cell r="AC81">
            <v>1031</v>
          </cell>
          <cell r="AD81">
            <v>308.89999999999998</v>
          </cell>
          <cell r="AF81">
            <v>186.5</v>
          </cell>
          <cell r="AG81">
            <v>5.3</v>
          </cell>
        </row>
        <row r="82">
          <cell r="B82" t="str">
            <v xml:space="preserve">  II.  Material expenditure</v>
          </cell>
          <cell r="N82">
            <v>8895.2000000000007</v>
          </cell>
          <cell r="Q82">
            <v>2223.8000000000002</v>
          </cell>
          <cell r="Z82">
            <v>855.75300000000016</v>
          </cell>
          <cell r="AA82">
            <v>586.35199999999986</v>
          </cell>
          <cell r="AC82">
            <v>9031.9</v>
          </cell>
          <cell r="AD82">
            <v>6736.3</v>
          </cell>
          <cell r="AF82">
            <v>313.5</v>
          </cell>
          <cell r="AG82">
            <v>352.5</v>
          </cell>
          <cell r="BY82">
            <v>10712</v>
          </cell>
          <cell r="CB82">
            <v>2816.8789999999999</v>
          </cell>
          <cell r="CC82">
            <v>2939.3519999999999</v>
          </cell>
          <cell r="CD82">
            <v>3184.2979999999998</v>
          </cell>
          <cell r="CE82">
            <v>3306.7710000000002</v>
          </cell>
          <cell r="CF82">
            <v>8940.5290000000005</v>
          </cell>
          <cell r="CG82">
            <v>12247.3</v>
          </cell>
        </row>
        <row r="83">
          <cell r="B83" t="str">
            <v xml:space="preserve">         Domestic</v>
          </cell>
          <cell r="N83">
            <v>8478</v>
          </cell>
          <cell r="Z83">
            <v>851.44100000000014</v>
          </cell>
          <cell r="AA83">
            <v>583.04699999999991</v>
          </cell>
          <cell r="AC83">
            <v>8274.5</v>
          </cell>
          <cell r="AD83">
            <v>6689.1</v>
          </cell>
          <cell r="AF83">
            <v>309.5</v>
          </cell>
          <cell r="AG83">
            <v>348.6</v>
          </cell>
          <cell r="BY83">
            <v>9737.7999999999993</v>
          </cell>
          <cell r="CB83">
            <v>2576</v>
          </cell>
          <cell r="CC83">
            <v>2688</v>
          </cell>
          <cell r="CD83">
            <v>2912</v>
          </cell>
          <cell r="CE83">
            <v>3024</v>
          </cell>
          <cell r="CF83">
            <v>8176</v>
          </cell>
          <cell r="CG83">
            <v>11200</v>
          </cell>
        </row>
        <row r="84">
          <cell r="B84" t="str">
            <v xml:space="preserve">         Foreign</v>
          </cell>
          <cell r="N84">
            <v>417.2</v>
          </cell>
          <cell r="Z84">
            <v>4.3120000000000047</v>
          </cell>
          <cell r="AA84">
            <v>3.3049999999999997</v>
          </cell>
          <cell r="AC84">
            <v>757.4</v>
          </cell>
          <cell r="AD84">
            <v>47.2</v>
          </cell>
          <cell r="AF84">
            <v>4</v>
          </cell>
          <cell r="AG84">
            <v>3.9000000000000004</v>
          </cell>
          <cell r="BY84">
            <v>974.2</v>
          </cell>
          <cell r="CB84">
            <v>240.87899999999999</v>
          </cell>
          <cell r="CC84">
            <v>251.35199999999998</v>
          </cell>
          <cell r="CD84">
            <v>272.298</v>
          </cell>
          <cell r="CE84">
            <v>282.77100000000002</v>
          </cell>
          <cell r="CF84">
            <v>764.529</v>
          </cell>
          <cell r="CG84">
            <v>1047.3</v>
          </cell>
        </row>
        <row r="85">
          <cell r="B85" t="str">
            <v xml:space="preserve">  III. Subsidies to regions</v>
          </cell>
          <cell r="N85">
            <v>11535.8</v>
          </cell>
          <cell r="Q85">
            <v>4770</v>
          </cell>
          <cell r="Z85">
            <v>600.06200000000013</v>
          </cell>
          <cell r="AA85">
            <v>538.28799999999967</v>
          </cell>
          <cell r="AC85">
            <v>9872.2000000000007</v>
          </cell>
          <cell r="AD85">
            <v>8371.1</v>
          </cell>
          <cell r="AF85">
            <v>455.5</v>
          </cell>
          <cell r="AG85">
            <v>534.70000000000005</v>
          </cell>
          <cell r="BY85">
            <v>18814.3</v>
          </cell>
          <cell r="CB85">
            <v>5683.583333333333</v>
          </cell>
          <cell r="CC85">
            <v>5683.583333333333</v>
          </cell>
          <cell r="CD85">
            <v>5683.583333333333</v>
          </cell>
          <cell r="CE85">
            <v>5683.583333333333</v>
          </cell>
          <cell r="CF85">
            <v>17050.75</v>
          </cell>
          <cell r="CG85">
            <v>22734.333333333332</v>
          </cell>
        </row>
        <row r="86">
          <cell r="B86" t="str">
            <v xml:space="preserve">          Personnel</v>
          </cell>
          <cell r="N86">
            <v>10967.8</v>
          </cell>
          <cell r="Z86">
            <v>515.63500000000022</v>
          </cell>
          <cell r="AA86">
            <v>503.67699999999968</v>
          </cell>
          <cell r="AC86">
            <v>9346.6</v>
          </cell>
          <cell r="AD86">
            <v>7851.6</v>
          </cell>
          <cell r="AF86">
            <v>405.7</v>
          </cell>
          <cell r="AG86">
            <v>476.2</v>
          </cell>
          <cell r="BY86">
            <v>18037.5</v>
          </cell>
          <cell r="CB86">
            <v>5433.333333333333</v>
          </cell>
          <cell r="CC86">
            <v>5433.333333333333</v>
          </cell>
          <cell r="CD86">
            <v>5433.333333333333</v>
          </cell>
          <cell r="CE86">
            <v>5433.333333333333</v>
          </cell>
          <cell r="CF86">
            <v>16300</v>
          </cell>
          <cell r="CG86">
            <v>21733.333333333332</v>
          </cell>
        </row>
        <row r="87">
          <cell r="B87" t="str">
            <v xml:space="preserve">          Non-personnel</v>
          </cell>
          <cell r="N87">
            <v>568</v>
          </cell>
          <cell r="Z87">
            <v>84.426999999999964</v>
          </cell>
          <cell r="AA87">
            <v>34.61099999999999</v>
          </cell>
          <cell r="AC87">
            <v>525.6</v>
          </cell>
          <cell r="AD87">
            <v>519.5</v>
          </cell>
          <cell r="AF87">
            <v>49.8</v>
          </cell>
          <cell r="AG87">
            <v>58.5</v>
          </cell>
          <cell r="BY87">
            <v>776.8</v>
          </cell>
          <cell r="CB87">
            <v>250.25</v>
          </cell>
          <cell r="CC87">
            <v>250.25</v>
          </cell>
          <cell r="CD87">
            <v>250.25</v>
          </cell>
          <cell r="CE87">
            <v>250.25</v>
          </cell>
          <cell r="CF87">
            <v>750.75</v>
          </cell>
          <cell r="CG87">
            <v>1001</v>
          </cell>
        </row>
        <row r="88">
          <cell r="B88" t="str">
            <v xml:space="preserve">  IV.  Debt service</v>
          </cell>
          <cell r="N88">
            <v>19570.900000000001</v>
          </cell>
          <cell r="Q88">
            <v>8487.77</v>
          </cell>
          <cell r="Z88">
            <v>4541.264000000001</v>
          </cell>
          <cell r="AA88">
            <v>5928.9380000000001</v>
          </cell>
          <cell r="AC88">
            <v>29697.100000000002</v>
          </cell>
          <cell r="AD88">
            <v>31112.3</v>
          </cell>
          <cell r="AF88">
            <v>1861.5</v>
          </cell>
          <cell r="AG88">
            <v>3715.8</v>
          </cell>
          <cell r="BY88">
            <v>54933.635000000002</v>
          </cell>
          <cell r="CB88">
            <v>12686.575000000001</v>
          </cell>
          <cell r="CC88">
            <v>14219.575000000001</v>
          </cell>
          <cell r="CD88">
            <v>13211.575000000001</v>
          </cell>
          <cell r="CE88">
            <v>14751.575000000001</v>
          </cell>
          <cell r="CF88">
            <v>40117.724999999999</v>
          </cell>
          <cell r="CG88">
            <v>54869.3</v>
          </cell>
        </row>
        <row r="89">
          <cell r="B89" t="str">
            <v xml:space="preserve">           External</v>
          </cell>
          <cell r="N89">
            <v>19236.7</v>
          </cell>
          <cell r="Q89">
            <v>8487.77</v>
          </cell>
          <cell r="Z89">
            <v>3727.9140000000007</v>
          </cell>
          <cell r="AA89">
            <v>5115.5879999999997</v>
          </cell>
          <cell r="AC89">
            <v>28057.4</v>
          </cell>
          <cell r="AD89">
            <v>29484.6</v>
          </cell>
          <cell r="AF89">
            <v>1861.5</v>
          </cell>
          <cell r="AG89">
            <v>3715.8</v>
          </cell>
          <cell r="BY89">
            <v>54552.635000000002</v>
          </cell>
          <cell r="CB89">
            <v>12572</v>
          </cell>
          <cell r="CC89">
            <v>14105</v>
          </cell>
          <cell r="CD89">
            <v>13097</v>
          </cell>
          <cell r="CE89">
            <v>14637</v>
          </cell>
          <cell r="CF89">
            <v>39774</v>
          </cell>
          <cell r="CG89">
            <v>54411</v>
          </cell>
        </row>
        <row r="90">
          <cell r="B90" t="str">
            <v xml:space="preserve">             Interest</v>
          </cell>
          <cell r="N90">
            <v>7541</v>
          </cell>
          <cell r="Q90">
            <v>3116</v>
          </cell>
          <cell r="Z90">
            <v>1628.5</v>
          </cell>
          <cell r="AA90">
            <v>762.42600000000039</v>
          </cell>
          <cell r="AC90">
            <v>10254.200000000001</v>
          </cell>
          <cell r="AD90">
            <v>10817.6</v>
          </cell>
          <cell r="AF90">
            <v>1508.8</v>
          </cell>
          <cell r="AG90">
            <v>1513.2</v>
          </cell>
          <cell r="BY90">
            <v>21785.510000000002</v>
          </cell>
          <cell r="CB90">
            <v>5712</v>
          </cell>
          <cell r="CC90">
            <v>5145</v>
          </cell>
          <cell r="CD90">
            <v>5719</v>
          </cell>
          <cell r="CE90">
            <v>5397</v>
          </cell>
          <cell r="CF90">
            <v>16576</v>
          </cell>
          <cell r="CG90">
            <v>21973</v>
          </cell>
        </row>
        <row r="91">
          <cell r="B91" t="str">
            <v xml:space="preserve">             Principal</v>
          </cell>
          <cell r="N91">
            <v>11695.7</v>
          </cell>
          <cell r="Q91">
            <v>5371.77</v>
          </cell>
          <cell r="Z91">
            <v>2099.4140000000007</v>
          </cell>
          <cell r="AA91">
            <v>4353.1619999999994</v>
          </cell>
          <cell r="AC91">
            <v>17803.2</v>
          </cell>
          <cell r="AD91">
            <v>18667</v>
          </cell>
          <cell r="AF91">
            <v>352.70000000000005</v>
          </cell>
          <cell r="AG91">
            <v>2202.6000000000004</v>
          </cell>
          <cell r="BY91">
            <v>32767.125</v>
          </cell>
          <cell r="CB91">
            <v>6860</v>
          </cell>
          <cell r="CC91">
            <v>8960</v>
          </cell>
          <cell r="CD91">
            <v>7378</v>
          </cell>
          <cell r="CE91">
            <v>9240</v>
          </cell>
          <cell r="CF91">
            <v>23198</v>
          </cell>
          <cell r="CG91">
            <v>32438.000000000004</v>
          </cell>
        </row>
        <row r="92">
          <cell r="B92" t="str">
            <v xml:space="preserve">           Internal</v>
          </cell>
          <cell r="N92">
            <v>334.2</v>
          </cell>
          <cell r="Q92">
            <v>0</v>
          </cell>
          <cell r="Z92">
            <v>813.35</v>
          </cell>
          <cell r="AA92">
            <v>813.34999999999991</v>
          </cell>
          <cell r="AC92">
            <v>1639.7</v>
          </cell>
          <cell r="AD92">
            <v>1627.7</v>
          </cell>
        </row>
        <row r="93">
          <cell r="B93" t="str">
            <v xml:space="preserve">           Domestic debt</v>
          </cell>
          <cell r="N93">
            <v>334.2</v>
          </cell>
          <cell r="Q93">
            <v>0</v>
          </cell>
          <cell r="Z93">
            <v>813.35</v>
          </cell>
          <cell r="AA93">
            <v>813.34999999999991</v>
          </cell>
          <cell r="AC93">
            <v>1639.7</v>
          </cell>
          <cell r="AD93">
            <v>1627.7</v>
          </cell>
          <cell r="BY93">
            <v>381</v>
          </cell>
          <cell r="CB93">
            <v>114.575</v>
          </cell>
          <cell r="CC93">
            <v>114.575</v>
          </cell>
          <cell r="CD93">
            <v>114.575</v>
          </cell>
          <cell r="CE93">
            <v>114.575</v>
          </cell>
          <cell r="CF93">
            <v>343.72500000000002</v>
          </cell>
          <cell r="CG93">
            <v>458.3</v>
          </cell>
        </row>
        <row r="94">
          <cell r="B94" t="str">
            <v xml:space="preserve">             Bank Indonesia (bank restructuring)</v>
          </cell>
          <cell r="Q94">
            <v>0</v>
          </cell>
        </row>
        <row r="95">
          <cell r="B95" t="str">
            <v xml:space="preserve">  V.   Other routine expenditure</v>
          </cell>
          <cell r="N95">
            <v>964.9</v>
          </cell>
          <cell r="Q95">
            <v>1050</v>
          </cell>
          <cell r="Z95">
            <v>58.406000000000063</v>
          </cell>
          <cell r="AA95">
            <v>485.93900000000008</v>
          </cell>
          <cell r="AC95">
            <v>16830</v>
          </cell>
          <cell r="AD95">
            <v>21762.799999999999</v>
          </cell>
          <cell r="AF95">
            <v>112.9</v>
          </cell>
          <cell r="AG95">
            <v>183.1</v>
          </cell>
          <cell r="BY95">
            <v>42520.016999999905</v>
          </cell>
          <cell r="CB95">
            <v>8268.7309523809508</v>
          </cell>
          <cell r="CC95">
            <v>9036.2309523809508</v>
          </cell>
          <cell r="CD95">
            <v>10129.688095238093</v>
          </cell>
          <cell r="CE95">
            <v>12432.188095238093</v>
          </cell>
          <cell r="CF95">
            <v>27434.649999999994</v>
          </cell>
          <cell r="CG95">
            <v>39866.83809523809</v>
          </cell>
        </row>
        <row r="96">
          <cell r="B96" t="str">
            <v xml:space="preserve">           Petroleum subsidy</v>
          </cell>
          <cell r="N96">
            <v>0</v>
          </cell>
          <cell r="Q96">
            <v>700</v>
          </cell>
          <cell r="Z96">
            <v>0</v>
          </cell>
          <cell r="AA96">
            <v>0</v>
          </cell>
          <cell r="AC96">
            <v>15866.1</v>
          </cell>
          <cell r="AD96">
            <v>9814.2999999999993</v>
          </cell>
          <cell r="BY96">
            <v>27747.599999999999</v>
          </cell>
          <cell r="CB96">
            <v>5845.8333333333303</v>
          </cell>
          <cell r="CC96">
            <v>6099.9999999999964</v>
          </cell>
          <cell r="CD96">
            <v>6354.1666666666633</v>
          </cell>
          <cell r="CE96">
            <v>7116.6666666666633</v>
          </cell>
          <cell r="CF96">
            <v>18299.999999999989</v>
          </cell>
          <cell r="CG96">
            <v>25416.666666666653</v>
          </cell>
        </row>
        <row r="97">
          <cell r="B97" t="str">
            <v xml:space="preserve">           Other</v>
          </cell>
          <cell r="N97">
            <v>964.9</v>
          </cell>
          <cell r="Q97">
            <v>350</v>
          </cell>
          <cell r="Z97">
            <v>58.406000000000063</v>
          </cell>
          <cell r="AA97">
            <v>485.93900000000008</v>
          </cell>
          <cell r="AC97">
            <v>963.9</v>
          </cell>
          <cell r="AD97">
            <v>11948.5</v>
          </cell>
          <cell r="AF97">
            <v>112.9</v>
          </cell>
          <cell r="AG97">
            <v>183.1</v>
          </cell>
          <cell r="BY97">
            <v>14772.41699999991</v>
          </cell>
          <cell r="CB97">
            <v>2422.8976190476205</v>
          </cell>
          <cell r="CC97">
            <v>2936.2309523809545</v>
          </cell>
          <cell r="CD97">
            <v>3775.5214285714301</v>
          </cell>
          <cell r="CE97">
            <v>5315.5214285714301</v>
          </cell>
          <cell r="CF97">
            <v>9134.6500000000051</v>
          </cell>
          <cell r="CG97">
            <v>14450.171428571435</v>
          </cell>
        </row>
        <row r="98">
          <cell r="B98" t="str">
            <v xml:space="preserve">              Non-petroleum subsidies</v>
          </cell>
          <cell r="N98">
            <v>0</v>
          </cell>
          <cell r="Q98">
            <v>0</v>
          </cell>
          <cell r="AD98">
            <v>10500</v>
          </cell>
          <cell r="BY98">
            <v>11580.356999999998</v>
          </cell>
          <cell r="CB98">
            <v>1770.9833333333352</v>
          </cell>
          <cell r="CC98">
            <v>2284.3166666666689</v>
          </cell>
          <cell r="CD98">
            <v>2797.6500000000019</v>
          </cell>
          <cell r="CE98">
            <v>4337.6500000000015</v>
          </cell>
          <cell r="CF98">
            <v>6852.9500000000062</v>
          </cell>
          <cell r="CG98">
            <v>11190.600000000008</v>
          </cell>
        </row>
        <row r="99">
          <cell r="B99" t="str">
            <v xml:space="preserve">                Electricity subsidy</v>
          </cell>
          <cell r="BY99">
            <v>4535</v>
          </cell>
          <cell r="CB99">
            <v>982</v>
          </cell>
          <cell r="CC99">
            <v>1309.3333333333335</v>
          </cell>
          <cell r="CD99">
            <v>1636.6666666666667</v>
          </cell>
          <cell r="CE99">
            <v>2618.6666666666661</v>
          </cell>
          <cell r="CF99">
            <v>3928</v>
          </cell>
          <cell r="CG99">
            <v>6546.666666666667</v>
          </cell>
        </row>
        <row r="100">
          <cell r="B100" t="str">
            <v xml:space="preserve">                Rice subsidy for BULOG</v>
          </cell>
          <cell r="BY100">
            <v>5963.2569999999996</v>
          </cell>
          <cell r="CB100">
            <v>558</v>
          </cell>
          <cell r="CC100">
            <v>744</v>
          </cell>
          <cell r="CD100">
            <v>930</v>
          </cell>
          <cell r="CE100">
            <v>1487.9999999999998</v>
          </cell>
          <cell r="CF100">
            <v>2232</v>
          </cell>
          <cell r="CG100">
            <v>3720</v>
          </cell>
        </row>
        <row r="101">
          <cell r="B101" t="str">
            <v xml:space="preserve">                Interest subsidies to BULOG</v>
          </cell>
          <cell r="BY101">
            <v>582.70000000000005</v>
          </cell>
          <cell r="CB101">
            <v>138.94999999999999</v>
          </cell>
          <cell r="CC101">
            <v>138.94999999999999</v>
          </cell>
          <cell r="CD101">
            <v>138.94999999999999</v>
          </cell>
          <cell r="CE101">
            <v>138.94999999999999</v>
          </cell>
          <cell r="CF101">
            <v>416.84999999999997</v>
          </cell>
          <cell r="CG101">
            <v>555.79999999999995</v>
          </cell>
        </row>
        <row r="102">
          <cell r="B102" t="str">
            <v xml:space="preserve">                Other subsidies</v>
          </cell>
          <cell r="AD102">
            <v>10500</v>
          </cell>
          <cell r="BY102">
            <v>499.4</v>
          </cell>
          <cell r="CB102">
            <v>92.033333333335136</v>
          </cell>
          <cell r="CC102">
            <v>92.033333333335136</v>
          </cell>
          <cell r="CD102">
            <v>92.033333333335136</v>
          </cell>
          <cell r="CE102">
            <v>92.033333333335136</v>
          </cell>
          <cell r="CF102">
            <v>276.10000000000542</v>
          </cell>
          <cell r="CG102">
            <v>368.13333333334054</v>
          </cell>
        </row>
        <row r="103">
          <cell r="B103" t="str">
            <v xml:space="preserve">              Other and non-classified</v>
          </cell>
          <cell r="N103">
            <v>964.9</v>
          </cell>
          <cell r="Q103">
            <v>350</v>
          </cell>
          <cell r="Z103">
            <v>58.406000000000063</v>
          </cell>
          <cell r="AA103">
            <v>485.93900000000008</v>
          </cell>
          <cell r="AC103">
            <v>963.9</v>
          </cell>
          <cell r="AD103">
            <v>1448.5</v>
          </cell>
          <cell r="AF103">
            <v>112.9</v>
          </cell>
          <cell r="AG103">
            <v>183.1</v>
          </cell>
          <cell r="BY103">
            <v>3192.0599999999126</v>
          </cell>
          <cell r="CB103">
            <v>651.9142857142856</v>
          </cell>
          <cell r="CC103">
            <v>651.9142857142856</v>
          </cell>
          <cell r="CD103">
            <v>977.87142857142817</v>
          </cell>
          <cell r="CE103">
            <v>977.87142857142862</v>
          </cell>
          <cell r="CF103">
            <v>2281.6999999999994</v>
          </cell>
          <cell r="CG103">
            <v>3259.5714285714275</v>
          </cell>
        </row>
        <row r="105">
          <cell r="B105" t="str">
            <v>B.  Development expenditure</v>
          </cell>
          <cell r="N105">
            <v>38927.9</v>
          </cell>
          <cell r="Q105">
            <v>13921</v>
          </cell>
          <cell r="Z105">
            <v>3978.393</v>
          </cell>
          <cell r="AA105">
            <v>3190.6339999999982</v>
          </cell>
          <cell r="AC105">
            <v>46938.3</v>
          </cell>
          <cell r="AD105">
            <v>37111</v>
          </cell>
          <cell r="AF105">
            <v>1442.4</v>
          </cell>
          <cell r="AG105">
            <v>1407.8</v>
          </cell>
          <cell r="BY105">
            <v>79765.915999999997</v>
          </cell>
          <cell r="CB105">
            <v>27766.482180124214</v>
          </cell>
          <cell r="CC105">
            <v>25554.298919254648</v>
          </cell>
          <cell r="CD105">
            <v>29944.56490062111</v>
          </cell>
          <cell r="CE105">
            <v>26114.38163975154</v>
          </cell>
          <cell r="CF105">
            <v>83265.345999999976</v>
          </cell>
          <cell r="CG105">
            <v>112420.3</v>
          </cell>
        </row>
        <row r="106">
          <cell r="B106" t="str">
            <v xml:space="preserve">  I.   Rupiah financing</v>
          </cell>
          <cell r="N106">
            <v>25901.9</v>
          </cell>
          <cell r="Q106">
            <v>8053</v>
          </cell>
          <cell r="Z106">
            <v>2542.128999999999</v>
          </cell>
          <cell r="AA106">
            <v>1791.0210000000006</v>
          </cell>
          <cell r="AC106">
            <v>23121.3</v>
          </cell>
          <cell r="AD106">
            <v>23550.9</v>
          </cell>
          <cell r="AF106">
            <v>260</v>
          </cell>
          <cell r="AG106">
            <v>496.5</v>
          </cell>
          <cell r="BY106">
            <v>61105.316000000006</v>
          </cell>
          <cell r="CB106">
            <v>22376.482180124214</v>
          </cell>
          <cell r="CC106">
            <v>20234.298919254648</v>
          </cell>
          <cell r="CD106">
            <v>24624.56490062111</v>
          </cell>
          <cell r="CE106">
            <v>21144.38163975154</v>
          </cell>
          <cell r="CF106">
            <v>67235.345999999976</v>
          </cell>
          <cell r="CG106">
            <v>91420.3</v>
          </cell>
        </row>
        <row r="107">
          <cell r="B107" t="str">
            <v xml:space="preserve">         Military</v>
          </cell>
          <cell r="N107">
            <v>1086.2</v>
          </cell>
          <cell r="Q107">
            <v>250</v>
          </cell>
          <cell r="R107">
            <v>0</v>
          </cell>
          <cell r="S107">
            <v>0</v>
          </cell>
          <cell r="T107">
            <v>0</v>
          </cell>
          <cell r="V107">
            <v>0</v>
          </cell>
          <cell r="W107">
            <v>0</v>
          </cell>
          <cell r="X107">
            <v>0</v>
          </cell>
          <cell r="Y107">
            <v>0</v>
          </cell>
          <cell r="Z107">
            <v>227.74299999999999</v>
          </cell>
          <cell r="AA107">
            <v>246.06900000000007</v>
          </cell>
          <cell r="AC107">
            <v>1021.8</v>
          </cell>
          <cell r="AD107">
            <v>934.02599999999995</v>
          </cell>
          <cell r="BY107">
            <v>1203.5999999999999</v>
          </cell>
          <cell r="CB107">
            <v>205</v>
          </cell>
          <cell r="CC107">
            <v>205</v>
          </cell>
          <cell r="CD107">
            <v>307.5</v>
          </cell>
          <cell r="CE107">
            <v>307.50000000000011</v>
          </cell>
          <cell r="CF107">
            <v>717.5</v>
          </cell>
          <cell r="CG107">
            <v>1025</v>
          </cell>
        </row>
        <row r="108">
          <cell r="B108" t="str">
            <v xml:space="preserve">         Fertilizer subsidy</v>
          </cell>
          <cell r="N108">
            <v>174.48</v>
          </cell>
          <cell r="Q108">
            <v>0</v>
          </cell>
          <cell r="Z108">
            <v>0</v>
          </cell>
          <cell r="AA108">
            <v>0</v>
          </cell>
          <cell r="AC108">
            <v>547.29999999999995</v>
          </cell>
          <cell r="AD108">
            <v>547.29999999999995</v>
          </cell>
          <cell r="BY108">
            <v>0</v>
          </cell>
          <cell r="CB108">
            <v>0</v>
          </cell>
          <cell r="CC108">
            <v>0</v>
          </cell>
          <cell r="CD108">
            <v>0</v>
          </cell>
          <cell r="CE108">
            <v>0</v>
          </cell>
          <cell r="CF108">
            <v>0</v>
          </cell>
          <cell r="CG108">
            <v>0</v>
          </cell>
        </row>
        <row r="109">
          <cell r="B109" t="str">
            <v xml:space="preserve">         Credit programs</v>
          </cell>
          <cell r="BY109">
            <v>3210.9000000000015</v>
          </cell>
          <cell r="CB109">
            <v>504.5</v>
          </cell>
          <cell r="CC109">
            <v>504.5</v>
          </cell>
          <cell r="CD109">
            <v>504.5</v>
          </cell>
          <cell r="CE109">
            <v>504.5</v>
          </cell>
          <cell r="CF109">
            <v>1513.5</v>
          </cell>
          <cell r="CG109">
            <v>2018</v>
          </cell>
        </row>
        <row r="110">
          <cell r="B110" t="str">
            <v xml:space="preserve">         Others</v>
          </cell>
          <cell r="N110">
            <v>24641.22</v>
          </cell>
          <cell r="Q110">
            <v>7803</v>
          </cell>
          <cell r="Z110">
            <v>2314.3859999999991</v>
          </cell>
          <cell r="AA110">
            <v>1544.9520000000007</v>
          </cell>
          <cell r="AC110">
            <v>21552.2</v>
          </cell>
          <cell r="AD110">
            <v>22069.574000000001</v>
          </cell>
          <cell r="AF110">
            <v>260</v>
          </cell>
          <cell r="AG110">
            <v>496.5</v>
          </cell>
          <cell r="BY110">
            <v>56690.816000000006</v>
          </cell>
          <cell r="CB110">
            <v>21666.982180124214</v>
          </cell>
          <cell r="CC110">
            <v>19524.798919254648</v>
          </cell>
          <cell r="CD110">
            <v>23812.56490062111</v>
          </cell>
          <cell r="CE110">
            <v>20332.38163975154</v>
          </cell>
          <cell r="CF110">
            <v>65004.345999999976</v>
          </cell>
          <cell r="CG110">
            <v>88377.3</v>
          </cell>
        </row>
        <row r="111">
          <cell r="B111" t="str">
            <v xml:space="preserve">  II.  Project aid</v>
          </cell>
          <cell r="N111">
            <v>13026</v>
          </cell>
          <cell r="Q111">
            <v>5868</v>
          </cell>
          <cell r="Z111">
            <v>1436.264000000001</v>
          </cell>
          <cell r="AA111">
            <v>1399.6129999999976</v>
          </cell>
          <cell r="AC111">
            <v>23817.000000000004</v>
          </cell>
          <cell r="AD111">
            <v>13560.099999999999</v>
          </cell>
          <cell r="AF111">
            <v>1182.4000000000001</v>
          </cell>
          <cell r="AG111">
            <v>911.3</v>
          </cell>
          <cell r="BY111">
            <v>18660.599999999999</v>
          </cell>
          <cell r="CB111">
            <v>5390</v>
          </cell>
          <cell r="CC111">
            <v>5320</v>
          </cell>
          <cell r="CD111">
            <v>5320</v>
          </cell>
          <cell r="CE111">
            <v>4970</v>
          </cell>
          <cell r="CF111">
            <v>16030</v>
          </cell>
          <cell r="CG111">
            <v>21000</v>
          </cell>
        </row>
        <row r="112">
          <cell r="B112" t="str">
            <v xml:space="preserve">          Military</v>
          </cell>
          <cell r="N112">
            <v>641.39999999999986</v>
          </cell>
          <cell r="Q112">
            <v>250</v>
          </cell>
          <cell r="R112">
            <v>0</v>
          </cell>
          <cell r="S112">
            <v>0</v>
          </cell>
          <cell r="T112">
            <v>0</v>
          </cell>
          <cell r="V112">
            <v>0</v>
          </cell>
          <cell r="W112">
            <v>0</v>
          </cell>
          <cell r="X112">
            <v>0</v>
          </cell>
          <cell r="Y112">
            <v>0</v>
          </cell>
          <cell r="Z112">
            <v>0</v>
          </cell>
          <cell r="AA112">
            <v>0.39999999999997726</v>
          </cell>
          <cell r="AC112">
            <v>1048.5999999999999</v>
          </cell>
          <cell r="AD112">
            <v>900.4</v>
          </cell>
          <cell r="AF112">
            <v>0</v>
          </cell>
          <cell r="AG112">
            <v>0</v>
          </cell>
          <cell r="BY112">
            <v>760.9</v>
          </cell>
          <cell r="CB112">
            <v>334.08571428571435</v>
          </cell>
          <cell r="CC112">
            <v>334.08571428571435</v>
          </cell>
          <cell r="CD112">
            <v>501.12857142857143</v>
          </cell>
          <cell r="CE112">
            <v>501.12857142857166</v>
          </cell>
          <cell r="CF112">
            <v>1169.3000000000002</v>
          </cell>
          <cell r="CG112">
            <v>1670.4285714285716</v>
          </cell>
        </row>
        <row r="113">
          <cell r="B113" t="str">
            <v xml:space="preserve">          Other</v>
          </cell>
          <cell r="N113">
            <v>12384.6</v>
          </cell>
          <cell r="Q113">
            <v>5618</v>
          </cell>
          <cell r="R113">
            <v>0</v>
          </cell>
          <cell r="S113">
            <v>0</v>
          </cell>
          <cell r="T113">
            <v>0</v>
          </cell>
          <cell r="V113">
            <v>0</v>
          </cell>
          <cell r="W113">
            <v>0</v>
          </cell>
          <cell r="X113">
            <v>0</v>
          </cell>
          <cell r="Y113">
            <v>0</v>
          </cell>
          <cell r="Z113">
            <v>1436.264000000001</v>
          </cell>
          <cell r="AA113">
            <v>1399.2129999999975</v>
          </cell>
          <cell r="AC113">
            <v>22768.400000000005</v>
          </cell>
          <cell r="AD113">
            <v>12659.699999999999</v>
          </cell>
          <cell r="AF113">
            <v>1182.4000000000001</v>
          </cell>
          <cell r="AG113">
            <v>911.3</v>
          </cell>
          <cell r="BY113">
            <v>17899.699999999997</v>
          </cell>
          <cell r="CB113">
            <v>5055.9142857142861</v>
          </cell>
          <cell r="CC113">
            <v>4985.9142857142861</v>
          </cell>
          <cell r="CD113">
            <v>4818.8714285714286</v>
          </cell>
          <cell r="CE113">
            <v>4468.8714285714286</v>
          </cell>
          <cell r="CF113">
            <v>14860.7</v>
          </cell>
          <cell r="CG113">
            <v>19329.571428571428</v>
          </cell>
        </row>
        <row r="115">
          <cell r="B115" t="str">
            <v>C.  Repayments of arrears</v>
          </cell>
          <cell r="BY115">
            <v>13800</v>
          </cell>
        </row>
        <row r="117">
          <cell r="B117" t="str">
            <v>Memorandum items:</v>
          </cell>
        </row>
        <row r="118">
          <cell r="B118" t="str">
            <v>Overall official budget balance</v>
          </cell>
          <cell r="Z118">
            <v>2385.5290000000005</v>
          </cell>
          <cell r="AA118">
            <v>-129.82700000000114</v>
          </cell>
          <cell r="AC118">
            <v>456.29999999998836</v>
          </cell>
          <cell r="AD118">
            <v>1729.699999999968</v>
          </cell>
          <cell r="AF118">
            <v>3889.8999999999996</v>
          </cell>
          <cell r="AG118">
            <v>1071.6000000000004</v>
          </cell>
        </row>
        <row r="119">
          <cell r="B119" t="str">
            <v>Military expenditure</v>
          </cell>
          <cell r="N119">
            <v>1727.6</v>
          </cell>
          <cell r="Q119">
            <v>500</v>
          </cell>
          <cell r="Z119">
            <v>227.74299999999999</v>
          </cell>
          <cell r="AA119">
            <v>246.46900000000005</v>
          </cell>
          <cell r="AC119">
            <v>2070.3999999999996</v>
          </cell>
          <cell r="AD119">
            <v>1834.4259999999999</v>
          </cell>
          <cell r="AF119">
            <v>0</v>
          </cell>
          <cell r="AG119">
            <v>0</v>
          </cell>
        </row>
        <row r="120">
          <cell r="B120" t="str">
            <v xml:space="preserve">  Domestic financing</v>
          </cell>
          <cell r="N120">
            <v>1086.2</v>
          </cell>
          <cell r="Q120">
            <v>250</v>
          </cell>
          <cell r="Z120">
            <v>227.74299999999999</v>
          </cell>
          <cell r="AA120">
            <v>246.06900000000007</v>
          </cell>
          <cell r="AC120">
            <v>1021.8</v>
          </cell>
          <cell r="AD120">
            <v>934.02599999999995</v>
          </cell>
        </row>
        <row r="121">
          <cell r="B121" t="str">
            <v xml:space="preserve">  External financing</v>
          </cell>
          <cell r="N121">
            <v>641.39999999999986</v>
          </cell>
          <cell r="Q121">
            <v>250</v>
          </cell>
          <cell r="Z121">
            <v>0</v>
          </cell>
          <cell r="AA121">
            <v>0.39999999999997726</v>
          </cell>
          <cell r="AC121">
            <v>1048.5999999999999</v>
          </cell>
          <cell r="AD121">
            <v>900.4</v>
          </cell>
        </row>
        <row r="122">
          <cell r="B122" t="str">
            <v>IMF methodology</v>
          </cell>
        </row>
        <row r="123">
          <cell r="B123" t="str">
            <v xml:space="preserve">  Total expenditure and net lending</v>
          </cell>
          <cell r="N123">
            <v>89391</v>
          </cell>
          <cell r="Q123">
            <v>34701.968000000001</v>
          </cell>
          <cell r="Z123">
            <v>9533.6930000000011</v>
          </cell>
          <cell r="AA123">
            <v>7653.2899999999981</v>
          </cell>
          <cell r="AC123">
            <v>113741.30000000002</v>
          </cell>
          <cell r="AD123">
            <v>104478.30000000002</v>
          </cell>
          <cell r="AF123">
            <v>6489.1</v>
          </cell>
          <cell r="AG123">
            <v>6035.4000000000005</v>
          </cell>
        </row>
        <row r="124">
          <cell r="B124" t="str">
            <v xml:space="preserve">    Current expenditure</v>
          </cell>
          <cell r="N124">
            <v>52365.180000000008</v>
          </cell>
          <cell r="Q124">
            <v>21280.968000000001</v>
          </cell>
          <cell r="R124">
            <v>0</v>
          </cell>
          <cell r="S124">
            <v>0</v>
          </cell>
          <cell r="T124">
            <v>0</v>
          </cell>
          <cell r="V124">
            <v>0</v>
          </cell>
          <cell r="W124">
            <v>0</v>
          </cell>
          <cell r="X124">
            <v>0</v>
          </cell>
          <cell r="Y124">
            <v>0</v>
          </cell>
          <cell r="Z124">
            <v>5783.0430000000006</v>
          </cell>
          <cell r="AA124">
            <v>4709.125</v>
          </cell>
          <cell r="AC124">
            <v>69420.700000000012</v>
          </cell>
          <cell r="AD124">
            <v>69749.026000000013</v>
          </cell>
          <cell r="AF124">
            <v>5046.7</v>
          </cell>
          <cell r="AG124">
            <v>4627.6000000000004</v>
          </cell>
        </row>
        <row r="125">
          <cell r="B125" t="str">
            <v xml:space="preserve">    Development expenditure</v>
          </cell>
          <cell r="N125">
            <v>37025.82</v>
          </cell>
          <cell r="O125">
            <v>0</v>
          </cell>
          <cell r="P125">
            <v>0</v>
          </cell>
          <cell r="Q125">
            <v>13421</v>
          </cell>
          <cell r="R125">
            <v>0</v>
          </cell>
          <cell r="S125">
            <v>0</v>
          </cell>
          <cell r="T125">
            <v>0</v>
          </cell>
          <cell r="V125">
            <v>0</v>
          </cell>
          <cell r="W125">
            <v>0</v>
          </cell>
          <cell r="X125">
            <v>0</v>
          </cell>
          <cell r="Y125">
            <v>0</v>
          </cell>
          <cell r="Z125">
            <v>3750.65</v>
          </cell>
          <cell r="AA125">
            <v>2944.1649999999981</v>
          </cell>
          <cell r="AC125">
            <v>44320.6</v>
          </cell>
          <cell r="AD125">
            <v>34729.273999999998</v>
          </cell>
          <cell r="AF125">
            <v>1442.4</v>
          </cell>
          <cell r="AG125">
            <v>1407.8</v>
          </cell>
        </row>
        <row r="126">
          <cell r="B126" t="str">
            <v xml:space="preserve">  To external financing (amortization, - )</v>
          </cell>
          <cell r="N126">
            <v>-11695.7</v>
          </cell>
          <cell r="Q126">
            <v>-5371.77</v>
          </cell>
          <cell r="Z126">
            <v>-2099.4140000000007</v>
          </cell>
          <cell r="AA126">
            <v>-4353.1619999999994</v>
          </cell>
          <cell r="AC126">
            <v>-17803.2</v>
          </cell>
          <cell r="AD126">
            <v>-18667</v>
          </cell>
          <cell r="AF126">
            <v>-352.70000000000005</v>
          </cell>
          <cell r="AG126">
            <v>-2202.6000000000004</v>
          </cell>
        </row>
        <row r="127">
          <cell r="B127" t="str">
            <v xml:space="preserve">  To bank restructuring costs</v>
          </cell>
        </row>
        <row r="130">
          <cell r="B130" t="str">
            <v xml:space="preserve"> Sources:  Ministry of Finance; and IMF staff calculations.</v>
          </cell>
        </row>
        <row r="174">
          <cell r="B174" t="str">
            <v>Table 5b.  Indonesia:  Central Government Revenue (Authorities' Budget Presentation)</v>
          </cell>
        </row>
        <row r="175">
          <cell r="B175" t="str">
            <v>( In percent of GDP )</v>
          </cell>
        </row>
        <row r="177">
          <cell r="D177" t="str">
            <v>1993/94</v>
          </cell>
          <cell r="E177" t="str">
            <v>1994/95</v>
          </cell>
          <cell r="F177" t="str">
            <v>1995/96</v>
          </cell>
          <cell r="H177" t="str">
            <v>1996/97</v>
          </cell>
          <cell r="N177" t="str">
            <v>1997/98</v>
          </cell>
          <cell r="O177" t="str">
            <v>1997/98  Program</v>
          </cell>
          <cell r="Q177" t="str">
            <v>1997/1998 Program</v>
          </cell>
          <cell r="V177" t="str">
            <v>1997/98  Act/Prj (as of Jan 98)</v>
          </cell>
          <cell r="AD177" t="str">
            <v>1997/98</v>
          </cell>
          <cell r="AF177" t="str">
            <v>1998/99 (June Prj)</v>
          </cell>
          <cell r="AQ177" t="str">
            <v>1998/99</v>
          </cell>
        </row>
        <row r="178">
          <cell r="B178">
            <v>36524.152470370369</v>
          </cell>
          <cell r="D178" t="str">
            <v>Total</v>
          </cell>
          <cell r="E178" t="str">
            <v>Total</v>
          </cell>
          <cell r="F178" t="str">
            <v>Total</v>
          </cell>
          <cell r="H178" t="str">
            <v>I-Q</v>
          </cell>
          <cell r="I178" t="str">
            <v>II-Q</v>
          </cell>
          <cell r="J178" t="str">
            <v>III-Q</v>
          </cell>
          <cell r="K178" t="str">
            <v>IV-Q</v>
          </cell>
          <cell r="L178" t="str">
            <v>Total</v>
          </cell>
          <cell r="O178" t="str">
            <v>I-Q</v>
          </cell>
          <cell r="P178" t="str">
            <v>II-Q</v>
          </cell>
          <cell r="Q178" t="str">
            <v>First Half</v>
          </cell>
          <cell r="R178" t="str">
            <v>III-Q</v>
          </cell>
          <cell r="S178" t="str">
            <v>IV-Q</v>
          </cell>
          <cell r="T178" t="str">
            <v>Total</v>
          </cell>
          <cell r="V178" t="str">
            <v>I-Q</v>
          </cell>
          <cell r="W178" t="str">
            <v>II-Q</v>
          </cell>
          <cell r="Y178" t="str">
            <v>III-Q</v>
          </cell>
          <cell r="AC178" t="str">
            <v>Total</v>
          </cell>
          <cell r="AD178" t="str">
            <v>Total</v>
          </cell>
          <cell r="AQ178" t="str">
            <v>Total</v>
          </cell>
        </row>
        <row r="179">
          <cell r="B179" t="str">
            <v>Budget revenue (authorities' methodology)</v>
          </cell>
          <cell r="D179" t="str">
            <v>Apr-Mar</v>
          </cell>
          <cell r="E179" t="str">
            <v>Apr-Mar</v>
          </cell>
          <cell r="F179" t="str">
            <v>Apr-Mar</v>
          </cell>
          <cell r="H179" t="str">
            <v>Apr-Jun</v>
          </cell>
          <cell r="I179" t="str">
            <v>Jul-Sep</v>
          </cell>
          <cell r="J179" t="str">
            <v>Oct-Dec</v>
          </cell>
          <cell r="K179" t="str">
            <v>Jan-Mar</v>
          </cell>
          <cell r="L179" t="str">
            <v>Apr-Mar</v>
          </cell>
          <cell r="O179" t="str">
            <v>Apr-Jun</v>
          </cell>
          <cell r="P179" t="str">
            <v>Jul-Sep</v>
          </cell>
          <cell r="Q179" t="str">
            <v>Apr-Sep</v>
          </cell>
          <cell r="R179" t="str">
            <v>Oct-Dec</v>
          </cell>
          <cell r="S179" t="str">
            <v>Jan-Mar</v>
          </cell>
          <cell r="T179" t="str">
            <v>Apr-Mar</v>
          </cell>
          <cell r="V179" t="str">
            <v>Apr-Jun</v>
          </cell>
          <cell r="W179" t="str">
            <v>Jul-Sep</v>
          </cell>
          <cell r="Y179" t="str">
            <v>Oct-Dec</v>
          </cell>
          <cell r="Z179" t="str">
            <v>Jan</v>
          </cell>
          <cell r="AC179" t="str">
            <v>Apr-Mar</v>
          </cell>
          <cell r="AD179" t="str">
            <v>Apr-Mar</v>
          </cell>
          <cell r="AF179" t="str">
            <v>Apr</v>
          </cell>
          <cell r="AG179" t="str">
            <v>May</v>
          </cell>
          <cell r="AH179" t="str">
            <v>Jun</v>
          </cell>
          <cell r="AI179" t="str">
            <v>I-Q</v>
          </cell>
          <cell r="AJ179" t="str">
            <v>Jul</v>
          </cell>
          <cell r="AK179" t="str">
            <v>Aug</v>
          </cell>
          <cell r="AL179" t="str">
            <v>Sep</v>
          </cell>
          <cell r="AM179" t="str">
            <v>II-Q</v>
          </cell>
          <cell r="AO179" t="str">
            <v>III-Q</v>
          </cell>
          <cell r="AP179" t="str">
            <v>IV-Q</v>
          </cell>
          <cell r="AQ179" t="str">
            <v>Apr-Mar</v>
          </cell>
        </row>
        <row r="180">
          <cell r="B180" t="str">
            <v>( In percent of GDP )</v>
          </cell>
          <cell r="D180" t="str">
            <v>Act</v>
          </cell>
          <cell r="E180" t="str">
            <v>Act</v>
          </cell>
          <cell r="F180" t="str">
            <v>Act</v>
          </cell>
          <cell r="H180" t="str">
            <v>Act</v>
          </cell>
          <cell r="I180" t="str">
            <v>Act</v>
          </cell>
          <cell r="J180" t="str">
            <v>Act</v>
          </cell>
          <cell r="K180" t="str">
            <v>Act</v>
          </cell>
          <cell r="L180" t="str">
            <v>Act</v>
          </cell>
          <cell r="N180" t="str">
            <v>Budget</v>
          </cell>
          <cell r="O180" t="str">
            <v>Act</v>
          </cell>
          <cell r="P180" t="str">
            <v>Act</v>
          </cell>
          <cell r="Q180" t="str">
            <v>Act/Prg</v>
          </cell>
          <cell r="R180" t="str">
            <v>Prg</v>
          </cell>
          <cell r="S180" t="str">
            <v>Prg</v>
          </cell>
          <cell r="T180" t="str">
            <v>Prg</v>
          </cell>
          <cell r="V180" t="str">
            <v>Act</v>
          </cell>
          <cell r="W180" t="str">
            <v>Act</v>
          </cell>
          <cell r="Y180" t="str">
            <v>Act</v>
          </cell>
          <cell r="Z180" t="str">
            <v>Act</v>
          </cell>
          <cell r="AC180" t="str">
            <v>Prj</v>
          </cell>
          <cell r="AD180" t="str">
            <v>Mar-Est</v>
          </cell>
          <cell r="AF180" t="str">
            <v>Jun Prg</v>
          </cell>
          <cell r="AG180" t="str">
            <v>Jun Prg</v>
          </cell>
          <cell r="AH180" t="str">
            <v>Jun Prg</v>
          </cell>
          <cell r="AI180" t="str">
            <v>Jun Prg</v>
          </cell>
          <cell r="AJ180" t="str">
            <v>Jun Prg</v>
          </cell>
          <cell r="AK180" t="str">
            <v>Jun Prg</v>
          </cell>
          <cell r="AL180" t="str">
            <v>Jun Prg</v>
          </cell>
          <cell r="AM180" t="str">
            <v>Jun Prg</v>
          </cell>
          <cell r="AO180" t="str">
            <v>Jun Prg</v>
          </cell>
          <cell r="AP180" t="str">
            <v>Jun Prg</v>
          </cell>
          <cell r="AQ180" t="str">
            <v>Jun Prg</v>
          </cell>
        </row>
        <row r="181">
          <cell r="B181" t="str">
            <v>TB5b</v>
          </cell>
        </row>
        <row r="183">
          <cell r="B183" t="str">
            <v>Total revenue</v>
          </cell>
          <cell r="N183">
            <v>15.952304881500179</v>
          </cell>
          <cell r="Q183">
            <v>15.103907759714792</v>
          </cell>
          <cell r="Z183">
            <v>20.297282283709873</v>
          </cell>
          <cell r="AA183">
            <v>17.195910515314445</v>
          </cell>
          <cell r="AC183" t="e">
            <v>#REF!</v>
          </cell>
          <cell r="AD183">
            <v>18.121849355950555</v>
          </cell>
          <cell r="AF183">
            <v>16.171876406956606</v>
          </cell>
          <cell r="AG183">
            <v>14.028877120885156</v>
          </cell>
        </row>
        <row r="185">
          <cell r="B185" t="str">
            <v>A. Domestic revenue</v>
          </cell>
          <cell r="N185">
            <v>13.896695949895712</v>
          </cell>
          <cell r="Q185">
            <v>13.571034044018701</v>
          </cell>
          <cell r="Z185">
            <v>18.217746454266102</v>
          </cell>
          <cell r="AA185">
            <v>15.169440882395097</v>
          </cell>
          <cell r="AC185" t="e">
            <v>#REF!</v>
          </cell>
          <cell r="AD185">
            <v>16.154008799781387</v>
          </cell>
          <cell r="AF185">
            <v>14.390087252993533</v>
          </cell>
          <cell r="AG185">
            <v>12.655615571488552</v>
          </cell>
        </row>
        <row r="186">
          <cell r="B186" t="str">
            <v xml:space="preserve">  I.  Oil revenue</v>
          </cell>
          <cell r="N186">
            <v>2.3467807448781817</v>
          </cell>
          <cell r="Q186">
            <v>2.9401334209200432</v>
          </cell>
          <cell r="Z186">
            <v>6.1715243796202381</v>
          </cell>
          <cell r="AA186">
            <v>4.0526974701218217</v>
          </cell>
          <cell r="AC186" t="e">
            <v>#REF!</v>
          </cell>
          <cell r="AD186">
            <v>4.4347194752231687</v>
          </cell>
          <cell r="AF186">
            <v>4.196637867787345</v>
          </cell>
          <cell r="AG186">
            <v>2.867077168750118</v>
          </cell>
        </row>
        <row r="187">
          <cell r="B187" t="str">
            <v xml:space="preserve">    1.  Oil</v>
          </cell>
          <cell r="N187">
            <v>1.6866850439716619</v>
          </cell>
          <cell r="Q187">
            <v>2.1131411953034815</v>
          </cell>
          <cell r="Z187">
            <v>3.6881231005643325</v>
          </cell>
          <cell r="AA187">
            <v>1.963625912585782</v>
          </cell>
          <cell r="AC187" t="e">
            <v>#REF!</v>
          </cell>
          <cell r="AD187">
            <v>3.2309497822693358</v>
          </cell>
          <cell r="AF187">
            <v>2.6062282998808626</v>
          </cell>
          <cell r="AG187">
            <v>1.6835375869481928</v>
          </cell>
        </row>
        <row r="188">
          <cell r="B188" t="str">
            <v xml:space="preserve">    2.  Gas</v>
          </cell>
          <cell r="N188">
            <v>0.66009570090651959</v>
          </cell>
          <cell r="Q188">
            <v>0.8269922256165616</v>
          </cell>
          <cell r="Z188">
            <v>2.4834012790559057</v>
          </cell>
          <cell r="AA188">
            <v>2.0890715575360392</v>
          </cell>
          <cell r="AC188" t="e">
            <v>#REF!</v>
          </cell>
          <cell r="AD188">
            <v>1.2037696929538331</v>
          </cell>
          <cell r="AF188">
            <v>1.5904095679064831</v>
          </cell>
          <cell r="AG188">
            <v>1.183539581801925</v>
          </cell>
        </row>
        <row r="189">
          <cell r="B189" t="str">
            <v xml:space="preserve">  II.  Non-oil revenue</v>
          </cell>
          <cell r="N189">
            <v>11.549915205017529</v>
          </cell>
          <cell r="Q189">
            <v>10.630900623098658</v>
          </cell>
          <cell r="Z189">
            <v>12.046222074645863</v>
          </cell>
          <cell r="AA189">
            <v>11.116743412273278</v>
          </cell>
          <cell r="AC189" t="e">
            <v>#REF!</v>
          </cell>
          <cell r="AD189">
            <v>11.719289324558218</v>
          </cell>
          <cell r="AF189">
            <v>10.19344938520619</v>
          </cell>
          <cell r="AG189">
            <v>9.7885384027384337</v>
          </cell>
        </row>
        <row r="190">
          <cell r="B190" t="str">
            <v xml:space="preserve">    1.  Income tax</v>
          </cell>
          <cell r="N190">
            <v>4.5950103015338088</v>
          </cell>
          <cell r="Q190">
            <v>4.271172917849194</v>
          </cell>
          <cell r="Z190">
            <v>4.5743608702136198</v>
          </cell>
          <cell r="AA190">
            <v>4.2764714427675292</v>
          </cell>
          <cell r="AC190" t="e">
            <v>#REF!</v>
          </cell>
          <cell r="AD190">
            <v>4.9868572149195449</v>
          </cell>
          <cell r="AF190">
            <v>5.1725230640884998</v>
          </cell>
          <cell r="AG190">
            <v>5.1554948017070865</v>
          </cell>
        </row>
        <row r="191">
          <cell r="B191" t="str">
            <v xml:space="preserve">    2.  Value-added tax</v>
          </cell>
          <cell r="N191">
            <v>3.8823013641927022</v>
          </cell>
          <cell r="Q191">
            <v>3.5302429255661778</v>
          </cell>
          <cell r="Z191">
            <v>4.0886685646745597</v>
          </cell>
          <cell r="AA191">
            <v>3.0788673921825187</v>
          </cell>
          <cell r="AC191" t="e">
            <v>#REF!</v>
          </cell>
          <cell r="AD191">
            <v>3.6562236924804519</v>
          </cell>
          <cell r="AF191">
            <v>3.2831394026888892</v>
          </cell>
          <cell r="AG191">
            <v>2.8049918227223114</v>
          </cell>
        </row>
        <row r="192">
          <cell r="B192" t="str">
            <v xml:space="preserve">    3.  Import duties</v>
          </cell>
          <cell r="N192">
            <v>0.52419132412947633</v>
          </cell>
          <cell r="Q192">
            <v>0.47135994311115642</v>
          </cell>
          <cell r="Z192">
            <v>0.48511460199990591</v>
          </cell>
          <cell r="AA192">
            <v>0.37624427062394389</v>
          </cell>
          <cell r="AC192" t="e">
            <v>#REF!</v>
          </cell>
          <cell r="AD192">
            <v>0.43537425627857679</v>
          </cell>
          <cell r="AF192">
            <v>0.2463823804744267</v>
          </cell>
          <cell r="AG192">
            <v>0.21458624452329275</v>
          </cell>
        </row>
        <row r="193">
          <cell r="B193" t="str">
            <v xml:space="preserve">    4.  Excises</v>
          </cell>
          <cell r="N193">
            <v>0.70008428552716861</v>
          </cell>
          <cell r="Q193">
            <v>0.72147840838791555</v>
          </cell>
          <cell r="Z193">
            <v>0.57545932740250083</v>
          </cell>
          <cell r="AA193">
            <v>0.6968422251576617</v>
          </cell>
          <cell r="AC193" t="e">
            <v>#REF!</v>
          </cell>
          <cell r="AD193">
            <v>0.74032924516021448</v>
          </cell>
          <cell r="AF193">
            <v>0.64677258531880089</v>
          </cell>
          <cell r="AG193">
            <v>0.7733543587735523</v>
          </cell>
        </row>
        <row r="194">
          <cell r="B194" t="str">
            <v xml:space="preserve">    5.  Export tax</v>
          </cell>
          <cell r="N194">
            <v>1.5780814767422595E-2</v>
          </cell>
          <cell r="Q194">
            <v>2.2321855647748363E-2</v>
          </cell>
          <cell r="Z194">
            <v>8.2529077020864448E-3</v>
          </cell>
          <cell r="AA194">
            <v>3.6283836318295832E-3</v>
          </cell>
          <cell r="AC194" t="e">
            <v>#REF!</v>
          </cell>
          <cell r="AD194">
            <v>1.8212549302677041E-2</v>
          </cell>
          <cell r="AF194">
            <v>1.2356792170582867E-2</v>
          </cell>
          <cell r="AG194">
            <v>0.18354357150938944</v>
          </cell>
        </row>
        <row r="195">
          <cell r="B195" t="str">
            <v xml:space="preserve">    6.  Land and building tax</v>
          </cell>
          <cell r="N195">
            <v>0.39530940992393598</v>
          </cell>
          <cell r="Q195">
            <v>0.3195214194149123</v>
          </cell>
          <cell r="Z195">
            <v>0.24217071742864496</v>
          </cell>
          <cell r="AA195">
            <v>0.26434063369782856</v>
          </cell>
          <cell r="AC195" t="e">
            <v>#REF!</v>
          </cell>
          <cell r="AD195">
            <v>0.3836680306487455</v>
          </cell>
          <cell r="AF195">
            <v>0.23538182159085902</v>
          </cell>
          <cell r="AG195">
            <v>0.18279010857215877</v>
          </cell>
        </row>
        <row r="196">
          <cell r="B196" t="str">
            <v xml:space="preserve">    7.  Other taxes</v>
          </cell>
          <cell r="N196">
            <v>9.9813653403947905E-2</v>
          </cell>
          <cell r="Q196">
            <v>7.8660624884404673E-2</v>
          </cell>
          <cell r="Z196">
            <v>5.229592513888779E-2</v>
          </cell>
          <cell r="AA196">
            <v>4.3940218060161303E-2</v>
          </cell>
          <cell r="AC196" t="e">
            <v>#REF!</v>
          </cell>
          <cell r="AD196">
            <v>7.0658886497796419E-2</v>
          </cell>
          <cell r="AF196">
            <v>5.0180631619562134E-2</v>
          </cell>
          <cell r="AG196">
            <v>4.264600224725551E-2</v>
          </cell>
        </row>
        <row r="197">
          <cell r="B197" t="str">
            <v xml:space="preserve">    8.  Non-tax receipts</v>
          </cell>
          <cell r="N197">
            <v>1.2980982611386476</v>
          </cell>
          <cell r="Q197">
            <v>1.2161425282371474</v>
          </cell>
          <cell r="Z197">
            <v>2.019899160085656</v>
          </cell>
          <cell r="AA197">
            <v>2.3764088461518047</v>
          </cell>
          <cell r="AC197" t="e">
            <v>#REF!</v>
          </cell>
          <cell r="AD197">
            <v>1.4279654492702136</v>
          </cell>
          <cell r="AF197">
            <v>0.54671270725456889</v>
          </cell>
          <cell r="AG197">
            <v>0.4311314926833853</v>
          </cell>
        </row>
        <row r="198">
          <cell r="B198" t="str">
            <v xml:space="preserve">            Forestry Fund revenue</v>
          </cell>
          <cell r="AF198">
            <v>0</v>
          </cell>
          <cell r="AG198">
            <v>0</v>
          </cell>
        </row>
        <row r="199">
          <cell r="B199" t="str">
            <v xml:space="preserve">            Investment Fund</v>
          </cell>
          <cell r="AF199">
            <v>0</v>
          </cell>
          <cell r="AG199">
            <v>0</v>
          </cell>
        </row>
        <row r="200">
          <cell r="B200" t="str">
            <v xml:space="preserve">              Interest receipts</v>
          </cell>
          <cell r="AF200">
            <v>0</v>
          </cell>
          <cell r="AG200">
            <v>0</v>
          </cell>
        </row>
        <row r="201">
          <cell r="B201" t="str">
            <v xml:space="preserve">              Loans extended (-)</v>
          </cell>
          <cell r="AF201">
            <v>0</v>
          </cell>
          <cell r="AG201">
            <v>0</v>
          </cell>
        </row>
        <row r="202">
          <cell r="B202" t="str">
            <v xml:space="preserve">              Loan repayments</v>
          </cell>
          <cell r="AF202">
            <v>0</v>
          </cell>
          <cell r="AG202">
            <v>0</v>
          </cell>
        </row>
        <row r="203">
          <cell r="B203" t="str">
            <v xml:space="preserve">            Transfers from Investment Fund</v>
          </cell>
          <cell r="N203">
            <v>0.34717792488329707</v>
          </cell>
          <cell r="AC203" t="e">
            <v>#REF!</v>
          </cell>
          <cell r="AD203">
            <v>0.50791970166828404</v>
          </cell>
          <cell r="AF203">
            <v>0</v>
          </cell>
          <cell r="AG203">
            <v>0</v>
          </cell>
        </row>
        <row r="204">
          <cell r="B204" t="str">
            <v xml:space="preserve">            Profit transfers from SOEs</v>
          </cell>
          <cell r="N204">
            <v>0.30378068427288496</v>
          </cell>
          <cell r="Q204">
            <v>0.41454874774389816</v>
          </cell>
          <cell r="AC204" t="e">
            <v>#REF!</v>
          </cell>
          <cell r="AD204">
            <v>0.33967913696606211</v>
          </cell>
          <cell r="AF204">
            <v>0.16073323454766836</v>
          </cell>
          <cell r="AG204">
            <v>6.027703497845302E-2</v>
          </cell>
        </row>
        <row r="205">
          <cell r="B205" t="str">
            <v xml:space="preserve">            Remainders (Pen. Kembali dan Pen. Lain-lain)</v>
          </cell>
          <cell r="N205">
            <v>0.26067065449123988</v>
          </cell>
          <cell r="AC205" t="e">
            <v>#REF!</v>
          </cell>
          <cell r="AF205">
            <v>3.4394076158705295E-2</v>
          </cell>
          <cell r="AG205">
            <v>8.030558677591848E-2</v>
          </cell>
        </row>
        <row r="206">
          <cell r="B206" t="str">
            <v xml:space="preserve">            Other and non-classified</v>
          </cell>
          <cell r="N206">
            <v>0.38646899749122576</v>
          </cell>
          <cell r="Q206">
            <v>0.80159378049324925</v>
          </cell>
          <cell r="Z206">
            <v>0.40480367490879549</v>
          </cell>
          <cell r="AA206">
            <v>0.5647710879890272</v>
          </cell>
          <cell r="AC206" t="e">
            <v>#REF!</v>
          </cell>
          <cell r="AD206">
            <v>0.58036661063586747</v>
          </cell>
          <cell r="AF206">
            <v>0.35158539654819521</v>
          </cell>
          <cell r="AG206">
            <v>0.29054887092901371</v>
          </cell>
        </row>
        <row r="207">
          <cell r="B207" t="str">
            <v xml:space="preserve">    9.  Proceeds from sale of petroleum</v>
          </cell>
          <cell r="N207">
            <v>3.9325790400417109E-2</v>
          </cell>
          <cell r="Q207">
            <v>0</v>
          </cell>
          <cell r="AC207" t="e">
            <v>#REF!</v>
          </cell>
          <cell r="AD207">
            <v>0</v>
          </cell>
          <cell r="AF207">
            <v>0</v>
          </cell>
          <cell r="AG207">
            <v>0</v>
          </cell>
        </row>
        <row r="209">
          <cell r="B209" t="str">
            <v>B.  Development revenue</v>
          </cell>
          <cell r="N209">
            <v>2.0556089316044672</v>
          </cell>
          <cell r="Q209">
            <v>1.5328737156960912</v>
          </cell>
          <cell r="Z209">
            <v>2.07953582944377</v>
          </cell>
          <cell r="AA209">
            <v>2.026469632919349</v>
          </cell>
          <cell r="AC209" t="e">
            <v>#REF!</v>
          </cell>
          <cell r="AD209">
            <v>1.9678405561691705</v>
          </cell>
          <cell r="AF209">
            <v>1.7817891539630715</v>
          </cell>
          <cell r="AG209">
            <v>1.3732615493966058</v>
          </cell>
        </row>
        <row r="210">
          <cell r="B210" t="str">
            <v xml:space="preserve">  I.  Program aid</v>
          </cell>
          <cell r="N210">
            <v>0</v>
          </cell>
          <cell r="Q210">
            <v>0</v>
          </cell>
          <cell r="Z210">
            <v>0</v>
          </cell>
          <cell r="AA210">
            <v>0</v>
          </cell>
          <cell r="AC210" t="e">
            <v>#REF!</v>
          </cell>
          <cell r="AD210">
            <v>0</v>
          </cell>
          <cell r="AF210">
            <v>0</v>
          </cell>
          <cell r="AG210">
            <v>0</v>
          </cell>
        </row>
        <row r="211">
          <cell r="B211" t="str">
            <v xml:space="preserve">  II.  Project aid</v>
          </cell>
          <cell r="N211">
            <v>2.0556089316044672</v>
          </cell>
          <cell r="Q211">
            <v>1.5328737156960912</v>
          </cell>
          <cell r="Z211">
            <v>2.07953582944377</v>
          </cell>
          <cell r="AA211">
            <v>2.026469632919349</v>
          </cell>
          <cell r="AC211" t="e">
            <v>#REF!</v>
          </cell>
          <cell r="AD211">
            <v>1.9678405561691705</v>
          </cell>
          <cell r="AF211">
            <v>1.7817891539630715</v>
          </cell>
          <cell r="AG211">
            <v>1.3732615493966058</v>
          </cell>
        </row>
        <row r="213">
          <cell r="B213" t="str">
            <v>Memorandum items:</v>
          </cell>
        </row>
        <row r="214">
          <cell r="B214" t="str">
            <v>IMF methodology</v>
          </cell>
        </row>
        <row r="215">
          <cell r="B215" t="str">
            <v xml:space="preserve">  Total revenue</v>
          </cell>
          <cell r="N215">
            <v>13.549518025012414</v>
          </cell>
          <cell r="Q215">
            <v>13.571034044018701</v>
          </cell>
          <cell r="Z215">
            <v>17.457610218547615</v>
          </cell>
          <cell r="AA215">
            <v>13.431986629324268</v>
          </cell>
          <cell r="AC215" t="e">
            <v>#REF!</v>
          </cell>
          <cell r="AD215">
            <v>15.646089098113102</v>
          </cell>
          <cell r="AF215">
            <v>14.390087252993533</v>
          </cell>
          <cell r="AG215">
            <v>12.655615571488552</v>
          </cell>
        </row>
        <row r="216">
          <cell r="B216" t="str">
            <v xml:space="preserve">  To net lending</v>
          </cell>
          <cell r="N216">
            <v>0</v>
          </cell>
          <cell r="Q216">
            <v>0</v>
          </cell>
          <cell r="Z216">
            <v>0</v>
          </cell>
          <cell r="AA216">
            <v>0</v>
          </cell>
          <cell r="AC216" t="e">
            <v>#REF!</v>
          </cell>
          <cell r="AD216">
            <v>0</v>
          </cell>
          <cell r="AF216">
            <v>0</v>
          </cell>
          <cell r="AG216">
            <v>0</v>
          </cell>
        </row>
        <row r="217">
          <cell r="B217" t="str">
            <v xml:space="preserve">  To domestic financing</v>
          </cell>
          <cell r="N217">
            <v>0.34717792488329707</v>
          </cell>
          <cell r="Q217">
            <v>0</v>
          </cell>
          <cell r="Z217">
            <v>0.76013623571848798</v>
          </cell>
          <cell r="AA217">
            <v>1.7374542530708297</v>
          </cell>
          <cell r="AC217" t="e">
            <v>#REF!</v>
          </cell>
          <cell r="AD217">
            <v>0.50791970166828404</v>
          </cell>
          <cell r="AF217">
            <v>0</v>
          </cell>
          <cell r="AG217">
            <v>0</v>
          </cell>
        </row>
        <row r="218">
          <cell r="B218" t="str">
            <v xml:space="preserve">  To external financing</v>
          </cell>
          <cell r="N218">
            <v>2.0556089316044672</v>
          </cell>
          <cell r="Q218">
            <v>1.5328737156960912</v>
          </cell>
          <cell r="Z218">
            <v>2.07953582944377</v>
          </cell>
          <cell r="AA218">
            <v>2.026469632919349</v>
          </cell>
          <cell r="AC218" t="e">
            <v>#REF!</v>
          </cell>
          <cell r="AD218">
            <v>1.9678405561691705</v>
          </cell>
          <cell r="AF218">
            <v>1.7817891539630715</v>
          </cell>
          <cell r="AG218">
            <v>1.3732615493966058</v>
          </cell>
        </row>
        <row r="219">
          <cell r="B219" t="str">
            <v>GDP current prices  (billion rupiahs)</v>
          </cell>
          <cell r="N219">
            <v>633680.84268016869</v>
          </cell>
          <cell r="Q219">
            <v>313594</v>
          </cell>
          <cell r="Z219">
            <v>69066.566666666666</v>
          </cell>
          <cell r="AA219">
            <v>69066.566666666666</v>
          </cell>
          <cell r="AC219" t="e">
            <v>#REF!</v>
          </cell>
          <cell r="AD219">
            <v>689085.3</v>
          </cell>
          <cell r="AF219">
            <v>66360.264758043646</v>
          </cell>
          <cell r="AG219">
            <v>66360.264758043646</v>
          </cell>
        </row>
        <row r="222">
          <cell r="B222" t="str">
            <v xml:space="preserve"> Sources:  Ministry of Finance; and IMF staff calculations.</v>
          </cell>
        </row>
        <row r="231">
          <cell r="B231" t="str">
            <v>Table 6b.  Indonesia:  Central Government Expenditure (Authorities' Budget Presentation)</v>
          </cell>
        </row>
        <row r="232">
          <cell r="B232" t="str">
            <v>( In percent of GDP )</v>
          </cell>
        </row>
        <row r="234">
          <cell r="F234" t="str">
            <v>1995/96</v>
          </cell>
          <cell r="H234" t="str">
            <v>1996/97</v>
          </cell>
          <cell r="N234" t="str">
            <v>1997/98</v>
          </cell>
          <cell r="O234" t="str">
            <v>1997/98  Program</v>
          </cell>
          <cell r="Q234" t="str">
            <v>1997/1998 Program</v>
          </cell>
          <cell r="V234" t="str">
            <v>1997/98  Act/Prj (as of Jan 98)</v>
          </cell>
          <cell r="AD234" t="str">
            <v>1997/98</v>
          </cell>
          <cell r="AF234" t="str">
            <v>1998/99 (June Prj)</v>
          </cell>
          <cell r="AQ234" t="str">
            <v>1998/99</v>
          </cell>
        </row>
        <row r="235">
          <cell r="B235">
            <v>36524.152470370369</v>
          </cell>
          <cell r="F235" t="str">
            <v>Total</v>
          </cell>
          <cell r="H235" t="str">
            <v>I-Q</v>
          </cell>
          <cell r="I235" t="str">
            <v>II-Q</v>
          </cell>
          <cell r="J235" t="str">
            <v>III-Q</v>
          </cell>
          <cell r="K235" t="str">
            <v>IV-Q</v>
          </cell>
          <cell r="L235" t="str">
            <v>Total</v>
          </cell>
          <cell r="O235" t="str">
            <v>I-Q</v>
          </cell>
          <cell r="P235" t="str">
            <v>II-Q</v>
          </cell>
          <cell r="Q235" t="str">
            <v>First Half</v>
          </cell>
          <cell r="R235" t="str">
            <v>III-Q</v>
          </cell>
          <cell r="S235" t="str">
            <v>IV-Q</v>
          </cell>
          <cell r="T235" t="str">
            <v>Total</v>
          </cell>
          <cell r="V235" t="str">
            <v>I-Q</v>
          </cell>
          <cell r="W235" t="str">
            <v>II-Q</v>
          </cell>
          <cell r="Y235" t="str">
            <v>III-Q</v>
          </cell>
          <cell r="AC235" t="str">
            <v>Total</v>
          </cell>
          <cell r="AD235" t="str">
            <v>Total</v>
          </cell>
          <cell r="AQ235" t="str">
            <v>Total</v>
          </cell>
        </row>
        <row r="236">
          <cell r="B236" t="str">
            <v>Budget expenditure (authorities' methodology)</v>
          </cell>
          <cell r="F236" t="str">
            <v>Apr-Mar</v>
          </cell>
          <cell r="H236" t="str">
            <v>Apr-Jun</v>
          </cell>
          <cell r="I236" t="str">
            <v>Jul-Sep</v>
          </cell>
          <cell r="J236" t="str">
            <v>Oct-Dec</v>
          </cell>
          <cell r="K236" t="str">
            <v>Jan-Mar</v>
          </cell>
          <cell r="L236" t="str">
            <v>Apr-Mar</v>
          </cell>
          <cell r="O236" t="str">
            <v>Apr-Jun</v>
          </cell>
          <cell r="P236" t="str">
            <v>Jul-Sep</v>
          </cell>
          <cell r="Q236" t="str">
            <v>Apr-Sep</v>
          </cell>
          <cell r="R236" t="str">
            <v>Oct-Dec</v>
          </cell>
          <cell r="S236" t="str">
            <v>Jan-Mar</v>
          </cell>
          <cell r="T236" t="str">
            <v>Apr-Mar</v>
          </cell>
          <cell r="V236" t="str">
            <v>Apr-Jun</v>
          </cell>
          <cell r="W236" t="str">
            <v>Jul-Sep</v>
          </cell>
          <cell r="Y236" t="str">
            <v>Oct-Dec</v>
          </cell>
          <cell r="Z236" t="str">
            <v>Jan</v>
          </cell>
          <cell r="AC236" t="str">
            <v>Apr-Mar</v>
          </cell>
          <cell r="AD236" t="str">
            <v>Apr-Mar</v>
          </cell>
          <cell r="AF236" t="str">
            <v>Apr</v>
          </cell>
          <cell r="AG236" t="str">
            <v>May</v>
          </cell>
          <cell r="AH236" t="str">
            <v>Jun</v>
          </cell>
          <cell r="AI236" t="str">
            <v>I-Q</v>
          </cell>
          <cell r="AJ236" t="str">
            <v>Jul</v>
          </cell>
          <cell r="AK236" t="str">
            <v>Aug</v>
          </cell>
          <cell r="AL236" t="str">
            <v>Sep</v>
          </cell>
          <cell r="AM236" t="str">
            <v>II-Q</v>
          </cell>
          <cell r="AO236" t="str">
            <v>III-Q</v>
          </cell>
          <cell r="AP236" t="str">
            <v>IV-Q</v>
          </cell>
          <cell r="AQ236" t="str">
            <v>Apr-Mar</v>
          </cell>
        </row>
        <row r="237">
          <cell r="B237" t="str">
            <v>( In percent of GDP )</v>
          </cell>
          <cell r="F237" t="str">
            <v>Act</v>
          </cell>
          <cell r="H237" t="str">
            <v>Act</v>
          </cell>
          <cell r="I237" t="str">
            <v>Act</v>
          </cell>
          <cell r="J237" t="str">
            <v>Act</v>
          </cell>
          <cell r="K237" t="str">
            <v>Act</v>
          </cell>
          <cell r="L237" t="str">
            <v>Act</v>
          </cell>
          <cell r="N237" t="str">
            <v>Budget</v>
          </cell>
          <cell r="O237" t="str">
            <v>Act</v>
          </cell>
          <cell r="P237" t="str">
            <v>Act</v>
          </cell>
          <cell r="Q237" t="str">
            <v>Act/Prg</v>
          </cell>
          <cell r="R237" t="str">
            <v>Prg</v>
          </cell>
          <cell r="S237" t="str">
            <v>Prg</v>
          </cell>
          <cell r="T237" t="str">
            <v>Prg</v>
          </cell>
          <cell r="V237" t="str">
            <v>Act</v>
          </cell>
          <cell r="W237" t="str">
            <v>Act</v>
          </cell>
          <cell r="Y237" t="str">
            <v>Act</v>
          </cell>
          <cell r="Z237" t="str">
            <v>Act</v>
          </cell>
          <cell r="AC237" t="str">
            <v>Prj</v>
          </cell>
          <cell r="AD237" t="str">
            <v>Mar-Est</v>
          </cell>
          <cell r="AF237" t="str">
            <v>Jun Prg</v>
          </cell>
          <cell r="AG237" t="str">
            <v>Jun Prg</v>
          </cell>
          <cell r="AH237" t="str">
            <v>Jun Prg</v>
          </cell>
          <cell r="AI237" t="str">
            <v>Jun Prg</v>
          </cell>
          <cell r="AJ237" t="str">
            <v>Jun Prg</v>
          </cell>
          <cell r="AK237" t="str">
            <v>Jun Prg</v>
          </cell>
          <cell r="AL237" t="str">
            <v>Jun Prg</v>
          </cell>
          <cell r="AM237" t="str">
            <v>Jun Prg</v>
          </cell>
          <cell r="AO237" t="str">
            <v>Jun Prg</v>
          </cell>
          <cell r="AP237" t="str">
            <v>Jun Prg</v>
          </cell>
          <cell r="AQ237" t="str">
            <v>Jun Prg</v>
          </cell>
        </row>
        <row r="238">
          <cell r="B238" t="str">
            <v>TB6b</v>
          </cell>
        </row>
        <row r="240">
          <cell r="B240" t="str">
            <v>Total Expenditure</v>
          </cell>
          <cell r="N240">
            <v>15.952304881500179</v>
          </cell>
          <cell r="Q240">
            <v>12.778859927166973</v>
          </cell>
          <cell r="Z240">
            <v>16.8433260279817</v>
          </cell>
          <cell r="AA240">
            <v>17.383884243075638</v>
          </cell>
          <cell r="AC240" t="e">
            <v>#REF!</v>
          </cell>
          <cell r="AD240">
            <v>17.870835439386095</v>
          </cell>
          <cell r="AF240">
            <v>10.310085447889495</v>
          </cell>
          <cell r="AG240">
            <v>12.414055353812399</v>
          </cell>
        </row>
        <row r="242">
          <cell r="B242" t="str">
            <v>A.  Routine expenditure</v>
          </cell>
          <cell r="N242">
            <v>9.8091650896526765</v>
          </cell>
          <cell r="Q242">
            <v>8.3396806061340474</v>
          </cell>
          <cell r="Z242">
            <v>11.083096162784022</v>
          </cell>
          <cell r="AA242">
            <v>12.764233731998646</v>
          </cell>
          <cell r="AC242" t="e">
            <v>#REF!</v>
          </cell>
          <cell r="AD242">
            <v>12.485290282639898</v>
          </cell>
          <cell r="AF242">
            <v>8.1364955665664809</v>
          </cell>
          <cell r="AG242">
            <v>10.292605107745747</v>
          </cell>
        </row>
        <row r="243">
          <cell r="B243" t="str">
            <v xml:space="preserve">  I.   Personnel</v>
          </cell>
          <cell r="N243">
            <v>3.344270265512197</v>
          </cell>
          <cell r="Q243">
            <v>3.0680331894105115</v>
          </cell>
          <cell r="Z243">
            <v>2.3154893564035075</v>
          </cell>
          <cell r="AA243">
            <v>1.8479288338737936</v>
          </cell>
          <cell r="AC243" t="e">
            <v>#REF!</v>
          </cell>
          <cell r="AD243">
            <v>2.6196756773072942</v>
          </cell>
          <cell r="AF243">
            <v>4.0023951225692809</v>
          </cell>
          <cell r="AG243">
            <v>3.0803071799863955</v>
          </cell>
        </row>
        <row r="244">
          <cell r="B244" t="str">
            <v xml:space="preserve">         Wages and salaries</v>
          </cell>
          <cell r="N244">
            <v>2.6903764248092741</v>
          </cell>
          <cell r="Z244">
            <v>1.9343034763081226</v>
          </cell>
          <cell r="AA244">
            <v>1.4713225936137952</v>
          </cell>
          <cell r="AD244">
            <v>2.1682656704474756</v>
          </cell>
          <cell r="AF244">
            <v>3.3104147610166401</v>
          </cell>
          <cell r="AG244">
            <v>2.7989641192244661</v>
          </cell>
        </row>
        <row r="245">
          <cell r="B245" t="str">
            <v xml:space="preserve">         Rice allowances</v>
          </cell>
          <cell r="N245">
            <v>0.20664976937939888</v>
          </cell>
          <cell r="Z245">
            <v>7.0915643217630026E-2</v>
          </cell>
          <cell r="AA245">
            <v>7.0785334148649848E-2</v>
          </cell>
          <cell r="AD245">
            <v>0.12637042177506905</v>
          </cell>
          <cell r="AF245">
            <v>7.2935212323928147E-2</v>
          </cell>
          <cell r="AG245">
            <v>7.5044908548174014E-2</v>
          </cell>
        </row>
        <row r="246">
          <cell r="B246" t="str">
            <v xml:space="preserve">         Food allowances</v>
          </cell>
          <cell r="N246">
            <v>0.19468791178569256</v>
          </cell>
          <cell r="Z246">
            <v>0.14916768701885166</v>
          </cell>
          <cell r="AA246">
            <v>0.19151958231599764</v>
          </cell>
          <cell r="AD246">
            <v>0.18142891743591105</v>
          </cell>
          <cell r="AF246">
            <v>0.25482116537141014</v>
          </cell>
          <cell r="AG246">
            <v>0.1472266579348715</v>
          </cell>
        </row>
        <row r="247">
          <cell r="B247" t="str">
            <v xml:space="preserve">         Other</v>
          </cell>
          <cell r="N247">
            <v>0.15937044833620079</v>
          </cell>
          <cell r="Z247">
            <v>0.14963824754572441</v>
          </cell>
          <cell r="AA247">
            <v>0.10972168395996475</v>
          </cell>
          <cell r="AD247">
            <v>9.8783125978743114E-2</v>
          </cell>
          <cell r="AF247">
            <v>8.3182308270265168E-2</v>
          </cell>
          <cell r="AG247">
            <v>5.1084787144238933E-2</v>
          </cell>
        </row>
        <row r="248">
          <cell r="B248" t="str">
            <v xml:space="preserve">         External</v>
          </cell>
          <cell r="N248">
            <v>9.3185711201630425E-2</v>
          </cell>
          <cell r="Z248">
            <v>1.1464302313179034E-2</v>
          </cell>
          <cell r="AA248">
            <v>4.5796398353858776E-3</v>
          </cell>
          <cell r="AD248">
            <v>4.4827541670095117E-2</v>
          </cell>
          <cell r="AF248">
            <v>0.28104167558703719</v>
          </cell>
          <cell r="AG248">
            <v>7.9867071346450252E-3</v>
          </cell>
        </row>
        <row r="249">
          <cell r="B249" t="str">
            <v xml:space="preserve">  II.  Material expenditure</v>
          </cell>
          <cell r="N249">
            <v>1.4037350351917748</v>
          </cell>
          <cell r="Q249">
            <v>0.70913346556375445</v>
          </cell>
          <cell r="Z249">
            <v>1.2390264078567683</v>
          </cell>
          <cell r="AA249">
            <v>0.84896648016382237</v>
          </cell>
          <cell r="AC249" t="e">
            <v>#REF!</v>
          </cell>
          <cell r="AD249">
            <v>0.97757128181373187</v>
          </cell>
          <cell r="AF249">
            <v>0.47242126164362552</v>
          </cell>
          <cell r="AG249">
            <v>0.53119137074761724</v>
          </cell>
        </row>
        <row r="250">
          <cell r="B250" t="str">
            <v xml:space="preserve">         Domestic</v>
          </cell>
          <cell r="N250">
            <v>1.3378974759820876</v>
          </cell>
          <cell r="Z250">
            <v>1.2327831555740674</v>
          </cell>
          <cell r="AA250">
            <v>0.84418124157515662</v>
          </cell>
          <cell r="AD250">
            <v>0.9707216218369481</v>
          </cell>
          <cell r="AF250">
            <v>0.46639355814578021</v>
          </cell>
          <cell r="AG250">
            <v>0.52531435983721808</v>
          </cell>
        </row>
        <row r="251">
          <cell r="B251" t="str">
            <v xml:space="preserve">         Foreign</v>
          </cell>
          <cell r="N251">
            <v>6.5837559209687063E-2</v>
          </cell>
          <cell r="Z251">
            <v>6.2432522827011892E-3</v>
          </cell>
          <cell r="AA251">
            <v>4.7852385886659101E-3</v>
          </cell>
          <cell r="AD251">
            <v>6.8496599767837157E-3</v>
          </cell>
          <cell r="AF251">
            <v>6.027703497845302E-3</v>
          </cell>
          <cell r="AG251">
            <v>5.8770109103991703E-3</v>
          </cell>
        </row>
        <row r="252">
          <cell r="B252" t="str">
            <v xml:space="preserve">  III. Subsidies to regions</v>
          </cell>
          <cell r="N252">
            <v>1.8204432299403357</v>
          </cell>
          <cell r="Q252">
            <v>1.5210750205679955</v>
          </cell>
          <cell r="Z252">
            <v>0.86881689500515702</v>
          </cell>
          <cell r="AA252">
            <v>0.77937564581415852</v>
          </cell>
          <cell r="AC252" t="e">
            <v>#REF!</v>
          </cell>
          <cell r="AD252">
            <v>1.2148133184672492</v>
          </cell>
          <cell r="AF252">
            <v>0.68640473581713379</v>
          </cell>
          <cell r="AG252">
            <v>0.80575326507447087</v>
          </cell>
        </row>
        <row r="253">
          <cell r="B253" t="str">
            <v xml:space="preserve">          Personnel</v>
          </cell>
          <cell r="N253">
            <v>1.7308082020613753</v>
          </cell>
          <cell r="Z253">
            <v>0.74657685315181477</v>
          </cell>
          <cell r="AA253">
            <v>0.72926312151996309</v>
          </cell>
          <cell r="AD253">
            <v>1.1394235227481997</v>
          </cell>
          <cell r="AF253">
            <v>0.61135982726895977</v>
          </cell>
          <cell r="AG253">
            <v>0.71759810141848324</v>
          </cell>
        </row>
        <row r="254">
          <cell r="B254" t="str">
            <v xml:space="preserve">          Non-personnel</v>
          </cell>
          <cell r="N254">
            <v>8.9635027878960341E-2</v>
          </cell>
          <cell r="Z254">
            <v>0.12224004185334242</v>
          </cell>
          <cell r="AA254">
            <v>5.0112524294195396E-2</v>
          </cell>
          <cell r="AD254">
            <v>7.5389795719049579E-2</v>
          </cell>
          <cell r="AF254">
            <v>7.5044908548174014E-2</v>
          </cell>
          <cell r="AG254">
            <v>8.8155163655987537E-2</v>
          </cell>
        </row>
        <row r="255">
          <cell r="B255" t="str">
            <v xml:space="preserve">  IV.  Debt service</v>
          </cell>
          <cell r="N255">
            <v>3.088447477317509</v>
          </cell>
          <cell r="Q255">
            <v>2.7066110958755587</v>
          </cell>
          <cell r="Z255">
            <v>6.5751987092645416</v>
          </cell>
          <cell r="AA255">
            <v>8.5843821202443831</v>
          </cell>
          <cell r="AC255" t="e">
            <v>#REF!</v>
          </cell>
          <cell r="AD255">
            <v>4.5150143240611866</v>
          </cell>
          <cell r="AF255">
            <v>2.8051425153097576</v>
          </cell>
          <cell r="AG255">
            <v>5.5994351643233928</v>
          </cell>
        </row>
        <row r="256">
          <cell r="B256" t="str">
            <v xml:space="preserve">           External</v>
          </cell>
          <cell r="N256">
            <v>3.0357079943647824</v>
          </cell>
          <cell r="Q256">
            <v>2.7066110958755587</v>
          </cell>
          <cell r="Z256">
            <v>5.3975666953185755</v>
          </cell>
          <cell r="AA256">
            <v>7.406750106298416</v>
          </cell>
          <cell r="AC256" t="e">
            <v>#REF!</v>
          </cell>
          <cell r="AD256">
            <v>4.2788026388024818</v>
          </cell>
          <cell r="AF256">
            <v>2.8051425153097576</v>
          </cell>
          <cell r="AG256">
            <v>5.5994351643233928</v>
          </cell>
        </row>
        <row r="257">
          <cell r="B257" t="str">
            <v xml:space="preserve">             Interest</v>
          </cell>
          <cell r="N257">
            <v>1.1900312416113379</v>
          </cell>
          <cell r="Q257">
            <v>0.99364145997691278</v>
          </cell>
          <cell r="Z257">
            <v>2.3578702092715385</v>
          </cell>
          <cell r="AA257">
            <v>1.1039002469598176</v>
          </cell>
          <cell r="AC257" t="e">
            <v>#REF!</v>
          </cell>
          <cell r="AD257">
            <v>1.5698491899333797</v>
          </cell>
          <cell r="AF257">
            <v>2.273649759387248</v>
          </cell>
          <cell r="AG257">
            <v>2.2802802332348775</v>
          </cell>
        </row>
        <row r="258">
          <cell r="B258" t="str">
            <v xml:space="preserve">             Principal</v>
          </cell>
          <cell r="N258">
            <v>1.8456767527534443</v>
          </cell>
          <cell r="Q258">
            <v>1.7129696358986459</v>
          </cell>
          <cell r="Z258">
            <v>3.039696486047037</v>
          </cell>
          <cell r="AA258">
            <v>6.3028498593385986</v>
          </cell>
          <cell r="AC258" t="e">
            <v>#REF!</v>
          </cell>
          <cell r="AD258">
            <v>2.7089534488691021</v>
          </cell>
          <cell r="AF258">
            <v>0.53149275592250955</v>
          </cell>
          <cell r="AG258">
            <v>3.3191549310885158</v>
          </cell>
        </row>
        <row r="259">
          <cell r="B259" t="str">
            <v xml:space="preserve">           Internal</v>
          </cell>
          <cell r="N259">
            <v>5.2739482952726312E-2</v>
          </cell>
          <cell r="Q259">
            <v>0</v>
          </cell>
          <cell r="Z259">
            <v>1.1776320139459662</v>
          </cell>
          <cell r="AA259">
            <v>1.1776320139459659</v>
          </cell>
          <cell r="AC259" t="e">
            <v>#REF!</v>
          </cell>
          <cell r="AD259">
            <v>0.23621168525870453</v>
          </cell>
          <cell r="AF259">
            <v>0</v>
          </cell>
          <cell r="AG259">
            <v>0</v>
          </cell>
        </row>
        <row r="260">
          <cell r="B260" t="str">
            <v xml:space="preserve">             Clearing of arrears</v>
          </cell>
          <cell r="N260">
            <v>5.2739482952726312E-2</v>
          </cell>
          <cell r="Q260">
            <v>0</v>
          </cell>
          <cell r="Z260">
            <v>1.1776320139459662</v>
          </cell>
          <cell r="AA260">
            <v>1.1776320139459659</v>
          </cell>
          <cell r="AC260" t="e">
            <v>#REF!</v>
          </cell>
          <cell r="AD260">
            <v>0.23621168525870453</v>
          </cell>
          <cell r="AF260">
            <v>0</v>
          </cell>
          <cell r="AG260">
            <v>0</v>
          </cell>
        </row>
        <row r="261">
          <cell r="B261" t="str">
            <v xml:space="preserve">             Bank Indonesia (bank restructuring)</v>
          </cell>
          <cell r="Z261">
            <v>0</v>
          </cell>
          <cell r="AA261">
            <v>0</v>
          </cell>
          <cell r="AD261">
            <v>0</v>
          </cell>
          <cell r="AF261">
            <v>0</v>
          </cell>
          <cell r="AG261">
            <v>0</v>
          </cell>
        </row>
        <row r="262">
          <cell r="B262" t="str">
            <v xml:space="preserve">  V.   Other routine expenditure</v>
          </cell>
          <cell r="N262">
            <v>0.15226908169086062</v>
          </cell>
          <cell r="Q262">
            <v>0.33482783471622546</v>
          </cell>
          <cell r="Z262">
            <v>8.4564794254045825E-2</v>
          </cell>
          <cell r="AA262">
            <v>0.70358065190248842</v>
          </cell>
          <cell r="AC262" t="e">
            <v>#REF!</v>
          </cell>
          <cell r="AD262">
            <v>3.1582156809904376</v>
          </cell>
          <cell r="AF262">
            <v>0.17013193122668366</v>
          </cell>
          <cell r="AG262">
            <v>0.27591812761386869</v>
          </cell>
        </row>
        <row r="263">
          <cell r="B263" t="str">
            <v xml:space="preserve">           Petroleum subsidy</v>
          </cell>
          <cell r="N263">
            <v>0</v>
          </cell>
          <cell r="Q263">
            <v>0.22321855647748362</v>
          </cell>
          <cell r="Z263">
            <v>0</v>
          </cell>
          <cell r="AA263">
            <v>0</v>
          </cell>
          <cell r="AC263" t="e">
            <v>#REF!</v>
          </cell>
          <cell r="AD263">
            <v>1.4242503794522969</v>
          </cell>
          <cell r="AF263">
            <v>0</v>
          </cell>
          <cell r="AG263">
            <v>0</v>
          </cell>
        </row>
        <row r="264">
          <cell r="B264" t="str">
            <v xml:space="preserve">           Other</v>
          </cell>
          <cell r="N264">
            <v>0.15226908169086062</v>
          </cell>
          <cell r="Q264">
            <v>0.11160927823874181</v>
          </cell>
          <cell r="Z264">
            <v>8.4564794254045825E-2</v>
          </cell>
          <cell r="AA264">
            <v>0.70358065190248842</v>
          </cell>
          <cell r="AC264" t="e">
            <v>#REF!</v>
          </cell>
          <cell r="AD264">
            <v>1.7339653015381404</v>
          </cell>
          <cell r="AF264">
            <v>0.17013193122668366</v>
          </cell>
          <cell r="AG264">
            <v>0.27591812761386869</v>
          </cell>
        </row>
        <row r="265">
          <cell r="B265" t="str">
            <v xml:space="preserve">              Non-petroleum subsidies</v>
          </cell>
          <cell r="AD265">
            <v>1.523759105004852</v>
          </cell>
          <cell r="AF265">
            <v>0</v>
          </cell>
          <cell r="AG265">
            <v>0</v>
          </cell>
        </row>
        <row r="266">
          <cell r="B266" t="str">
            <v xml:space="preserve">                Fertilizer subsidy</v>
          </cell>
          <cell r="AF266">
            <v>0</v>
          </cell>
          <cell r="AG266">
            <v>0</v>
          </cell>
        </row>
        <row r="267">
          <cell r="B267" t="str">
            <v xml:space="preserve">                Interest subsidies to BULOG</v>
          </cell>
          <cell r="AF267">
            <v>0</v>
          </cell>
          <cell r="AG267">
            <v>0</v>
          </cell>
        </row>
        <row r="268">
          <cell r="B268" t="str">
            <v xml:space="preserve">                Housing interest subsidy</v>
          </cell>
          <cell r="AF268" t="e">
            <v>#REF!</v>
          </cell>
          <cell r="AG268" t="e">
            <v>#REF!</v>
          </cell>
        </row>
        <row r="269">
          <cell r="B269" t="str">
            <v xml:space="preserve">                Other interest subsidies</v>
          </cell>
          <cell r="AF269" t="e">
            <v>#REF!</v>
          </cell>
          <cell r="AG269" t="e">
            <v>#REF!</v>
          </cell>
        </row>
        <row r="270">
          <cell r="B270" t="str">
            <v xml:space="preserve">                Wheat flour (BULOG)</v>
          </cell>
          <cell r="AF270" t="e">
            <v>#REF!</v>
          </cell>
          <cell r="AG270" t="e">
            <v>#REF!</v>
          </cell>
        </row>
        <row r="271">
          <cell r="B271" t="str">
            <v xml:space="preserve">                Other subsidies</v>
          </cell>
          <cell r="AD271">
            <v>1.523759105004852</v>
          </cell>
          <cell r="AF271">
            <v>0</v>
          </cell>
          <cell r="AG271">
            <v>0</v>
          </cell>
        </row>
        <row r="272">
          <cell r="B272" t="str">
            <v xml:space="preserve">              Other and non-classified</v>
          </cell>
          <cell r="N272">
            <v>0.15226908169086062</v>
          </cell>
          <cell r="Q272">
            <v>0.11160927823874181</v>
          </cell>
          <cell r="Z272">
            <v>8.4564794254045825E-2</v>
          </cell>
          <cell r="AA272">
            <v>0.70358065190248842</v>
          </cell>
          <cell r="AC272" t="e">
            <v>#REF!</v>
          </cell>
          <cell r="AD272">
            <v>0.2102061965332884</v>
          </cell>
          <cell r="AF272">
            <v>0.17013193122668366</v>
          </cell>
          <cell r="AG272">
            <v>0.27591812761386869</v>
          </cell>
        </row>
        <row r="273">
          <cell r="B273" t="str">
            <v>B.  Development expenditure</v>
          </cell>
          <cell r="N273">
            <v>6.1431397918475001</v>
          </cell>
          <cell r="Q273">
            <v>4.4391793210329276</v>
          </cell>
          <cell r="Z273">
            <v>5.7602298651976813</v>
          </cell>
          <cell r="AA273">
            <v>4.6196505110769914</v>
          </cell>
          <cell r="AC273" t="e">
            <v>#REF!</v>
          </cell>
          <cell r="AD273">
            <v>5.385545156746196</v>
          </cell>
          <cell r="AF273">
            <v>2.1735898813230157</v>
          </cell>
          <cell r="AG273">
            <v>2.121450246066654</v>
          </cell>
        </row>
        <row r="274">
          <cell r="B274" t="str">
            <v xml:space="preserve">  I.   Rupiah financing</v>
          </cell>
          <cell r="N274">
            <v>4.0875308602430334</v>
          </cell>
          <cell r="Q274">
            <v>2.5679700504473937</v>
          </cell>
          <cell r="Z274">
            <v>3.6806940357539113</v>
          </cell>
          <cell r="AA274">
            <v>2.5931808781576429</v>
          </cell>
          <cell r="AC274" t="e">
            <v>#REF!</v>
          </cell>
          <cell r="AD274">
            <v>3.4177046005770255</v>
          </cell>
          <cell r="AF274">
            <v>0.39180072735994464</v>
          </cell>
          <cell r="AG274">
            <v>0.74818869667004806</v>
          </cell>
        </row>
        <row r="275">
          <cell r="B275" t="str">
            <v xml:space="preserve">         Military</v>
          </cell>
          <cell r="N275">
            <v>0.17141121000374424</v>
          </cell>
          <cell r="Q275">
            <v>7.972091302767273E-2</v>
          </cell>
          <cell r="Z275">
            <v>0.32974420329759163</v>
          </cell>
          <cell r="AA275">
            <v>0.35627802549907178</v>
          </cell>
          <cell r="AC275" t="e">
            <v>#REF!</v>
          </cell>
          <cell r="AD275">
            <v>0.13554577350583444</v>
          </cell>
          <cell r="AF275">
            <v>0</v>
          </cell>
          <cell r="AG275">
            <v>0</v>
          </cell>
        </row>
        <row r="276">
          <cell r="B276" t="str">
            <v xml:space="preserve">         Fertilizer subsidy</v>
          </cell>
          <cell r="N276">
            <v>2.7534365606198943E-2</v>
          </cell>
          <cell r="Q276">
            <v>0</v>
          </cell>
          <cell r="Z276">
            <v>0</v>
          </cell>
          <cell r="AA276">
            <v>0</v>
          </cell>
        </row>
        <row r="277">
          <cell r="B277" t="str">
            <v xml:space="preserve">         Forestry Fund</v>
          </cell>
        </row>
        <row r="278">
          <cell r="B278" t="str">
            <v xml:space="preserve">         Other</v>
          </cell>
          <cell r="N278">
            <v>3.8885852846330899</v>
          </cell>
          <cell r="Q278">
            <v>2.4882491374197211</v>
          </cell>
          <cell r="Z278">
            <v>3.3509498324563198</v>
          </cell>
          <cell r="AA278">
            <v>2.2369028526585715</v>
          </cell>
          <cell r="AC278" t="e">
            <v>#REF!</v>
          </cell>
          <cell r="AD278">
            <v>3.2027346977217475</v>
          </cell>
          <cell r="AF278">
            <v>0.39180072735994464</v>
          </cell>
          <cell r="AG278">
            <v>0.74818869667004806</v>
          </cell>
        </row>
        <row r="279">
          <cell r="B279" t="str">
            <v xml:space="preserve">  II.  Project aid</v>
          </cell>
          <cell r="N279">
            <v>2.0556089316044672</v>
          </cell>
          <cell r="Q279">
            <v>1.8712092705855341</v>
          </cell>
          <cell r="Z279">
            <v>2.07953582944377</v>
          </cell>
          <cell r="AA279">
            <v>2.026469632919349</v>
          </cell>
          <cell r="AC279" t="e">
            <v>#REF!</v>
          </cell>
          <cell r="AD279">
            <v>1.9678405561691705</v>
          </cell>
          <cell r="AF279">
            <v>1.7817891539630715</v>
          </cell>
          <cell r="AG279">
            <v>1.3732615493966058</v>
          </cell>
        </row>
        <row r="280">
          <cell r="B280" t="str">
            <v xml:space="preserve">          Military</v>
          </cell>
          <cell r="N280">
            <v>0.1012181459182485</v>
          </cell>
          <cell r="Q280">
            <v>7.972091302767273E-2</v>
          </cell>
          <cell r="Z280">
            <v>0</v>
          </cell>
          <cell r="AA280">
            <v>5.7915141769024369E-4</v>
          </cell>
          <cell r="AC280" t="e">
            <v>#REF!</v>
          </cell>
          <cell r="AD280">
            <v>0.13066597125203511</v>
          </cell>
          <cell r="AF280">
            <v>0</v>
          </cell>
          <cell r="AG280">
            <v>0</v>
          </cell>
        </row>
        <row r="281">
          <cell r="B281" t="str">
            <v xml:space="preserve">          Other</v>
          </cell>
          <cell r="N281">
            <v>1.9543907856862186</v>
          </cell>
          <cell r="Q281">
            <v>1.7914883575578615</v>
          </cell>
          <cell r="Z281">
            <v>2.07953582944377</v>
          </cell>
          <cell r="AA281">
            <v>2.025890481501659</v>
          </cell>
          <cell r="AC281" t="e">
            <v>#REF!</v>
          </cell>
          <cell r="AD281">
            <v>1.8371745849171357</v>
          </cell>
          <cell r="AF281">
            <v>1.7817891539630715</v>
          </cell>
          <cell r="AG281">
            <v>1.3732615493966058</v>
          </cell>
        </row>
        <row r="283">
          <cell r="B283" t="str">
            <v>Memorandum items:</v>
          </cell>
        </row>
        <row r="284">
          <cell r="B284" t="str">
            <v>Overall official budget balance</v>
          </cell>
          <cell r="Q284">
            <v>0</v>
          </cell>
          <cell r="AC284" t="e">
            <v>#REF!</v>
          </cell>
          <cell r="AD284">
            <v>0.25101391656446131</v>
          </cell>
          <cell r="AF284">
            <v>5.8617909590671093</v>
          </cell>
          <cell r="AG284">
            <v>1.6148217670727567</v>
          </cell>
        </row>
        <row r="285">
          <cell r="B285" t="str">
            <v>Military expenditure</v>
          </cell>
          <cell r="N285">
            <v>0.27262935592199272</v>
          </cell>
          <cell r="Q285">
            <v>0.15944182605534546</v>
          </cell>
          <cell r="Z285">
            <v>0.32974420329759163</v>
          </cell>
          <cell r="AA285">
            <v>0.356857176916762</v>
          </cell>
          <cell r="AC285" t="e">
            <v>#REF!</v>
          </cell>
          <cell r="AD285">
            <v>0.26621174475786957</v>
          </cell>
          <cell r="AF285">
            <v>0</v>
          </cell>
          <cell r="AG285">
            <v>0</v>
          </cell>
        </row>
        <row r="286">
          <cell r="B286" t="str">
            <v xml:space="preserve">  Domestic financing</v>
          </cell>
          <cell r="N286">
            <v>0.17141121000374424</v>
          </cell>
          <cell r="Q286">
            <v>7.972091302767273E-2</v>
          </cell>
          <cell r="Z286">
            <v>0.32974420329759163</v>
          </cell>
          <cell r="AA286">
            <v>0.35627802549907178</v>
          </cell>
          <cell r="AC286" t="e">
            <v>#REF!</v>
          </cell>
          <cell r="AD286">
            <v>0.13554577350583444</v>
          </cell>
          <cell r="AF286">
            <v>0</v>
          </cell>
          <cell r="AG286">
            <v>0</v>
          </cell>
        </row>
        <row r="287">
          <cell r="B287" t="str">
            <v xml:space="preserve">  External financing</v>
          </cell>
          <cell r="N287">
            <v>0.1012181459182485</v>
          </cell>
          <cell r="Q287">
            <v>7.972091302767273E-2</v>
          </cell>
          <cell r="Z287">
            <v>0</v>
          </cell>
          <cell r="AA287">
            <v>5.7915141769024369E-4</v>
          </cell>
          <cell r="AC287" t="e">
            <v>#REF!</v>
          </cell>
          <cell r="AD287">
            <v>0.13066597125203511</v>
          </cell>
          <cell r="AF287">
            <v>0</v>
          </cell>
          <cell r="AG287">
            <v>0</v>
          </cell>
        </row>
        <row r="288">
          <cell r="B288" t="str">
            <v>IMF methodology</v>
          </cell>
        </row>
        <row r="289">
          <cell r="B289" t="str">
            <v xml:space="preserve">  Total expenditure and net lending</v>
          </cell>
          <cell r="N289">
            <v>14.106628128746731</v>
          </cell>
          <cell r="Q289">
            <v>11.065890291268328</v>
          </cell>
          <cell r="Z289">
            <v>13.803629541934667</v>
          </cell>
          <cell r="AA289">
            <v>11.081034383737039</v>
          </cell>
          <cell r="AC289" t="e">
            <v>#REF!</v>
          </cell>
          <cell r="AD289">
            <v>15.161881990516996</v>
          </cell>
          <cell r="AF289">
            <v>9.7785926919669865</v>
          </cell>
          <cell r="AG289">
            <v>9.0949004227238834</v>
          </cell>
        </row>
        <row r="290">
          <cell r="B290" t="str">
            <v xml:space="preserve">    Current expenditure</v>
          </cell>
          <cell r="N290">
            <v>8.2636520584274251</v>
          </cell>
          <cell r="Q290">
            <v>6.7861527962907466</v>
          </cell>
          <cell r="Z290">
            <v>8.3731438800345757</v>
          </cell>
          <cell r="AA290">
            <v>6.8182410495768098</v>
          </cell>
          <cell r="AC290" t="e">
            <v>#REF!</v>
          </cell>
          <cell r="AD290">
            <v>10.121972707878111</v>
          </cell>
          <cell r="AF290">
            <v>7.6050028106439713</v>
          </cell>
          <cell r="AG290">
            <v>6.9734501766572308</v>
          </cell>
        </row>
        <row r="291">
          <cell r="B291" t="str">
            <v xml:space="preserve">    Development expenditure</v>
          </cell>
          <cell r="N291">
            <v>5.8429760703193088</v>
          </cell>
          <cell r="Q291">
            <v>4.2797374949775824</v>
          </cell>
          <cell r="Z291">
            <v>5.4304856619000894</v>
          </cell>
          <cell r="AA291">
            <v>4.2627933341602304</v>
          </cell>
          <cell r="AC291" t="e">
            <v>#REF!</v>
          </cell>
          <cell r="AD291">
            <v>5.0399092826388836</v>
          </cell>
          <cell r="AF291">
            <v>2.1735898813230157</v>
          </cell>
          <cell r="AG291">
            <v>2.121450246066654</v>
          </cell>
        </row>
        <row r="292">
          <cell r="B292" t="str">
            <v xml:space="preserve">  To external financing (amortization, - )</v>
          </cell>
          <cell r="N292">
            <v>-1.8456767527534443</v>
          </cell>
          <cell r="Q292">
            <v>-1.7129696358986459</v>
          </cell>
          <cell r="Z292">
            <v>-3.039696486047037</v>
          </cell>
          <cell r="AA292">
            <v>-6.3028498593385986</v>
          </cell>
          <cell r="AC292" t="e">
            <v>#REF!</v>
          </cell>
          <cell r="AD292">
            <v>-2.7089534488691021</v>
          </cell>
          <cell r="AF292">
            <v>-0.53149275592250955</v>
          </cell>
          <cell r="AG292">
            <v>-3.3191549310885158</v>
          </cell>
        </row>
        <row r="293">
          <cell r="B293" t="str">
            <v>GDP current prices  (billion rupiahs)</v>
          </cell>
          <cell r="N293">
            <v>633680.84268016869</v>
          </cell>
          <cell r="Q293">
            <v>313594</v>
          </cell>
          <cell r="Z293">
            <v>69066.566666666666</v>
          </cell>
          <cell r="AA293">
            <v>69066.566666666666</v>
          </cell>
          <cell r="AC293" t="e">
            <v>#REF!</v>
          </cell>
          <cell r="AD293">
            <v>689085.3</v>
          </cell>
          <cell r="AF293">
            <v>66360.264758043646</v>
          </cell>
          <cell r="AG293">
            <v>66360.264758043646</v>
          </cell>
        </row>
        <row r="296">
          <cell r="B296" t="str">
            <v xml:space="preserve"> Sources:  Ministry of Finance; and IMF staff calculations.</v>
          </cell>
        </row>
      </sheetData>
      <sheetData sheetId="10" refreshError="1">
        <row r="4">
          <cell r="B4" t="str">
            <v>Table 4.  Indonesia:  External Financing and Interest Payments</v>
          </cell>
        </row>
        <row r="7">
          <cell r="D7" t="str">
            <v>1993/94</v>
          </cell>
          <cell r="E7" t="str">
            <v>1994/95</v>
          </cell>
          <cell r="F7" t="str">
            <v>1995/96</v>
          </cell>
          <cell r="H7" t="str">
            <v>1996/97</v>
          </cell>
          <cell r="L7" t="str">
            <v>1996/97</v>
          </cell>
          <cell r="N7" t="str">
            <v>1997/98</v>
          </cell>
          <cell r="O7" t="str">
            <v>1997/98  Program</v>
          </cell>
          <cell r="Q7" t="str">
            <v>1997/1998 Program</v>
          </cell>
          <cell r="T7" t="str">
            <v>Prg97/98</v>
          </cell>
          <cell r="X7" t="str">
            <v>1997/98  Act/Prj (as of Jan 98)</v>
          </cell>
          <cell r="AC7" t="str">
            <v>Act97/98</v>
          </cell>
          <cell r="AD7" t="str">
            <v>1997/98</v>
          </cell>
          <cell r="AF7" t="str">
            <v>1998/99 (June Prj)</v>
          </cell>
          <cell r="AQ7" t="str">
            <v>1998/99</v>
          </cell>
          <cell r="AR7" t="str">
            <v>1998/99 Actual (Sept. mission)</v>
          </cell>
          <cell r="AU7" t="str">
            <v>1998/99</v>
          </cell>
          <cell r="BN7" t="str">
            <v>1998/99</v>
          </cell>
          <cell r="BU7" t="str">
            <v>1999/00</v>
          </cell>
          <cell r="BV7" t="str">
            <v>1999/00</v>
          </cell>
          <cell r="BW7" t="str">
            <v>1999/00</v>
          </cell>
          <cell r="BX7" t="str">
            <v>1999/00</v>
          </cell>
          <cell r="BY7" t="str">
            <v>1999/00</v>
          </cell>
          <cell r="BZ7" t="str">
            <v>1999/00</v>
          </cell>
          <cell r="CA7" t="str">
            <v>1999/00</v>
          </cell>
          <cell r="CE7" t="str">
            <v>2000/01</v>
          </cell>
          <cell r="CF7" t="str">
            <v>FY2000</v>
          </cell>
          <cell r="CG7" t="str">
            <v>2000/01</v>
          </cell>
          <cell r="CH7">
            <v>2001</v>
          </cell>
          <cell r="CI7">
            <v>2002</v>
          </cell>
          <cell r="CJ7">
            <v>2003</v>
          </cell>
          <cell r="CK7">
            <v>2004</v>
          </cell>
        </row>
        <row r="8">
          <cell r="B8">
            <v>36524.152470370369</v>
          </cell>
          <cell r="D8" t="str">
            <v>Total</v>
          </cell>
          <cell r="E8" t="str">
            <v>Total</v>
          </cell>
          <cell r="F8" t="str">
            <v>Total</v>
          </cell>
          <cell r="H8" t="str">
            <v>I-Q</v>
          </cell>
          <cell r="I8" t="str">
            <v>II-Q</v>
          </cell>
          <cell r="J8" t="str">
            <v>III-Q</v>
          </cell>
          <cell r="K8" t="str">
            <v>IV-Q</v>
          </cell>
          <cell r="L8" t="str">
            <v>Total</v>
          </cell>
          <cell r="O8" t="str">
            <v>I-Q</v>
          </cell>
          <cell r="P8" t="str">
            <v>II-Q</v>
          </cell>
          <cell r="Q8" t="str">
            <v>First Half</v>
          </cell>
          <cell r="R8" t="str">
            <v>III-Q</v>
          </cell>
          <cell r="S8" t="str">
            <v>IV-Q</v>
          </cell>
          <cell r="T8" t="str">
            <v>Total</v>
          </cell>
          <cell r="V8" t="str">
            <v>I-Q</v>
          </cell>
          <cell r="W8" t="str">
            <v>II-Q</v>
          </cell>
          <cell r="X8" t="str">
            <v>First Half</v>
          </cell>
          <cell r="Y8" t="str">
            <v>III-Q</v>
          </cell>
          <cell r="AB8" t="str">
            <v>IV-Q</v>
          </cell>
          <cell r="AC8" t="str">
            <v>Total</v>
          </cell>
          <cell r="AD8" t="str">
            <v>Total</v>
          </cell>
          <cell r="AQ8" t="str">
            <v>Total</v>
          </cell>
          <cell r="BN8" t="str">
            <v>Total</v>
          </cell>
          <cell r="BV8" t="str">
            <v>Nov. Prj</v>
          </cell>
          <cell r="BW8" t="str">
            <v>Dec. Prj</v>
          </cell>
          <cell r="BX8" t="str">
            <v>Dec. Prj</v>
          </cell>
          <cell r="BY8" t="str">
            <v>Program</v>
          </cell>
          <cell r="BZ8" t="str">
            <v>EBS/99/41</v>
          </cell>
          <cell r="CA8" t="str">
            <v>Total</v>
          </cell>
          <cell r="CB8" t="str">
            <v>Baseline</v>
          </cell>
          <cell r="CC8" t="str">
            <v>Baseline</v>
          </cell>
          <cell r="CD8" t="str">
            <v>Baseline</v>
          </cell>
          <cell r="CE8" t="str">
            <v>Baseline</v>
          </cell>
          <cell r="CF8" t="str">
            <v>Baseline</v>
          </cell>
          <cell r="CG8" t="str">
            <v>Total</v>
          </cell>
          <cell r="CH8" t="str">
            <v>Total</v>
          </cell>
          <cell r="CI8" t="str">
            <v>Total</v>
          </cell>
          <cell r="CJ8" t="str">
            <v>Total</v>
          </cell>
          <cell r="CK8" t="str">
            <v>Total</v>
          </cell>
        </row>
        <row r="9">
          <cell r="B9" t="str">
            <v>External financing and interest</v>
          </cell>
          <cell r="D9" t="str">
            <v>Apr-Mar</v>
          </cell>
          <cell r="E9" t="str">
            <v>Apr-Mar</v>
          </cell>
          <cell r="F9" t="str">
            <v>Apr-Mar</v>
          </cell>
          <cell r="H9" t="str">
            <v>Apr-Jun</v>
          </cell>
          <cell r="I9" t="str">
            <v>Jul-Sep</v>
          </cell>
          <cell r="J9" t="str">
            <v>Oct-Dec</v>
          </cell>
          <cell r="K9" t="str">
            <v>Jan-Mar</v>
          </cell>
          <cell r="L9" t="str">
            <v>Apr-Mar</v>
          </cell>
          <cell r="O9" t="str">
            <v>Apr-Jun</v>
          </cell>
          <cell r="P9" t="str">
            <v>Jul-Sep</v>
          </cell>
          <cell r="Q9" t="str">
            <v>Apr-Sep</v>
          </cell>
          <cell r="R9" t="str">
            <v>Oct-Dec</v>
          </cell>
          <cell r="S9" t="str">
            <v>Jan-Mar</v>
          </cell>
          <cell r="T9" t="str">
            <v>Apr-Mar</v>
          </cell>
          <cell r="V9" t="str">
            <v>Apr-Jun</v>
          </cell>
          <cell r="W9" t="str">
            <v>Jul-Sep</v>
          </cell>
          <cell r="X9" t="str">
            <v>Apr-Sep</v>
          </cell>
          <cell r="Y9" t="str">
            <v>Oct-Dec</v>
          </cell>
          <cell r="Z9" t="str">
            <v>Jan</v>
          </cell>
          <cell r="AA9" t="str">
            <v>Feb</v>
          </cell>
          <cell r="AB9" t="str">
            <v>Jan-Mar</v>
          </cell>
          <cell r="AC9" t="str">
            <v>Apr-Mar</v>
          </cell>
          <cell r="AD9" t="str">
            <v>Apr-Mar</v>
          </cell>
          <cell r="AF9" t="str">
            <v>Apr</v>
          </cell>
          <cell r="AG9" t="str">
            <v>May</v>
          </cell>
          <cell r="AH9" t="str">
            <v>Jun</v>
          </cell>
          <cell r="AI9" t="str">
            <v>I-Q</v>
          </cell>
          <cell r="AJ9" t="str">
            <v>Jul</v>
          </cell>
          <cell r="AK9" t="str">
            <v>Aug</v>
          </cell>
          <cell r="AL9" t="str">
            <v>Sep</v>
          </cell>
          <cell r="AM9" t="str">
            <v>II-Q</v>
          </cell>
          <cell r="AN9" t="str">
            <v>Apr-Sep</v>
          </cell>
          <cell r="AO9" t="str">
            <v>III-Q</v>
          </cell>
          <cell r="AP9" t="str">
            <v>IV-Q</v>
          </cell>
          <cell r="AQ9" t="str">
            <v>Apr-Mar</v>
          </cell>
          <cell r="AR9" t="str">
            <v>Apr</v>
          </cell>
          <cell r="AS9" t="str">
            <v>May</v>
          </cell>
          <cell r="AT9" t="str">
            <v>Jun</v>
          </cell>
          <cell r="AU9" t="str">
            <v>I-Q</v>
          </cell>
          <cell r="AV9" t="str">
            <v>July</v>
          </cell>
          <cell r="AW9" t="str">
            <v>Aug</v>
          </cell>
          <cell r="AX9" t="str">
            <v>Sept</v>
          </cell>
          <cell r="AY9" t="str">
            <v>II-Q</v>
          </cell>
          <cell r="AZ9" t="str">
            <v>Apr-Sep</v>
          </cell>
          <cell r="BA9" t="str">
            <v>Oct</v>
          </cell>
          <cell r="BB9" t="str">
            <v>Nov</v>
          </cell>
          <cell r="BC9" t="str">
            <v>Dec</v>
          </cell>
          <cell r="BD9" t="str">
            <v>III-Q</v>
          </cell>
          <cell r="BE9" t="str">
            <v>III-Q</v>
          </cell>
          <cell r="BF9" t="str">
            <v>Jan</v>
          </cell>
          <cell r="BG9" t="str">
            <v>Feb</v>
          </cell>
          <cell r="BH9" t="str">
            <v>Mar</v>
          </cell>
          <cell r="BI9" t="str">
            <v>IV-Q</v>
          </cell>
          <cell r="BJ9" t="str">
            <v>IV-Q</v>
          </cell>
          <cell r="BK9" t="str">
            <v>Oct-Mar</v>
          </cell>
          <cell r="BL9" t="str">
            <v>Oct-Mar</v>
          </cell>
          <cell r="BM9" t="str">
            <v>Apr-Mar</v>
          </cell>
          <cell r="BN9" t="str">
            <v>Apr-Mar</v>
          </cell>
          <cell r="BP9" t="str">
            <v>I-Q</v>
          </cell>
          <cell r="BQ9" t="str">
            <v>I-Q</v>
          </cell>
          <cell r="BR9" t="str">
            <v>II-Q</v>
          </cell>
          <cell r="BS9" t="str">
            <v>1st Half</v>
          </cell>
          <cell r="BT9" t="str">
            <v>III-Q</v>
          </cell>
          <cell r="BU9" t="str">
            <v>IV-Q</v>
          </cell>
          <cell r="BV9" t="str">
            <v>Apr-Mar</v>
          </cell>
          <cell r="BW9" t="str">
            <v>Apr-Mar</v>
          </cell>
          <cell r="BX9" t="str">
            <v>Apr-Mar</v>
          </cell>
          <cell r="BY9" t="str">
            <v>Apr-Mar</v>
          </cell>
          <cell r="BZ9" t="str">
            <v>Apr-Mar</v>
          </cell>
          <cell r="CA9" t="str">
            <v>Apr-Mar</v>
          </cell>
          <cell r="CB9" t="str">
            <v>I-Q</v>
          </cell>
          <cell r="CC9" t="str">
            <v>II-Q</v>
          </cell>
          <cell r="CD9" t="str">
            <v>III-Q</v>
          </cell>
          <cell r="CE9" t="str">
            <v>IV-Q</v>
          </cell>
          <cell r="CF9" t="str">
            <v>9 Months</v>
          </cell>
          <cell r="CG9" t="str">
            <v>Apr-Mar</v>
          </cell>
          <cell r="CH9" t="str">
            <v>Jan-Dec</v>
          </cell>
          <cell r="CI9" t="str">
            <v>Jan-Dec</v>
          </cell>
          <cell r="CJ9" t="str">
            <v>Jan-Dec</v>
          </cell>
          <cell r="CK9" t="str">
            <v>Jan-Dec</v>
          </cell>
        </row>
        <row r="10">
          <cell r="B10" t="str">
            <v>TB4</v>
          </cell>
          <cell r="D10" t="str">
            <v>Act</v>
          </cell>
          <cell r="E10" t="str">
            <v>Act</v>
          </cell>
          <cell r="F10" t="str">
            <v>Act</v>
          </cell>
          <cell r="H10" t="str">
            <v>Act</v>
          </cell>
          <cell r="I10" t="str">
            <v>Act</v>
          </cell>
          <cell r="J10" t="str">
            <v>Act</v>
          </cell>
          <cell r="K10" t="str">
            <v>Act</v>
          </cell>
          <cell r="L10" t="str">
            <v>Act</v>
          </cell>
          <cell r="N10" t="str">
            <v>Budget</v>
          </cell>
          <cell r="O10" t="str">
            <v>Prel/Prg</v>
          </cell>
          <cell r="P10" t="str">
            <v>Prel/Prg</v>
          </cell>
          <cell r="Q10" t="str">
            <v>Prel/Prg</v>
          </cell>
          <cell r="R10" t="str">
            <v>Prg</v>
          </cell>
          <cell r="S10" t="str">
            <v>Prg</v>
          </cell>
          <cell r="T10" t="str">
            <v>Prg</v>
          </cell>
          <cell r="V10" t="str">
            <v>Act</v>
          </cell>
          <cell r="W10" t="str">
            <v>Act</v>
          </cell>
          <cell r="X10" t="str">
            <v>Act</v>
          </cell>
          <cell r="Y10" t="str">
            <v>Act</v>
          </cell>
          <cell r="Z10" t="str">
            <v>Act</v>
          </cell>
          <cell r="AA10" t="str">
            <v>Act</v>
          </cell>
          <cell r="AB10" t="str">
            <v>Mar-Est</v>
          </cell>
          <cell r="AC10" t="str">
            <v>Official Prj</v>
          </cell>
          <cell r="AD10" t="str">
            <v>Mar-Est</v>
          </cell>
          <cell r="AF10" t="str">
            <v>Jun Prg</v>
          </cell>
          <cell r="AG10" t="str">
            <v>Jun Prg</v>
          </cell>
          <cell r="AH10" t="str">
            <v>Jun Prg</v>
          </cell>
          <cell r="AI10" t="str">
            <v>Jun Prg</v>
          </cell>
          <cell r="AJ10" t="str">
            <v>Jun Prg</v>
          </cell>
          <cell r="AK10" t="str">
            <v>Jun Prg</v>
          </cell>
          <cell r="AL10" t="str">
            <v>Jun Prg</v>
          </cell>
          <cell r="AM10" t="str">
            <v>Jun Prg</v>
          </cell>
          <cell r="AN10" t="str">
            <v>Jun Prg</v>
          </cell>
          <cell r="AO10" t="str">
            <v>Jun Prg</v>
          </cell>
          <cell r="AP10" t="str">
            <v>Jun Prg</v>
          </cell>
          <cell r="AQ10" t="str">
            <v>Jun Prg</v>
          </cell>
          <cell r="AR10" t="str">
            <v>Actual</v>
          </cell>
          <cell r="AS10" t="str">
            <v>Actual</v>
          </cell>
          <cell r="AT10" t="str">
            <v>Actual</v>
          </cell>
          <cell r="AU10" t="str">
            <v>Actual</v>
          </cell>
          <cell r="AV10" t="str">
            <v>Actual</v>
          </cell>
          <cell r="AW10" t="str">
            <v>Actual</v>
          </cell>
          <cell r="AX10" t="str">
            <v>Actual</v>
          </cell>
          <cell r="AY10" t="str">
            <v>Actual</v>
          </cell>
          <cell r="AZ10" t="str">
            <v>Actual</v>
          </cell>
          <cell r="BA10" t="str">
            <v>Actual</v>
          </cell>
          <cell r="BB10" t="str">
            <v>Prel</v>
          </cell>
          <cell r="BC10" t="str">
            <v>Prel</v>
          </cell>
          <cell r="BD10" t="str">
            <v>Prj</v>
          </cell>
          <cell r="BE10" t="str">
            <v>Prel</v>
          </cell>
          <cell r="BF10" t="str">
            <v>Prel</v>
          </cell>
          <cell r="BG10" t="str">
            <v>Prel</v>
          </cell>
          <cell r="BH10" t="str">
            <v>Prel</v>
          </cell>
          <cell r="BI10" t="str">
            <v>Prj</v>
          </cell>
          <cell r="BJ10" t="str">
            <v>Prel</v>
          </cell>
          <cell r="BK10" t="str">
            <v>Prj</v>
          </cell>
          <cell r="BL10" t="str">
            <v>Prel</v>
          </cell>
          <cell r="BM10" t="str">
            <v>Prj</v>
          </cell>
          <cell r="BN10" t="str">
            <v>Prel</v>
          </cell>
          <cell r="BP10" t="str">
            <v>Actual</v>
          </cell>
          <cell r="BQ10" t="str">
            <v>Prj</v>
          </cell>
          <cell r="BR10" t="str">
            <v>Prel.</v>
          </cell>
          <cell r="BS10" t="str">
            <v>Prel.</v>
          </cell>
          <cell r="BT10" t="str">
            <v>Prj</v>
          </cell>
          <cell r="BU10" t="str">
            <v>Prj</v>
          </cell>
          <cell r="BV10" t="str">
            <v>Prj</v>
          </cell>
          <cell r="BW10" t="str">
            <v>Prj</v>
          </cell>
          <cell r="BX10" t="str">
            <v>Prj</v>
          </cell>
          <cell r="BY10" t="str">
            <v>Prj</v>
          </cell>
          <cell r="BZ10" t="str">
            <v>Prj</v>
          </cell>
          <cell r="CA10" t="str">
            <v>BaseLine</v>
          </cell>
          <cell r="CB10" t="str">
            <v>Prj</v>
          </cell>
          <cell r="CC10" t="str">
            <v>Prj</v>
          </cell>
          <cell r="CD10" t="str">
            <v>Prj</v>
          </cell>
          <cell r="CE10" t="str">
            <v>Prj</v>
          </cell>
          <cell r="CF10" t="str">
            <v>Prj</v>
          </cell>
          <cell r="CG10" t="str">
            <v>BaseLine</v>
          </cell>
          <cell r="CH10" t="str">
            <v>BaseLine</v>
          </cell>
          <cell r="CI10" t="str">
            <v>BaseLine</v>
          </cell>
          <cell r="CJ10" t="str">
            <v>BaseLine</v>
          </cell>
          <cell r="CK10" t="str">
            <v>BaseLine</v>
          </cell>
        </row>
        <row r="11">
          <cell r="BW11" t="str">
            <v>e=8000</v>
          </cell>
          <cell r="BX11" t="str">
            <v>e=7500</v>
          </cell>
        </row>
        <row r="13">
          <cell r="B13" t="str">
            <v>In billion Rps</v>
          </cell>
        </row>
        <row r="14">
          <cell r="B14" t="str">
            <v>Domestic Bank Financing</v>
          </cell>
          <cell r="BP14">
            <v>-10360</v>
          </cell>
          <cell r="BR14">
            <v>1580</v>
          </cell>
          <cell r="BS14">
            <v>-8780</v>
          </cell>
          <cell r="BT14">
            <v>2000</v>
          </cell>
          <cell r="BU14">
            <v>20700</v>
          </cell>
          <cell r="CA14">
            <v>13920</v>
          </cell>
          <cell r="CB14">
            <v>2200</v>
          </cell>
          <cell r="CC14">
            <v>-3600</v>
          </cell>
          <cell r="CD14">
            <v>1400</v>
          </cell>
          <cell r="CE14">
            <v>-600</v>
          </cell>
          <cell r="CF14">
            <v>0</v>
          </cell>
          <cell r="CG14">
            <v>-600</v>
          </cell>
        </row>
        <row r="15">
          <cell r="B15" t="str">
            <v>External interest payments</v>
          </cell>
          <cell r="V15">
            <v>1452.6</v>
          </cell>
          <cell r="W15">
            <v>1783.7</v>
          </cell>
          <cell r="X15">
            <v>3236.3</v>
          </cell>
          <cell r="Y15">
            <v>2512.79</v>
          </cell>
          <cell r="Z15">
            <v>1507.329</v>
          </cell>
          <cell r="AA15">
            <v>1935.1</v>
          </cell>
          <cell r="AB15">
            <v>5513.8289999999997</v>
          </cell>
          <cell r="AD15">
            <v>11262.919</v>
          </cell>
          <cell r="AF15">
            <v>1941.4610526315789</v>
          </cell>
          <cell r="AG15">
            <v>1503.515625</v>
          </cell>
          <cell r="AH15">
            <v>4309.818181818182</v>
          </cell>
          <cell r="AI15">
            <v>7754.7948594497611</v>
          </cell>
          <cell r="AJ15">
            <v>2990</v>
          </cell>
          <cell r="AK15">
            <v>3120</v>
          </cell>
          <cell r="AL15">
            <v>2970</v>
          </cell>
          <cell r="AM15">
            <v>9080</v>
          </cell>
          <cell r="AN15">
            <v>16834.794859449761</v>
          </cell>
          <cell r="AO15">
            <v>7100</v>
          </cell>
          <cell r="AP15">
            <v>7100</v>
          </cell>
          <cell r="AQ15">
            <v>31034.794859449761</v>
          </cell>
          <cell r="AR15">
            <v>1509.6</v>
          </cell>
          <cell r="AS15">
            <v>1157.4000000000001</v>
          </cell>
          <cell r="AT15">
            <v>3437.1</v>
          </cell>
          <cell r="AU15">
            <v>6104.1</v>
          </cell>
          <cell r="AV15">
            <v>3018.2</v>
          </cell>
          <cell r="AW15">
            <v>2344.1999999999998</v>
          </cell>
          <cell r="AX15">
            <v>2760.5</v>
          </cell>
          <cell r="AY15">
            <v>8122.9</v>
          </cell>
          <cell r="AZ15">
            <v>14227</v>
          </cell>
          <cell r="BA15">
            <v>2121</v>
          </cell>
          <cell r="BB15">
            <v>1209.5</v>
          </cell>
          <cell r="BC15">
            <v>2328</v>
          </cell>
          <cell r="BE15">
            <v>5658.5</v>
          </cell>
          <cell r="BF15">
            <v>2195.4</v>
          </cell>
          <cell r="BG15">
            <v>1769.5</v>
          </cell>
          <cell r="BH15">
            <v>2323.56</v>
          </cell>
          <cell r="BJ15">
            <v>6288.46</v>
          </cell>
          <cell r="BL15">
            <v>11946.96</v>
          </cell>
          <cell r="BN15">
            <v>26173.96</v>
          </cell>
          <cell r="BP15">
            <v>5346.0279999999993</v>
          </cell>
          <cell r="BQ15">
            <v>5361.9430000000002</v>
          </cell>
          <cell r="BR15">
            <v>5342.1900000000005</v>
          </cell>
          <cell r="BS15">
            <v>10712.9475</v>
          </cell>
          <cell r="BT15">
            <v>5703.33</v>
          </cell>
          <cell r="BU15">
            <v>5320</v>
          </cell>
          <cell r="BV15">
            <v>24000</v>
          </cell>
          <cell r="BW15">
            <v>24000</v>
          </cell>
          <cell r="BX15">
            <v>22277.175000000003</v>
          </cell>
          <cell r="BY15">
            <v>21785.510000000002</v>
          </cell>
          <cell r="BZ15">
            <v>22034.999999999996</v>
          </cell>
          <cell r="CA15">
            <v>21772.5245</v>
          </cell>
          <cell r="CB15">
            <v>5712</v>
          </cell>
          <cell r="CC15">
            <v>5145</v>
          </cell>
          <cell r="CD15">
            <v>5719</v>
          </cell>
          <cell r="CE15">
            <v>5397</v>
          </cell>
          <cell r="CF15">
            <v>16576</v>
          </cell>
          <cell r="CG15">
            <v>21973</v>
          </cell>
          <cell r="CH15">
            <v>20257.121360000001</v>
          </cell>
          <cell r="CI15">
            <v>20840.811180000001</v>
          </cell>
          <cell r="CJ15">
            <v>21703.079999999998</v>
          </cell>
          <cell r="CK15">
            <v>22870.116000000002</v>
          </cell>
        </row>
        <row r="16">
          <cell r="B16" t="str">
            <v xml:space="preserve">   BOP number</v>
          </cell>
          <cell r="BP16">
            <v>5291.2280000000001</v>
          </cell>
          <cell r="BQ16">
            <v>5361.9430000000002</v>
          </cell>
          <cell r="BR16">
            <v>5381.09</v>
          </cell>
          <cell r="BS16">
            <v>10697.047500000001</v>
          </cell>
          <cell r="BT16">
            <v>5703.33</v>
          </cell>
          <cell r="BU16">
            <v>5320</v>
          </cell>
          <cell r="BV16">
            <v>24000</v>
          </cell>
          <cell r="BW16">
            <v>24000</v>
          </cell>
          <cell r="BX16">
            <v>22277.175000000003</v>
          </cell>
          <cell r="BY16">
            <v>21785.510000000002</v>
          </cell>
          <cell r="BZ16">
            <v>22034.999999999996</v>
          </cell>
          <cell r="CA16">
            <v>21756.624500000002</v>
          </cell>
          <cell r="CB16">
            <v>5712</v>
          </cell>
          <cell r="CC16">
            <v>5145</v>
          </cell>
          <cell r="CD16">
            <v>5719</v>
          </cell>
          <cell r="CE16">
            <v>5397</v>
          </cell>
          <cell r="CF16">
            <v>16576</v>
          </cell>
          <cell r="CG16">
            <v>21973</v>
          </cell>
          <cell r="CH16">
            <v>20257.121360000001</v>
          </cell>
          <cell r="CI16">
            <v>20840.811180000001</v>
          </cell>
          <cell r="CJ16">
            <v>21703.079999999998</v>
          </cell>
          <cell r="CK16">
            <v>22870.116000000002</v>
          </cell>
        </row>
        <row r="17">
          <cell r="B17" t="str">
            <v xml:space="preserve">   Valuation adjustment</v>
          </cell>
          <cell r="BP17">
            <v>54.799999999999272</v>
          </cell>
          <cell r="BR17">
            <v>-38.899999999999636</v>
          </cell>
          <cell r="BS17">
            <v>15.899999999999636</v>
          </cell>
          <cell r="CA17">
            <v>15.899999999999636</v>
          </cell>
        </row>
        <row r="19">
          <cell r="B19" t="str">
            <v>Net foreign financing</v>
          </cell>
          <cell r="D19">
            <v>1814.50065</v>
          </cell>
          <cell r="E19">
            <v>-294.43499999999949</v>
          </cell>
          <cell r="F19">
            <v>-976.40400000000045</v>
          </cell>
          <cell r="L19">
            <v>-2429.6399999999994</v>
          </cell>
          <cell r="O19">
            <v>871.30000000000018</v>
          </cell>
          <cell r="P19">
            <v>-374.64000000000033</v>
          </cell>
          <cell r="Q19">
            <v>496.65999999999985</v>
          </cell>
          <cell r="R19">
            <v>1167</v>
          </cell>
          <cell r="S19">
            <v>-1839.58</v>
          </cell>
          <cell r="T19">
            <v>-175.92000000000007</v>
          </cell>
          <cell r="V19">
            <v>866.69999999999982</v>
          </cell>
          <cell r="W19">
            <v>-450.19999999999982</v>
          </cell>
          <cell r="X19">
            <v>416.5</v>
          </cell>
          <cell r="Y19">
            <v>1486.8000000000002</v>
          </cell>
          <cell r="Z19">
            <v>281.11599999999999</v>
          </cell>
          <cell r="AA19">
            <v>-137.69999999999982</v>
          </cell>
          <cell r="AB19">
            <v>8391.4160000000029</v>
          </cell>
          <cell r="AD19">
            <v>10294.716000000004</v>
          </cell>
          <cell r="AF19">
            <v>4625.5309578947372</v>
          </cell>
          <cell r="AG19">
            <v>856.00156250000009</v>
          </cell>
          <cell r="AH19">
            <v>4045.8418181818197</v>
          </cell>
          <cell r="AI19">
            <v>9527.3743385765592</v>
          </cell>
          <cell r="AJ19">
            <v>6630</v>
          </cell>
          <cell r="AK19">
            <v>9180</v>
          </cell>
          <cell r="AL19">
            <v>10428</v>
          </cell>
          <cell r="AM19">
            <v>26238</v>
          </cell>
          <cell r="AN19">
            <v>35765.374338576556</v>
          </cell>
          <cell r="AO19">
            <v>23100.000000000004</v>
          </cell>
          <cell r="AP19">
            <v>33400</v>
          </cell>
          <cell r="AQ19">
            <v>92265.37433857657</v>
          </cell>
          <cell r="AR19">
            <v>5223.8999999999996</v>
          </cell>
          <cell r="AS19">
            <v>966.30000000000018</v>
          </cell>
          <cell r="AT19">
            <v>6359.7999999999993</v>
          </cell>
          <cell r="AU19">
            <v>12550.000000000002</v>
          </cell>
          <cell r="AV19">
            <v>7177.7999999999993</v>
          </cell>
          <cell r="AW19">
            <v>-2383</v>
          </cell>
          <cell r="AX19">
            <v>-258.09999999999991</v>
          </cell>
          <cell r="AY19">
            <v>4536.7000000000007</v>
          </cell>
          <cell r="AZ19">
            <v>17086.700000000004</v>
          </cell>
          <cell r="BA19">
            <v>4098.7</v>
          </cell>
          <cell r="BB19">
            <v>-135.89999999999998</v>
          </cell>
          <cell r="BC19">
            <v>1468.7999999999997</v>
          </cell>
          <cell r="BE19">
            <v>5431.5999999999995</v>
          </cell>
          <cell r="BF19">
            <v>10490.7</v>
          </cell>
          <cell r="BG19">
            <v>1764.9</v>
          </cell>
          <cell r="BH19">
            <v>10347</v>
          </cell>
          <cell r="BI19">
            <v>16572.351999999999</v>
          </cell>
          <cell r="BJ19">
            <v>22602.6</v>
          </cell>
          <cell r="BK19">
            <v>22003.951999999994</v>
          </cell>
          <cell r="BL19">
            <v>28034.199999999997</v>
          </cell>
          <cell r="BM19">
            <v>39090.652000000002</v>
          </cell>
          <cell r="BN19">
            <v>45120.9</v>
          </cell>
          <cell r="BP19">
            <v>5933.4</v>
          </cell>
          <cell r="BQ19">
            <v>8073.4855779999998</v>
          </cell>
          <cell r="BR19">
            <v>-3047.2</v>
          </cell>
          <cell r="BS19">
            <v>2886.2</v>
          </cell>
          <cell r="BT19">
            <v>3760</v>
          </cell>
          <cell r="BU19">
            <v>10720</v>
          </cell>
          <cell r="BV19">
            <v>17963.988006785603</v>
          </cell>
          <cell r="BW19">
            <v>57600</v>
          </cell>
          <cell r="BX19">
            <v>53465.220000000008</v>
          </cell>
          <cell r="BY19">
            <v>17366.2</v>
          </cell>
          <cell r="BZ19">
            <v>54000</v>
          </cell>
          <cell r="CA19">
            <v>17366.2</v>
          </cell>
          <cell r="CB19">
            <v>8890</v>
          </cell>
          <cell r="CC19">
            <v>6510</v>
          </cell>
          <cell r="CD19">
            <v>7784</v>
          </cell>
          <cell r="CE19">
            <v>4690</v>
          </cell>
          <cell r="CF19">
            <v>23184</v>
          </cell>
          <cell r="CG19">
            <v>27874</v>
          </cell>
          <cell r="CH19">
            <v>15415.312000000004</v>
          </cell>
          <cell r="CI19">
            <v>717.9059999999954</v>
          </cell>
          <cell r="CJ19">
            <v>4724.4799999999959</v>
          </cell>
          <cell r="CK19">
            <v>9491.25</v>
          </cell>
        </row>
        <row r="20">
          <cell r="B20" t="str">
            <v xml:space="preserve">  Gross drawings</v>
          </cell>
          <cell r="D20">
            <v>12604.787250000001</v>
          </cell>
          <cell r="E20">
            <v>11801.391</v>
          </cell>
          <cell r="F20">
            <v>12540.76</v>
          </cell>
          <cell r="L20">
            <v>12143.436</v>
          </cell>
          <cell r="O20">
            <v>2644.8</v>
          </cell>
          <cell r="P20">
            <v>3223.63</v>
          </cell>
          <cell r="Q20">
            <v>5868.43</v>
          </cell>
          <cell r="R20">
            <v>5955</v>
          </cell>
          <cell r="S20">
            <v>4126.6499999999996</v>
          </cell>
          <cell r="T20">
            <v>15950.08</v>
          </cell>
          <cell r="V20">
            <v>2640.2</v>
          </cell>
          <cell r="W20">
            <v>3201.2000000000003</v>
          </cell>
          <cell r="X20">
            <v>5841.4</v>
          </cell>
          <cell r="Y20">
            <v>5208.3</v>
          </cell>
          <cell r="Z20">
            <v>3351.9</v>
          </cell>
          <cell r="AA20">
            <v>3767</v>
          </cell>
          <cell r="AB20">
            <v>18448.600000000002</v>
          </cell>
          <cell r="AD20">
            <v>29498.300000000003</v>
          </cell>
          <cell r="AF20">
            <v>7052.3572736842107</v>
          </cell>
          <cell r="AG20">
            <v>2660.2203125000001</v>
          </cell>
          <cell r="AH20">
            <v>8490.3418181818197</v>
          </cell>
          <cell r="AI20">
            <v>18202.919404366032</v>
          </cell>
          <cell r="AJ20">
            <v>11830</v>
          </cell>
          <cell r="AK20">
            <v>10020</v>
          </cell>
          <cell r="AL20">
            <v>12738</v>
          </cell>
          <cell r="AM20">
            <v>34588</v>
          </cell>
          <cell r="AN20">
            <v>52790.919404366032</v>
          </cell>
          <cell r="AO20">
            <v>25600.000000000004</v>
          </cell>
          <cell r="AP20">
            <v>38600</v>
          </cell>
          <cell r="AQ20">
            <v>116990.91940436604</v>
          </cell>
          <cell r="AR20">
            <v>7115.2</v>
          </cell>
          <cell r="AS20">
            <v>2496.8000000000002</v>
          </cell>
          <cell r="AT20">
            <v>10121.4</v>
          </cell>
          <cell r="AU20">
            <v>19733.400000000001</v>
          </cell>
          <cell r="AV20">
            <v>12594.8</v>
          </cell>
          <cell r="AW20">
            <v>2713.8</v>
          </cell>
          <cell r="AX20">
            <v>1995.9</v>
          </cell>
          <cell r="AY20">
            <v>17304.5</v>
          </cell>
          <cell r="AZ20">
            <v>37037.9</v>
          </cell>
          <cell r="BA20">
            <v>5985.4</v>
          </cell>
          <cell r="BB20">
            <v>557</v>
          </cell>
          <cell r="BC20">
            <v>2495.1999999999998</v>
          </cell>
          <cell r="BE20">
            <v>9037.5999999999985</v>
          </cell>
          <cell r="BF20">
            <v>12403.2</v>
          </cell>
          <cell r="BG20">
            <v>4788</v>
          </cell>
          <cell r="BH20">
            <v>12585.8</v>
          </cell>
          <cell r="BI20">
            <v>14826.574999999999</v>
          </cell>
          <cell r="BJ20">
            <v>29777</v>
          </cell>
          <cell r="BK20">
            <v>23864.174999999996</v>
          </cell>
          <cell r="BL20">
            <v>38814.6</v>
          </cell>
          <cell r="BM20">
            <v>60902.074999999997</v>
          </cell>
          <cell r="BN20">
            <v>75852.5</v>
          </cell>
          <cell r="BP20">
            <v>9470.7000000000007</v>
          </cell>
          <cell r="BQ20">
            <v>8073.4855779999998</v>
          </cell>
          <cell r="BR20">
            <v>2905.3</v>
          </cell>
          <cell r="BS20">
            <v>12376</v>
          </cell>
          <cell r="BT20">
            <v>4591.3599999999997</v>
          </cell>
          <cell r="BU20">
            <v>14137.842428785603</v>
          </cell>
          <cell r="BV20">
            <v>29707.988006785603</v>
          </cell>
          <cell r="BW20">
            <v>72000</v>
          </cell>
          <cell r="BX20">
            <v>66831.525000000009</v>
          </cell>
          <cell r="BY20">
            <v>31105.202428785604</v>
          </cell>
          <cell r="BZ20">
            <v>67500</v>
          </cell>
          <cell r="CA20">
            <v>31105.202428785604</v>
          </cell>
          <cell r="CB20">
            <v>11200</v>
          </cell>
          <cell r="CC20">
            <v>10500</v>
          </cell>
          <cell r="CD20">
            <v>10080</v>
          </cell>
          <cell r="CE20">
            <v>8470</v>
          </cell>
          <cell r="CF20">
            <v>31780</v>
          </cell>
          <cell r="CG20">
            <v>40250</v>
          </cell>
          <cell r="CH20">
            <v>29779.58</v>
          </cell>
          <cell r="CI20">
            <v>29146.9836</v>
          </cell>
          <cell r="CJ20">
            <v>37943.479999999996</v>
          </cell>
          <cell r="CK20">
            <v>44722.77</v>
          </cell>
        </row>
        <row r="21">
          <cell r="B21" t="str">
            <v xml:space="preserve">    Project aid</v>
          </cell>
          <cell r="D21">
            <v>441</v>
          </cell>
          <cell r="V21">
            <v>2640.2</v>
          </cell>
          <cell r="W21">
            <v>3201.2000000000003</v>
          </cell>
          <cell r="X21">
            <v>5841.4</v>
          </cell>
          <cell r="Y21">
            <v>5208.3</v>
          </cell>
          <cell r="Z21">
            <v>3351.9</v>
          </cell>
          <cell r="AA21">
            <v>3767</v>
          </cell>
          <cell r="AB21">
            <v>10543.192000000003</v>
          </cell>
          <cell r="AC21">
            <v>0</v>
          </cell>
          <cell r="AD21">
            <v>21592.892000000003</v>
          </cell>
          <cell r="AF21">
            <v>1632.4451684210528</v>
          </cell>
          <cell r="AG21">
            <v>1156.7046875000001</v>
          </cell>
          <cell r="AH21">
            <v>1082.8418181818181</v>
          </cell>
          <cell r="AI21">
            <v>3871.991674102871</v>
          </cell>
          <cell r="AJ21">
            <v>1950</v>
          </cell>
          <cell r="AK21">
            <v>4620</v>
          </cell>
          <cell r="AL21">
            <v>2948</v>
          </cell>
          <cell r="AM21">
            <v>9518</v>
          </cell>
          <cell r="AN21">
            <v>13389.991674102872</v>
          </cell>
          <cell r="AO21">
            <v>8500</v>
          </cell>
          <cell r="AP21">
            <v>12000</v>
          </cell>
          <cell r="AQ21">
            <v>33889.991674102872</v>
          </cell>
          <cell r="BP21">
            <v>4649.6269999999995</v>
          </cell>
          <cell r="BQ21">
            <v>3751.9195779999995</v>
          </cell>
          <cell r="BR21">
            <v>2905.3</v>
          </cell>
          <cell r="BS21">
            <v>7554.9269999999997</v>
          </cell>
          <cell r="BT21">
            <v>4591.3599999999997</v>
          </cell>
          <cell r="BU21">
            <v>4687.2</v>
          </cell>
          <cell r="BV21">
            <v>15935.779578000001</v>
          </cell>
          <cell r="BW21">
            <v>32000</v>
          </cell>
          <cell r="BX21">
            <v>29702.9</v>
          </cell>
          <cell r="BY21">
            <v>15935.779578000001</v>
          </cell>
          <cell r="BZ21">
            <v>30000</v>
          </cell>
          <cell r="CA21">
            <v>16833.487000000001</v>
          </cell>
          <cell r="CB21">
            <v>5390</v>
          </cell>
          <cell r="CC21">
            <v>5320</v>
          </cell>
          <cell r="CD21">
            <v>5320</v>
          </cell>
          <cell r="CE21">
            <v>4970</v>
          </cell>
          <cell r="CF21">
            <v>16030</v>
          </cell>
          <cell r="CG21">
            <v>21000</v>
          </cell>
          <cell r="CH21">
            <v>26276.1</v>
          </cell>
          <cell r="CI21">
            <v>29146.9836</v>
          </cell>
          <cell r="CJ21">
            <v>30561.479999999996</v>
          </cell>
          <cell r="CK21">
            <v>32042.46</v>
          </cell>
        </row>
        <row r="22">
          <cell r="B22" t="str">
            <v xml:space="preserve">    Programme aid</v>
          </cell>
          <cell r="D22">
            <v>12163.787250000001</v>
          </cell>
          <cell r="AB22">
            <v>7905.4080000000004</v>
          </cell>
          <cell r="AD22">
            <v>7905.4080000000004</v>
          </cell>
          <cell r="AF22">
            <v>5419.9121052631581</v>
          </cell>
          <cell r="AG22">
            <v>1503.515625</v>
          </cell>
          <cell r="AH22">
            <v>7407.5000000000009</v>
          </cell>
          <cell r="AI22">
            <v>14330.92773026316</v>
          </cell>
          <cell r="AJ22">
            <v>9880</v>
          </cell>
          <cell r="AK22">
            <v>5400</v>
          </cell>
          <cell r="AL22">
            <v>9790</v>
          </cell>
          <cell r="AM22">
            <v>25070</v>
          </cell>
          <cell r="AN22">
            <v>39400.92773026316</v>
          </cell>
          <cell r="AO22">
            <v>17100.000000000004</v>
          </cell>
          <cell r="AP22">
            <v>26599.999999999996</v>
          </cell>
          <cell r="AQ22">
            <v>83100.927730263167</v>
          </cell>
          <cell r="BP22">
            <v>4821.0730000000012</v>
          </cell>
          <cell r="BQ22">
            <v>4321.5659999999998</v>
          </cell>
          <cell r="BR22">
            <v>0</v>
          </cell>
          <cell r="BS22">
            <v>4821.0730000000012</v>
          </cell>
          <cell r="BT22">
            <v>0</v>
          </cell>
          <cell r="BU22">
            <v>9450.6424287856025</v>
          </cell>
          <cell r="BV22">
            <v>13772.208428785601</v>
          </cell>
          <cell r="BW22">
            <v>40000</v>
          </cell>
          <cell r="BX22">
            <v>37128.625000000007</v>
          </cell>
          <cell r="BY22">
            <v>15169.422850785602</v>
          </cell>
          <cell r="BZ22">
            <v>37500</v>
          </cell>
          <cell r="CA22">
            <v>14271.715428785603</v>
          </cell>
          <cell r="CB22">
            <v>5810</v>
          </cell>
          <cell r="CC22">
            <v>5180</v>
          </cell>
          <cell r="CD22">
            <v>4760</v>
          </cell>
          <cell r="CE22">
            <v>3500</v>
          </cell>
          <cell r="CF22">
            <v>15750</v>
          </cell>
          <cell r="CG22">
            <v>19250</v>
          </cell>
          <cell r="CH22">
            <v>3503.4800000000032</v>
          </cell>
          <cell r="CI22">
            <v>0</v>
          </cell>
          <cell r="CJ22">
            <v>7382</v>
          </cell>
          <cell r="CK22">
            <v>12680.309999999998</v>
          </cell>
        </row>
        <row r="23">
          <cell r="BP23">
            <v>0</v>
          </cell>
          <cell r="BQ23">
            <v>0</v>
          </cell>
          <cell r="BR23">
            <v>0</v>
          </cell>
          <cell r="BS23">
            <v>0</v>
          </cell>
          <cell r="BT23">
            <v>0</v>
          </cell>
          <cell r="BU23">
            <v>0</v>
          </cell>
          <cell r="CA23">
            <v>0</v>
          </cell>
        </row>
        <row r="24">
          <cell r="B24" t="str">
            <v xml:space="preserve">  Amortization</v>
          </cell>
          <cell r="D24">
            <v>-10790.286600000001</v>
          </cell>
          <cell r="E24">
            <v>-12095.825999999999</v>
          </cell>
          <cell r="F24">
            <v>-13517.164000000001</v>
          </cell>
          <cell r="L24">
            <v>-14573.075999999999</v>
          </cell>
          <cell r="O24">
            <v>-1773.5</v>
          </cell>
          <cell r="P24">
            <v>-3598.2700000000004</v>
          </cell>
          <cell r="Q24">
            <v>-5371.77</v>
          </cell>
          <cell r="R24">
            <v>-4788</v>
          </cell>
          <cell r="S24">
            <v>-5966.23</v>
          </cell>
          <cell r="T24">
            <v>-16126</v>
          </cell>
          <cell r="V24">
            <v>-1773.5</v>
          </cell>
          <cell r="W24">
            <v>-3651.4</v>
          </cell>
          <cell r="X24">
            <v>-5424.9</v>
          </cell>
          <cell r="Y24">
            <v>-3721.5</v>
          </cell>
          <cell r="Z24">
            <v>-3070.7840000000001</v>
          </cell>
          <cell r="AA24">
            <v>-3904.7</v>
          </cell>
          <cell r="AB24">
            <v>-10057.183999999999</v>
          </cell>
          <cell r="AD24">
            <v>-19203.583999999999</v>
          </cell>
          <cell r="AF24">
            <v>-2426.8263157894735</v>
          </cell>
          <cell r="AG24">
            <v>-1804.21875</v>
          </cell>
          <cell r="AH24">
            <v>-4444.5</v>
          </cell>
          <cell r="AI24">
            <v>-8675.5450657894726</v>
          </cell>
          <cell r="AJ24">
            <v>-5200</v>
          </cell>
          <cell r="AK24">
            <v>-840.00000000000011</v>
          </cell>
          <cell r="AL24">
            <v>-2310</v>
          </cell>
          <cell r="AM24">
            <v>-8350</v>
          </cell>
          <cell r="AN24">
            <v>-17025.545065789473</v>
          </cell>
          <cell r="AO24">
            <v>-2500</v>
          </cell>
          <cell r="AP24">
            <v>-5200</v>
          </cell>
          <cell r="AQ24">
            <v>-24725.545065789473</v>
          </cell>
          <cell r="AR24">
            <v>-1891.3</v>
          </cell>
          <cell r="AS24">
            <v>-1530.5</v>
          </cell>
          <cell r="AT24">
            <v>-3761.6</v>
          </cell>
          <cell r="AU24">
            <v>-7183.4</v>
          </cell>
          <cell r="AV24">
            <v>-5417</v>
          </cell>
          <cell r="AW24">
            <v>-5096.8</v>
          </cell>
          <cell r="AX24">
            <v>-2254</v>
          </cell>
          <cell r="AY24">
            <v>-12767.8</v>
          </cell>
          <cell r="AZ24">
            <v>-19951.199999999997</v>
          </cell>
          <cell r="BA24">
            <v>-1886.7</v>
          </cell>
          <cell r="BB24">
            <v>-692.9</v>
          </cell>
          <cell r="BC24">
            <v>-1026.4000000000001</v>
          </cell>
          <cell r="BE24">
            <v>-3606</v>
          </cell>
          <cell r="BF24">
            <v>-1912.5</v>
          </cell>
          <cell r="BG24">
            <v>-3023.1</v>
          </cell>
          <cell r="BH24">
            <v>-2238.8000000000002</v>
          </cell>
          <cell r="BI24">
            <v>1745.7769999999998</v>
          </cell>
          <cell r="BJ24">
            <v>-7174.4000000000005</v>
          </cell>
          <cell r="BK24">
            <v>-1860.2230000000002</v>
          </cell>
          <cell r="BL24">
            <v>-10780.400000000001</v>
          </cell>
          <cell r="BM24">
            <v>-21811.422999999999</v>
          </cell>
          <cell r="BN24">
            <v>-30731.599999999999</v>
          </cell>
          <cell r="BP24">
            <v>-3537.3</v>
          </cell>
          <cell r="BQ24">
            <v>0</v>
          </cell>
          <cell r="BR24">
            <v>-5952.5</v>
          </cell>
          <cell r="BS24">
            <v>-9489.7999999999993</v>
          </cell>
          <cell r="BT24">
            <v>-2366.4</v>
          </cell>
          <cell r="BU24">
            <v>-3425.1000000000004</v>
          </cell>
          <cell r="BV24">
            <v>-11744</v>
          </cell>
          <cell r="BW24">
            <v>-14400</v>
          </cell>
          <cell r="BX24">
            <v>-13366.305</v>
          </cell>
          <cell r="BY24">
            <v>-15281.3</v>
          </cell>
          <cell r="BZ24">
            <v>-13500</v>
          </cell>
          <cell r="CA24">
            <v>-15281.3</v>
          </cell>
          <cell r="CB24">
            <v>-2309.9999999999995</v>
          </cell>
          <cell r="CC24">
            <v>-3990.0000000000005</v>
          </cell>
          <cell r="CD24">
            <v>-2296.0000000000005</v>
          </cell>
          <cell r="CE24">
            <v>-3780.0000000000005</v>
          </cell>
          <cell r="CF24">
            <v>-8596</v>
          </cell>
          <cell r="CG24">
            <v>-12376.000000000002</v>
          </cell>
          <cell r="CH24">
            <v>-14364.267999999998</v>
          </cell>
          <cell r="CI24">
            <v>-28429.077600000004</v>
          </cell>
          <cell r="CJ24">
            <v>-33219</v>
          </cell>
          <cell r="CK24">
            <v>-35231.519999999997</v>
          </cell>
        </row>
        <row r="25">
          <cell r="B25" t="str">
            <v xml:space="preserve">    amrtization due</v>
          </cell>
          <cell r="BP25">
            <v>-7204.9416000000001</v>
          </cell>
          <cell r="BQ25">
            <v>0</v>
          </cell>
          <cell r="BR25">
            <v>-9165.9153999999999</v>
          </cell>
          <cell r="BS25">
            <v>-16370.857</v>
          </cell>
          <cell r="BT25">
            <v>-7539.8739999999998</v>
          </cell>
          <cell r="BU25">
            <v>-8711.5</v>
          </cell>
          <cell r="BY25">
            <v>-32767.125</v>
          </cell>
          <cell r="CA25">
            <v>-32622.231</v>
          </cell>
          <cell r="CB25">
            <v>-6860</v>
          </cell>
          <cell r="CC25">
            <v>-8960</v>
          </cell>
          <cell r="CD25">
            <v>-7378</v>
          </cell>
          <cell r="CE25">
            <v>-9240</v>
          </cell>
          <cell r="CF25">
            <v>-23198</v>
          </cell>
          <cell r="CG25">
            <v>-32438.000000000004</v>
          </cell>
          <cell r="CH25">
            <v>-34264.034399999997</v>
          </cell>
          <cell r="CI25">
            <v>-33956.953800000003</v>
          </cell>
        </row>
        <row r="26">
          <cell r="B26" t="str">
            <v xml:space="preserve">    Paris club</v>
          </cell>
          <cell r="BP26">
            <v>3667.6415999999999</v>
          </cell>
          <cell r="BQ26">
            <v>0</v>
          </cell>
          <cell r="BR26">
            <v>3213.4153999999999</v>
          </cell>
          <cell r="BS26">
            <v>6881.0570000000007</v>
          </cell>
          <cell r="BT26">
            <v>5173.4740000000002</v>
          </cell>
          <cell r="BU26">
            <v>5286.4</v>
          </cell>
          <cell r="BV26">
            <v>-11744</v>
          </cell>
          <cell r="BW26">
            <v>-14400</v>
          </cell>
          <cell r="BX26">
            <v>-13366.305</v>
          </cell>
          <cell r="BY26">
            <v>17485.825000000001</v>
          </cell>
          <cell r="BZ26">
            <v>-13500</v>
          </cell>
          <cell r="CA26">
            <v>17340.931</v>
          </cell>
          <cell r="CB26">
            <v>4550</v>
          </cell>
          <cell r="CC26">
            <v>4970</v>
          </cell>
          <cell r="CD26">
            <v>5082</v>
          </cell>
          <cell r="CE26">
            <v>5460</v>
          </cell>
          <cell r="CF26">
            <v>14602</v>
          </cell>
          <cell r="CG26">
            <v>20062</v>
          </cell>
          <cell r="CH26">
            <v>19899.7664</v>
          </cell>
          <cell r="CI26">
            <v>5527.8761999999988</v>
          </cell>
          <cell r="CJ26">
            <v>-33219</v>
          </cell>
          <cell r="CK26">
            <v>-35231.519999999997</v>
          </cell>
        </row>
        <row r="27">
          <cell r="B27" t="str">
            <v xml:space="preserve">Valuation adjustment </v>
          </cell>
          <cell r="BP27">
            <v>0</v>
          </cell>
          <cell r="BQ27">
            <v>0</v>
          </cell>
          <cell r="BR27">
            <v>0</v>
          </cell>
          <cell r="BS27">
            <v>0</v>
          </cell>
          <cell r="BT27">
            <v>1535.0400000000004</v>
          </cell>
          <cell r="BU27">
            <v>7.2575712143971032</v>
          </cell>
          <cell r="BV27">
            <v>0</v>
          </cell>
          <cell r="BW27">
            <v>0</v>
          </cell>
          <cell r="BX27">
            <v>0</v>
          </cell>
          <cell r="BY27">
            <v>1542.2975712143962</v>
          </cell>
          <cell r="BZ27">
            <v>0</v>
          </cell>
          <cell r="CA27">
            <v>1542.2975712143975</v>
          </cell>
        </row>
        <row r="28">
          <cell r="B28" t="str">
            <v>In US$ billion</v>
          </cell>
        </row>
        <row r="30">
          <cell r="B30" t="str">
            <v>External interest payments</v>
          </cell>
          <cell r="V30">
            <v>0.59704069050554864</v>
          </cell>
          <cell r="W30">
            <v>0.60670068027210888</v>
          </cell>
          <cell r="X30">
            <v>1.2037413707776574</v>
          </cell>
          <cell r="Y30">
            <v>0.61860905957656331</v>
          </cell>
          <cell r="Z30">
            <v>0.16493369077579603</v>
          </cell>
          <cell r="AA30">
            <v>0.21642992953808299</v>
          </cell>
          <cell r="AB30">
            <v>0.59731789403613333</v>
          </cell>
          <cell r="AD30">
            <v>2.4196683243903543</v>
          </cell>
          <cell r="AF30">
            <v>0.24</v>
          </cell>
          <cell r="AG30">
            <v>0.15</v>
          </cell>
          <cell r="AH30">
            <v>0.32</v>
          </cell>
          <cell r="AI30">
            <v>0.71</v>
          </cell>
          <cell r="AJ30">
            <v>0.23</v>
          </cell>
          <cell r="AK30">
            <v>0.26</v>
          </cell>
          <cell r="AL30">
            <v>0.27</v>
          </cell>
          <cell r="AM30">
            <v>0.76</v>
          </cell>
          <cell r="AN30">
            <v>1.47</v>
          </cell>
          <cell r="AO30">
            <v>0.71</v>
          </cell>
          <cell r="AP30">
            <v>0.71</v>
          </cell>
          <cell r="AQ30">
            <v>2.8899999999999997</v>
          </cell>
          <cell r="AR30">
            <v>0.18882509662651506</v>
          </cell>
          <cell r="AS30">
            <v>0.12114170879517694</v>
          </cell>
          <cell r="AT30">
            <v>0.26200204290091927</v>
          </cell>
          <cell r="AU30">
            <v>0.5719688483226113</v>
          </cell>
          <cell r="AV30">
            <v>0.21751068383767772</v>
          </cell>
          <cell r="AW30">
            <v>0.19353560371517026</v>
          </cell>
          <cell r="AX30">
            <v>0.25092717158128203</v>
          </cell>
          <cell r="AY30">
            <v>0.66197345913412997</v>
          </cell>
          <cell r="AZ30">
            <v>1.2339423074567413</v>
          </cell>
          <cell r="BA30">
            <v>0.24725466881163879</v>
          </cell>
          <cell r="BB30">
            <v>0.15682537212800166</v>
          </cell>
          <cell r="BC30">
            <v>0.3029553765469854</v>
          </cell>
          <cell r="BE30">
            <v>0.70703541748662579</v>
          </cell>
          <cell r="BF30">
            <v>0.25600242545798008</v>
          </cell>
          <cell r="BG30">
            <v>0.20205307390152552</v>
          </cell>
          <cell r="BH30">
            <v>0.2607723645668496</v>
          </cell>
          <cell r="BI30">
            <v>0</v>
          </cell>
          <cell r="BJ30">
            <v>0.71885640689539543</v>
          </cell>
          <cell r="BL30">
            <v>1.4258918243820213</v>
          </cell>
          <cell r="BN30">
            <v>2.6598341318387626</v>
          </cell>
          <cell r="BP30">
            <v>0.66800000000000004</v>
          </cell>
          <cell r="BQ30">
            <v>0.67</v>
          </cell>
          <cell r="BR30">
            <v>0.71499999999999997</v>
          </cell>
          <cell r="BS30">
            <v>1.385</v>
          </cell>
          <cell r="BT30">
            <v>0.79500000000000004</v>
          </cell>
          <cell r="BU30">
            <v>0.76</v>
          </cell>
          <cell r="BV30">
            <v>3</v>
          </cell>
          <cell r="BW30">
            <v>3</v>
          </cell>
          <cell r="BX30">
            <v>3</v>
          </cell>
          <cell r="BY30">
            <v>2.9420000000000002</v>
          </cell>
          <cell r="BZ30">
            <v>2.9379999999999997</v>
          </cell>
          <cell r="CA30">
            <v>2.9380000000000002</v>
          </cell>
          <cell r="CB30">
            <v>0.81599999999999995</v>
          </cell>
          <cell r="CC30">
            <v>0.73499999999999999</v>
          </cell>
          <cell r="CD30">
            <v>0.81699999999999995</v>
          </cell>
          <cell r="CE30">
            <v>0.77100000000000002</v>
          </cell>
          <cell r="CF30">
            <v>2.3679999999999999</v>
          </cell>
          <cell r="CG30">
            <v>3.1389999999999998</v>
          </cell>
          <cell r="CH30">
            <v>2.891</v>
          </cell>
          <cell r="CI30">
            <v>2.903</v>
          </cell>
          <cell r="CJ30">
            <v>2.94</v>
          </cell>
          <cell r="CK30">
            <v>3.012</v>
          </cell>
        </row>
        <row r="32">
          <cell r="B32" t="str">
            <v>Net foreign financing</v>
          </cell>
          <cell r="D32">
            <v>863</v>
          </cell>
          <cell r="E32">
            <v>-135.00619010500213</v>
          </cell>
          <cell r="F32">
            <v>-429.03770102820909</v>
          </cell>
          <cell r="L32">
            <v>-1027.940429852767</v>
          </cell>
          <cell r="O32">
            <v>357.4955208774976</v>
          </cell>
          <cell r="P32">
            <v>-134.29561476878985</v>
          </cell>
          <cell r="Q32">
            <v>190</v>
          </cell>
          <cell r="R32">
            <v>357.24489795918362</v>
          </cell>
          <cell r="S32">
            <v>-568.94226804123718</v>
          </cell>
          <cell r="T32">
            <v>-60.005628085853459</v>
          </cell>
          <cell r="V32">
            <v>0.35622688039457451</v>
          </cell>
          <cell r="W32">
            <v>-0.15312925170068015</v>
          </cell>
          <cell r="X32">
            <v>0.20309762869389414</v>
          </cell>
          <cell r="Y32">
            <v>0.36602658788774001</v>
          </cell>
          <cell r="Z32">
            <v>3.076003939161831E-2</v>
          </cell>
          <cell r="AA32">
            <v>-1.5400961861089302E-2</v>
          </cell>
          <cell r="AB32">
            <v>0.90904939799567863</v>
          </cell>
          <cell r="AD32">
            <v>1.4781736145773134</v>
          </cell>
          <cell r="AF32">
            <v>0.57180000000000009</v>
          </cell>
          <cell r="AG32">
            <v>8.5399999999999976E-2</v>
          </cell>
          <cell r="AH32">
            <v>0.30040000000000006</v>
          </cell>
          <cell r="AI32">
            <v>0.95760000000000023</v>
          </cell>
          <cell r="AJ32">
            <v>0.51</v>
          </cell>
          <cell r="AK32">
            <v>0.7649999999999999</v>
          </cell>
          <cell r="AL32">
            <v>0.94799999999999995</v>
          </cell>
          <cell r="AM32">
            <v>2.2229999999999999</v>
          </cell>
          <cell r="AN32">
            <v>3.1806000000000001</v>
          </cell>
          <cell r="AO32">
            <v>2.31</v>
          </cell>
          <cell r="AP32">
            <v>3.3399999999999994</v>
          </cell>
          <cell r="AQ32">
            <v>8.8306000000000004</v>
          </cell>
          <cell r="AR32">
            <v>0.65342039100904348</v>
          </cell>
          <cell r="AS32">
            <v>0.10113982478726412</v>
          </cell>
          <cell r="AT32">
            <v>0.48479258457457342</v>
          </cell>
          <cell r="AU32">
            <v>1.2393528003708809</v>
          </cell>
          <cell r="AV32">
            <v>0.51727790949906671</v>
          </cell>
          <cell r="AW32">
            <v>-0.1967389060887513</v>
          </cell>
          <cell r="AX32">
            <v>-2.346107697342107E-2</v>
          </cell>
          <cell r="AY32">
            <v>0.29707792643689429</v>
          </cell>
          <cell r="AZ32">
            <v>1.5364307268077753</v>
          </cell>
          <cell r="BA32">
            <v>0.47780420134760199</v>
          </cell>
          <cell r="BB32">
            <v>-1.7620974015870546E-2</v>
          </cell>
          <cell r="BC32">
            <v>0.1911429798420155</v>
          </cell>
          <cell r="BE32">
            <v>0.6513262071737469</v>
          </cell>
          <cell r="BF32">
            <v>1.2233053861492356</v>
          </cell>
          <cell r="BG32">
            <v>0.20152781583995616</v>
          </cell>
          <cell r="BH32">
            <v>1.1612403622773646</v>
          </cell>
          <cell r="BI32">
            <v>1.984</v>
          </cell>
          <cell r="BJ32">
            <v>2.586073564266556</v>
          </cell>
          <cell r="BK32">
            <v>2.6353262071737471</v>
          </cell>
          <cell r="BL32">
            <v>3.2373997714403027</v>
          </cell>
          <cell r="BM32">
            <v>4.1717569339815226</v>
          </cell>
          <cell r="BN32">
            <v>4.7738304982480777</v>
          </cell>
          <cell r="BP32">
            <v>0.65100000000000002</v>
          </cell>
          <cell r="BQ32">
            <v>1.0088200000000001</v>
          </cell>
          <cell r="BR32">
            <v>-9.1300000000000048E-2</v>
          </cell>
          <cell r="BS32">
            <v>0.55970000000000009</v>
          </cell>
          <cell r="BT32">
            <v>0.52500000000000002</v>
          </cell>
          <cell r="BU32">
            <v>1.5303917755408003</v>
          </cell>
          <cell r="BV32">
            <v>2.4919117755408005</v>
          </cell>
          <cell r="BW32">
            <v>7.2</v>
          </cell>
          <cell r="BX32">
            <v>7.2</v>
          </cell>
          <cell r="BY32">
            <v>2.615091775540801</v>
          </cell>
          <cell r="BZ32">
            <v>7.2</v>
          </cell>
          <cell r="CA32">
            <v>2.6150917755408005</v>
          </cell>
          <cell r="CB32">
            <v>1.27</v>
          </cell>
          <cell r="CC32">
            <v>0.92999999999999994</v>
          </cell>
          <cell r="CD32">
            <v>1.1119999999999999</v>
          </cell>
          <cell r="CE32">
            <v>0.66999999999999993</v>
          </cell>
          <cell r="CF32">
            <v>3.3119999999999998</v>
          </cell>
          <cell r="CG32">
            <v>3.9820000000000002</v>
          </cell>
          <cell r="CH32">
            <v>2.2000000000000002</v>
          </cell>
          <cell r="CI32">
            <v>9.9999999999999201E-2</v>
          </cell>
          <cell r="CJ32">
            <v>0.63999999999999968</v>
          </cell>
          <cell r="CK32">
            <v>1.25</v>
          </cell>
        </row>
        <row r="33">
          <cell r="B33" t="str">
            <v xml:space="preserve">  Gross drawings</v>
          </cell>
          <cell r="D33">
            <v>5995</v>
          </cell>
          <cell r="E33">
            <v>5411.2481085790268</v>
          </cell>
          <cell r="F33">
            <v>5510.4842253273573</v>
          </cell>
          <cell r="L33">
            <v>5137.6865797935352</v>
          </cell>
          <cell r="O33">
            <v>1085.1648727382139</v>
          </cell>
          <cell r="P33">
            <v>1155.5609989246027</v>
          </cell>
          <cell r="Q33">
            <v>2245</v>
          </cell>
          <cell r="R33">
            <v>1822.9591836734694</v>
          </cell>
          <cell r="S33">
            <v>1276.283505154639</v>
          </cell>
          <cell r="T33">
            <v>5440.5102797840864</v>
          </cell>
          <cell r="V33">
            <v>1.0851623510069872</v>
          </cell>
          <cell r="W33">
            <v>1.0888435374149661</v>
          </cell>
          <cell r="X33">
            <v>2.1740058884219531</v>
          </cell>
          <cell r="Y33">
            <v>1.2822008862629246</v>
          </cell>
          <cell r="Z33">
            <v>0.36676879308458255</v>
          </cell>
          <cell r="AA33">
            <v>0.42131752600380273</v>
          </cell>
          <cell r="AB33">
            <v>1.9985528930830119</v>
          </cell>
          <cell r="AD33">
            <v>5.45475966776789</v>
          </cell>
          <cell r="AF33">
            <v>0.87180000000000002</v>
          </cell>
          <cell r="AG33">
            <v>0.26539999999999997</v>
          </cell>
          <cell r="AH33">
            <v>0.63040000000000007</v>
          </cell>
          <cell r="AI33">
            <v>1.7676000000000003</v>
          </cell>
          <cell r="AJ33">
            <v>0.91</v>
          </cell>
          <cell r="AK33">
            <v>0.83499999999999996</v>
          </cell>
          <cell r="AL33">
            <v>1.1579999999999999</v>
          </cell>
          <cell r="AM33">
            <v>2.903</v>
          </cell>
          <cell r="AN33">
            <v>4.6706000000000003</v>
          </cell>
          <cell r="AO33">
            <v>2.56</v>
          </cell>
          <cell r="AP33">
            <v>3.8599999999999994</v>
          </cell>
          <cell r="AQ33">
            <v>11.0906</v>
          </cell>
          <cell r="AR33">
            <v>0.88998961812200583</v>
          </cell>
          <cell r="AS33">
            <v>0.26133283093122328</v>
          </cell>
          <cell r="AT33">
            <v>0.77153049868126167</v>
          </cell>
          <cell r="AU33">
            <v>1.9228529477344909</v>
          </cell>
          <cell r="AV33">
            <v>0.90766137459372587</v>
          </cell>
          <cell r="AW33">
            <v>0.22404953560371518</v>
          </cell>
          <cell r="AX33">
            <v>0.18142566265498308</v>
          </cell>
          <cell r="AY33">
            <v>1.313136572852424</v>
          </cell>
          <cell r="AZ33">
            <v>3.2359895205869149</v>
          </cell>
          <cell r="BA33">
            <v>0.6977454477629339</v>
          </cell>
          <cell r="BB33">
            <v>7.2221357813391424E-2</v>
          </cell>
          <cell r="BC33">
            <v>0.32471402730242177</v>
          </cell>
          <cell r="BE33">
            <v>1.0946808328787472</v>
          </cell>
          <cell r="BF33">
            <v>1.4463192509066314</v>
          </cell>
          <cell r="BG33">
            <v>0.54672513017265001</v>
          </cell>
          <cell r="BH33">
            <v>1.4125001402870836</v>
          </cell>
          <cell r="BI33">
            <v>1.7749999999999999</v>
          </cell>
          <cell r="BJ33">
            <v>3.4055445213663651</v>
          </cell>
          <cell r="BK33">
            <v>2.8696808328787471</v>
          </cell>
          <cell r="BL33">
            <v>4.5002253542451118</v>
          </cell>
          <cell r="BM33">
            <v>6.105670353465662</v>
          </cell>
          <cell r="BN33">
            <v>7.7362148748320267</v>
          </cell>
          <cell r="BP33">
            <v>1.137</v>
          </cell>
          <cell r="BQ33">
            <v>1.0088200000000001</v>
          </cell>
          <cell r="BR33">
            <v>0.62339999999999995</v>
          </cell>
          <cell r="BS33">
            <v>1.7604</v>
          </cell>
          <cell r="BT33">
            <v>0.64</v>
          </cell>
          <cell r="BU33">
            <v>2.0196917755408004</v>
          </cell>
          <cell r="BV33">
            <v>4.2919117755408003</v>
          </cell>
          <cell r="BW33">
            <v>9</v>
          </cell>
          <cell r="BX33">
            <v>9</v>
          </cell>
          <cell r="BY33">
            <v>4.4200917755408007</v>
          </cell>
          <cell r="BZ33">
            <v>9</v>
          </cell>
          <cell r="CA33">
            <v>4.4200917755408007</v>
          </cell>
          <cell r="CB33">
            <v>1.6</v>
          </cell>
          <cell r="CC33">
            <v>1.5</v>
          </cell>
          <cell r="CD33">
            <v>1.44</v>
          </cell>
          <cell r="CE33">
            <v>1.21</v>
          </cell>
          <cell r="CF33">
            <v>4.54</v>
          </cell>
          <cell r="CG33">
            <v>5.75</v>
          </cell>
          <cell r="CH33">
            <v>4.25</v>
          </cell>
          <cell r="CI33">
            <v>4.0599999999999996</v>
          </cell>
          <cell r="CJ33">
            <v>5.14</v>
          </cell>
          <cell r="CK33">
            <v>5.89</v>
          </cell>
        </row>
        <row r="34">
          <cell r="B34" t="str">
            <v xml:space="preserve">    Project aid</v>
          </cell>
          <cell r="X34">
            <v>0</v>
          </cell>
          <cell r="Y34">
            <v>1.2822008862629246</v>
          </cell>
          <cell r="Z34">
            <v>0.36676879308458255</v>
          </cell>
          <cell r="AA34">
            <v>0.42131752600380273</v>
          </cell>
          <cell r="AB34">
            <v>1.142153164680771</v>
          </cell>
          <cell r="AD34">
            <v>2.4243540509436956</v>
          </cell>
          <cell r="AF34">
            <v>0.20180000000000001</v>
          </cell>
          <cell r="AG34">
            <v>0.1154</v>
          </cell>
          <cell r="AH34">
            <v>8.0399999999999999E-2</v>
          </cell>
          <cell r="AI34">
            <v>0.39760000000000006</v>
          </cell>
          <cell r="AJ34">
            <v>0.15</v>
          </cell>
          <cell r="AK34">
            <v>0.38500000000000001</v>
          </cell>
          <cell r="AL34">
            <v>0.26800000000000002</v>
          </cell>
          <cell r="AM34">
            <v>0.80300000000000005</v>
          </cell>
          <cell r="AN34">
            <v>1.2006000000000001</v>
          </cell>
          <cell r="AO34">
            <v>0.85</v>
          </cell>
          <cell r="AP34">
            <v>1.2</v>
          </cell>
          <cell r="AQ34">
            <v>3.2506000000000004</v>
          </cell>
          <cell r="AR34" t="str">
            <v xml:space="preserve"> </v>
          </cell>
          <cell r="AV34" t="str">
            <v xml:space="preserve"> </v>
          </cell>
          <cell r="BI34">
            <v>0.875</v>
          </cell>
          <cell r="BM34">
            <v>2.6589999999999998</v>
          </cell>
          <cell r="BP34">
            <v>0.58699999999999997</v>
          </cell>
          <cell r="BQ34">
            <v>0.46881999999999996</v>
          </cell>
          <cell r="BR34">
            <v>0.62339999999999995</v>
          </cell>
          <cell r="BS34">
            <v>1.2103999999999999</v>
          </cell>
          <cell r="BT34">
            <v>0.64</v>
          </cell>
          <cell r="BU34">
            <v>0.66959999999999997</v>
          </cell>
          <cell r="BV34">
            <v>2.4018199999999998</v>
          </cell>
          <cell r="BW34">
            <v>4</v>
          </cell>
          <cell r="BX34">
            <v>4</v>
          </cell>
          <cell r="BY34">
            <v>2.52</v>
          </cell>
          <cell r="BZ34">
            <v>4</v>
          </cell>
          <cell r="CA34">
            <v>2.52</v>
          </cell>
          <cell r="CB34">
            <v>0.77</v>
          </cell>
          <cell r="CC34">
            <v>0.76</v>
          </cell>
          <cell r="CD34">
            <v>0.76</v>
          </cell>
          <cell r="CE34">
            <v>0.71</v>
          </cell>
          <cell r="CF34">
            <v>2.29</v>
          </cell>
          <cell r="CG34">
            <v>3</v>
          </cell>
          <cell r="CH34">
            <v>3.75</v>
          </cell>
          <cell r="CI34">
            <v>4.0599999999999996</v>
          </cell>
          <cell r="CJ34">
            <v>4.1399999999999997</v>
          </cell>
          <cell r="CK34">
            <v>4.22</v>
          </cell>
        </row>
        <row r="35">
          <cell r="B35" t="str">
            <v xml:space="preserve">    Programme aid</v>
          </cell>
          <cell r="X35">
            <v>0</v>
          </cell>
          <cell r="Y35">
            <v>0</v>
          </cell>
          <cell r="Z35">
            <v>0</v>
          </cell>
          <cell r="AA35">
            <v>0</v>
          </cell>
          <cell r="AB35">
            <v>0.8563997284022411</v>
          </cell>
          <cell r="AD35">
            <v>0.8563997284022411</v>
          </cell>
          <cell r="AF35">
            <v>0.67</v>
          </cell>
          <cell r="AG35">
            <v>0.15</v>
          </cell>
          <cell r="AH35">
            <v>0.55000000000000004</v>
          </cell>
          <cell r="AI35">
            <v>1.37</v>
          </cell>
          <cell r="AJ35">
            <v>0.76</v>
          </cell>
          <cell r="AK35">
            <v>0.45</v>
          </cell>
          <cell r="AL35">
            <v>0.89</v>
          </cell>
          <cell r="AM35">
            <v>2.1</v>
          </cell>
          <cell r="AN35">
            <v>3.47</v>
          </cell>
          <cell r="AO35">
            <v>1.7100000000000002</v>
          </cell>
          <cell r="AP35">
            <v>2.6599999999999997</v>
          </cell>
          <cell r="AQ35">
            <v>7.84</v>
          </cell>
          <cell r="AR35" t="str">
            <v xml:space="preserve"> </v>
          </cell>
          <cell r="AV35" t="str">
            <v xml:space="preserve"> </v>
          </cell>
          <cell r="BI35">
            <v>0.9</v>
          </cell>
          <cell r="BM35">
            <v>3.3969999999999998</v>
          </cell>
          <cell r="BP35">
            <v>0.55000000000000004</v>
          </cell>
          <cell r="BQ35">
            <v>0.54</v>
          </cell>
          <cell r="BR35">
            <v>0</v>
          </cell>
          <cell r="BS35">
            <v>0.55000000000000004</v>
          </cell>
          <cell r="BT35">
            <v>0</v>
          </cell>
          <cell r="BU35">
            <v>1.3500917755408006</v>
          </cell>
          <cell r="BV35">
            <v>1.8900917755408007</v>
          </cell>
          <cell r="BW35">
            <v>5</v>
          </cell>
          <cell r="BX35">
            <v>5</v>
          </cell>
          <cell r="BY35">
            <v>1.9000917755408007</v>
          </cell>
          <cell r="BZ35">
            <v>5</v>
          </cell>
          <cell r="CA35">
            <v>1.9000917755408007</v>
          </cell>
          <cell r="CB35">
            <v>0.83</v>
          </cell>
          <cell r="CC35">
            <v>0.74</v>
          </cell>
          <cell r="CD35">
            <v>0.68</v>
          </cell>
          <cell r="CE35">
            <v>0.5</v>
          </cell>
          <cell r="CF35">
            <v>2.25</v>
          </cell>
          <cell r="CG35">
            <v>2.75</v>
          </cell>
          <cell r="CH35">
            <v>0.5</v>
          </cell>
          <cell r="CI35">
            <v>0</v>
          </cell>
          <cell r="CJ35">
            <v>1</v>
          </cell>
          <cell r="CK35">
            <v>1.67</v>
          </cell>
        </row>
        <row r="36">
          <cell r="B36" t="str">
            <v xml:space="preserve">    Rice loans</v>
          </cell>
          <cell r="BP36">
            <v>0</v>
          </cell>
          <cell r="BQ36">
            <v>0</v>
          </cell>
          <cell r="BR36">
            <v>0</v>
          </cell>
          <cell r="BS36">
            <v>0</v>
          </cell>
          <cell r="BT36">
            <v>0</v>
          </cell>
          <cell r="BU36">
            <v>0</v>
          </cell>
          <cell r="BV36">
            <v>0</v>
          </cell>
          <cell r="BW36">
            <v>0</v>
          </cell>
          <cell r="BX36">
            <v>0</v>
          </cell>
          <cell r="BY36">
            <v>0</v>
          </cell>
          <cell r="BZ36">
            <v>0</v>
          </cell>
          <cell r="CA36">
            <v>0</v>
          </cell>
        </row>
        <row r="37">
          <cell r="B37" t="str">
            <v xml:space="preserve">  Amortization</v>
          </cell>
          <cell r="D37">
            <v>-5132</v>
          </cell>
          <cell r="E37">
            <v>-5546.254298684029</v>
          </cell>
          <cell r="F37">
            <v>-5939.5219263555664</v>
          </cell>
          <cell r="L37">
            <v>-6165.6270096463022</v>
          </cell>
          <cell r="O37">
            <v>-727.66935186071635</v>
          </cell>
          <cell r="P37">
            <v>-1289.8566136933925</v>
          </cell>
          <cell r="Q37">
            <v>-2055</v>
          </cell>
          <cell r="R37">
            <v>-1465.7142857142858</v>
          </cell>
          <cell r="S37">
            <v>-1845.2257731958762</v>
          </cell>
          <cell r="T37">
            <v>-5500.5159078699398</v>
          </cell>
          <cell r="V37">
            <v>-0.72893547061241271</v>
          </cell>
          <cell r="W37">
            <v>-1.2419727891156462</v>
          </cell>
          <cell r="X37">
            <v>-1.9709082597280589</v>
          </cell>
          <cell r="Y37">
            <v>-0.9161742983751846</v>
          </cell>
          <cell r="Z37">
            <v>-0.33600875369296423</v>
          </cell>
          <cell r="AA37">
            <v>-0.43671848786489204</v>
          </cell>
          <cell r="AB37">
            <v>-1.0895034950873332</v>
          </cell>
          <cell r="AD37">
            <v>-3.9765860531905766</v>
          </cell>
          <cell r="AF37">
            <v>-0.3</v>
          </cell>
          <cell r="AG37">
            <v>-0.18</v>
          </cell>
          <cell r="AH37">
            <v>-0.33</v>
          </cell>
          <cell r="AI37">
            <v>-0.81</v>
          </cell>
          <cell r="AJ37">
            <v>-0.4</v>
          </cell>
          <cell r="AK37">
            <v>-7.0000000000000007E-2</v>
          </cell>
          <cell r="AL37">
            <v>-0.21</v>
          </cell>
          <cell r="AM37">
            <v>-0.68</v>
          </cell>
          <cell r="AN37">
            <v>-1.4900000000000002</v>
          </cell>
          <cell r="AO37">
            <v>-0.25</v>
          </cell>
          <cell r="AP37">
            <v>-0.52</v>
          </cell>
          <cell r="AQ37">
            <v>-2.2600000000000002</v>
          </cell>
          <cell r="AR37">
            <v>-0.23656922711296233</v>
          </cell>
          <cell r="AS37">
            <v>-0.16019300614395912</v>
          </cell>
          <cell r="AT37">
            <v>-0.2867379141066882</v>
          </cell>
          <cell r="AU37">
            <v>-0.68350014736360964</v>
          </cell>
          <cell r="AV37">
            <v>-0.39038346509465915</v>
          </cell>
          <cell r="AW37">
            <v>-0.42078844169246649</v>
          </cell>
          <cell r="AX37">
            <v>-0.20488673962840417</v>
          </cell>
          <cell r="AY37">
            <v>-1.0160586464155299</v>
          </cell>
          <cell r="AZ37">
            <v>-1.6995587937791394</v>
          </cell>
          <cell r="BA37">
            <v>-0.21994124641533189</v>
          </cell>
          <cell r="BB37">
            <v>-8.9842331829261962E-2</v>
          </cell>
          <cell r="BC37">
            <v>-0.13357104746040629</v>
          </cell>
          <cell r="BE37">
            <v>-0.44335462570500017</v>
          </cell>
          <cell r="BF37">
            <v>-0.22301386475739587</v>
          </cell>
          <cell r="BG37">
            <v>-0.34519731433269385</v>
          </cell>
          <cell r="BH37">
            <v>-0.2512597780097191</v>
          </cell>
          <cell r="BI37">
            <v>0.20899999999999999</v>
          </cell>
          <cell r="BJ37">
            <v>-0.81947095709980877</v>
          </cell>
          <cell r="BK37">
            <v>-0.23435462570500018</v>
          </cell>
          <cell r="BL37">
            <v>-1.2628255828048089</v>
          </cell>
          <cell r="BM37">
            <v>-1.9339134194841396</v>
          </cell>
          <cell r="BN37">
            <v>-2.9623843765839482</v>
          </cell>
          <cell r="BP37">
            <v>-0.48599999999999993</v>
          </cell>
          <cell r="BQ37">
            <v>0</v>
          </cell>
          <cell r="BR37">
            <v>-0.7147</v>
          </cell>
          <cell r="BS37">
            <v>-1.2006999999999999</v>
          </cell>
          <cell r="BT37">
            <v>-0.11499999999999999</v>
          </cell>
          <cell r="BU37">
            <v>-0.48930000000000007</v>
          </cell>
          <cell r="BV37">
            <v>-1.8</v>
          </cell>
          <cell r="BW37">
            <v>-1.8</v>
          </cell>
          <cell r="BX37">
            <v>-1.8</v>
          </cell>
          <cell r="BY37">
            <v>-1.8049999999999999</v>
          </cell>
          <cell r="BZ37">
            <v>-1.8</v>
          </cell>
          <cell r="CA37">
            <v>-1.8050000000000002</v>
          </cell>
          <cell r="CB37">
            <v>-0.32999999999999996</v>
          </cell>
          <cell r="CC37">
            <v>-0.57000000000000006</v>
          </cell>
          <cell r="CD37">
            <v>-0.32800000000000007</v>
          </cell>
          <cell r="CE37">
            <v>-0.54</v>
          </cell>
          <cell r="CF37">
            <v>-1.2280000000000002</v>
          </cell>
          <cell r="CG37">
            <v>-1.7680000000000002</v>
          </cell>
          <cell r="CH37">
            <v>-2.0499999999999998</v>
          </cell>
          <cell r="CI37">
            <v>-3.9600000000000004</v>
          </cell>
          <cell r="CJ37">
            <v>-4.5</v>
          </cell>
          <cell r="CK37">
            <v>-4.6399999999999997</v>
          </cell>
        </row>
        <row r="38">
          <cell r="B38" t="str">
            <v xml:space="preserve">    Amortization due</v>
          </cell>
          <cell r="BP38">
            <v>-0.90959999999999996</v>
          </cell>
          <cell r="BR38">
            <v>-1.2179</v>
          </cell>
          <cell r="BS38">
            <v>-2.1274999999999999</v>
          </cell>
          <cell r="BT38">
            <v>-1.0509999999999999</v>
          </cell>
          <cell r="BU38">
            <v>-1.2444999999999999</v>
          </cell>
          <cell r="BY38">
            <v>4.4249999999999998</v>
          </cell>
          <cell r="CA38">
            <v>-4.423</v>
          </cell>
          <cell r="CB38">
            <v>-0.98</v>
          </cell>
          <cell r="CC38">
            <v>-1.28</v>
          </cell>
          <cell r="CD38">
            <v>-1.054</v>
          </cell>
          <cell r="CE38">
            <v>-1.32</v>
          </cell>
          <cell r="CF38">
            <v>-3.3140000000000001</v>
          </cell>
          <cell r="CG38">
            <v>-4.6340000000000003</v>
          </cell>
          <cell r="CH38">
            <v>-4.8899999999999997</v>
          </cell>
          <cell r="CI38">
            <v>-4.7300000000000004</v>
          </cell>
          <cell r="CJ38">
            <v>-4.5</v>
          </cell>
          <cell r="CK38">
            <v>-4.6399999999999997</v>
          </cell>
        </row>
        <row r="39">
          <cell r="B39" t="str">
            <v xml:space="preserve">    Paris Club Rescheduling</v>
          </cell>
          <cell r="BP39">
            <v>0.42360000000000003</v>
          </cell>
          <cell r="BR39">
            <v>0.50319999999999998</v>
          </cell>
          <cell r="BS39">
            <v>0.92680000000000007</v>
          </cell>
          <cell r="BT39">
            <v>0.93599999999999994</v>
          </cell>
          <cell r="BU39">
            <v>0.75519999999999987</v>
          </cell>
          <cell r="BY39">
            <v>2.62</v>
          </cell>
          <cell r="CA39">
            <v>2.6179999999999999</v>
          </cell>
          <cell r="CB39">
            <v>0.65</v>
          </cell>
          <cell r="CC39">
            <v>0.71</v>
          </cell>
          <cell r="CD39">
            <v>0.72599999999999998</v>
          </cell>
          <cell r="CE39">
            <v>0.78</v>
          </cell>
          <cell r="CF39">
            <v>2.0859999999999999</v>
          </cell>
          <cell r="CG39">
            <v>2.8659999999999997</v>
          </cell>
          <cell r="CH39">
            <v>2.84</v>
          </cell>
          <cell r="CI39">
            <v>0.77</v>
          </cell>
        </row>
        <row r="40">
          <cell r="B40" t="str">
            <v>Valuation adjustment</v>
          </cell>
        </row>
        <row r="41">
          <cell r="B41" t="str">
            <v>In percent of GDP</v>
          </cell>
        </row>
        <row r="43">
          <cell r="B43" t="str">
            <v>External interest payments</v>
          </cell>
          <cell r="AF43">
            <v>2.9256378944694474</v>
          </cell>
          <cell r="AR43">
            <v>2.1127204074292294</v>
          </cell>
          <cell r="AS43">
            <v>1.6198082932953037</v>
          </cell>
          <cell r="AT43">
            <v>4.8103016112712007</v>
          </cell>
          <cell r="AU43">
            <v>2.8476101039985777</v>
          </cell>
          <cell r="AV43">
            <v>3.4397035684084885</v>
          </cell>
          <cell r="AW43">
            <v>2.6715768024197128</v>
          </cell>
          <cell r="AX43">
            <v>3.1460147440831068</v>
          </cell>
          <cell r="AY43">
            <v>3.0857650383037694</v>
          </cell>
          <cell r="AZ43">
            <v>2.9788744264248166</v>
          </cell>
          <cell r="BA43">
            <v>2.3350458715596329</v>
          </cell>
          <cell r="BB43">
            <v>1.331559633027523</v>
          </cell>
          <cell r="BC43">
            <v>2.562935779816514</v>
          </cell>
          <cell r="BE43">
            <v>6.2295412844036697</v>
          </cell>
          <cell r="BF43">
            <v>2.3141953619114544</v>
          </cell>
          <cell r="BG43">
            <v>1.8652494729444833</v>
          </cell>
          <cell r="BH43">
            <v>2.4492902319044272</v>
          </cell>
          <cell r="BL43">
            <v>2.2489716101915067</v>
          </cell>
          <cell r="BM43">
            <v>0</v>
          </cell>
          <cell r="BN43">
            <v>5.2278460366163237</v>
          </cell>
          <cell r="BQ43">
            <v>1.890904378184896</v>
          </cell>
          <cell r="BR43">
            <v>1.907465164647808</v>
          </cell>
          <cell r="BT43">
            <v>2.0296548042704625</v>
          </cell>
          <cell r="BU43">
            <v>1.8326437953639623</v>
          </cell>
          <cell r="BV43">
            <v>2.1146799762274724</v>
          </cell>
          <cell r="BW43">
            <v>1.9606625732389165</v>
          </cell>
          <cell r="BX43">
            <v>1.962878995808969</v>
          </cell>
          <cell r="BY43">
            <v>1.9189928276184038</v>
          </cell>
          <cell r="BZ43">
            <v>1.8000980312066004</v>
          </cell>
          <cell r="CA43">
            <v>1.9178489902070677</v>
          </cell>
          <cell r="CG43">
            <v>1.7973603595865899</v>
          </cell>
          <cell r="CH43">
            <v>1.5590280133883048</v>
          </cell>
          <cell r="CI43">
            <v>1.4514876668048917</v>
          </cell>
          <cell r="CJ43">
            <v>1.3597229165187839</v>
          </cell>
          <cell r="CK43">
            <v>1.2888701861830323</v>
          </cell>
        </row>
        <row r="45">
          <cell r="B45" t="str">
            <v>Net foreign financing</v>
          </cell>
          <cell r="D45">
            <v>0.53340493901342023</v>
          </cell>
          <cell r="E45">
            <v>-7.3480251410346031E-2</v>
          </cell>
          <cell r="F45">
            <v>-0.20797350627751965</v>
          </cell>
          <cell r="L45">
            <v>-0.44079499995464388</v>
          </cell>
          <cell r="O45">
            <v>0.55568665216808999</v>
          </cell>
          <cell r="P45">
            <v>-0.23893314285349865</v>
          </cell>
          <cell r="Q45">
            <v>0.1583767546572957</v>
          </cell>
          <cell r="R45">
            <v>0.74427444402635257</v>
          </cell>
          <cell r="S45">
            <v>-1.1732239774995694</v>
          </cell>
          <cell r="T45">
            <v>-2.8049006039656384E-2</v>
          </cell>
          <cell r="X45">
            <v>0.1332192520210784</v>
          </cell>
          <cell r="Y45">
            <v>0.87849962568636486</v>
          </cell>
          <cell r="Z45">
            <v>0.40702182483854948</v>
          </cell>
          <cell r="AA45">
            <v>-0.19937287553987745</v>
          </cell>
          <cell r="AB45">
            <v>4.049917060690726</v>
          </cell>
          <cell r="AF45">
            <v>6.9703322835734607</v>
          </cell>
          <cell r="AR45">
            <v>7.3109698836576245</v>
          </cell>
          <cell r="AS45">
            <v>1.3523593863929946</v>
          </cell>
          <cell r="AT45">
            <v>8.9006884255222651</v>
          </cell>
          <cell r="AU45">
            <v>5.8546725651909632</v>
          </cell>
          <cell r="AV45">
            <v>8.1802081615938125</v>
          </cell>
          <cell r="AW45">
            <v>-2.7157953758920641</v>
          </cell>
          <cell r="AX45">
            <v>-0.29414468590757092</v>
          </cell>
          <cell r="AY45">
            <v>1.7234226999313931</v>
          </cell>
          <cell r="AZ45">
            <v>3.5776434710053371</v>
          </cell>
          <cell r="BA45">
            <v>4.5123302752293579</v>
          </cell>
          <cell r="BB45">
            <v>-0.14961467889908256</v>
          </cell>
          <cell r="BC45">
            <v>1.6170275229357796</v>
          </cell>
          <cell r="BE45">
            <v>5.9797431192660548</v>
          </cell>
          <cell r="BF45">
            <v>11.058362614195362</v>
          </cell>
          <cell r="BG45">
            <v>1.8604005621925508</v>
          </cell>
          <cell r="BH45">
            <v>10.906886858749122</v>
          </cell>
          <cell r="BL45">
            <v>5.277335817181168</v>
          </cell>
          <cell r="BM45">
            <v>3.7779824325297322</v>
          </cell>
          <cell r="BN45">
            <v>8.8549792881865059</v>
          </cell>
          <cell r="BQ45">
            <v>2.847137544478338</v>
          </cell>
          <cell r="BR45">
            <v>-1.0880234229248307</v>
          </cell>
          <cell r="BT45">
            <v>1.3380782918149465</v>
          </cell>
          <cell r="BU45">
            <v>3.6928461440416687</v>
          </cell>
          <cell r="BV45">
            <v>1.582836905464166</v>
          </cell>
          <cell r="BW45">
            <v>4.7055901757733993</v>
          </cell>
          <cell r="BX45">
            <v>4.7109095899415259</v>
          </cell>
          <cell r="BY45">
            <v>1.5297146242152111</v>
          </cell>
          <cell r="BZ45">
            <v>4.4114042970345562</v>
          </cell>
          <cell r="CA45">
            <v>1.5297146242152111</v>
          </cell>
          <cell r="CG45">
            <v>2.2800538234704688</v>
          </cell>
          <cell r="CH45">
            <v>1.1863928154459604</v>
          </cell>
          <cell r="CI45">
            <v>4.9999575156902593E-2</v>
          </cell>
          <cell r="CJ45">
            <v>0.2959941042761976</v>
          </cell>
          <cell r="CK45">
            <v>0.53488968550092642</v>
          </cell>
        </row>
        <row r="46">
          <cell r="B46" t="str">
            <v xml:space="preserve">  Gross drawings</v>
          </cell>
          <cell r="D46">
            <v>3.7054027918719052</v>
          </cell>
          <cell r="E46">
            <v>2.9451973361583925</v>
          </cell>
          <cell r="F46">
            <v>2.671174870837139</v>
          </cell>
          <cell r="L46">
            <v>2.2031106958517399</v>
          </cell>
          <cell r="O46">
            <v>1.6867669662047104</v>
          </cell>
          <cell r="P46">
            <v>2.0559258149071731</v>
          </cell>
          <cell r="Q46">
            <v>1.8713463905559418</v>
          </cell>
          <cell r="R46">
            <v>3.7979042966383285</v>
          </cell>
          <cell r="S46">
            <v>2.6318424459651646</v>
          </cell>
          <cell r="T46">
            <v>2.5431098809288444</v>
          </cell>
          <cell r="X46">
            <v>1.868396011418793</v>
          </cell>
          <cell r="Y46">
            <v>3.0774075870744508</v>
          </cell>
          <cell r="Z46">
            <v>4.853144092390095</v>
          </cell>
          <cell r="AA46">
            <v>5.4541584760981801</v>
          </cell>
          <cell r="AB46">
            <v>8.9037773703340317</v>
          </cell>
          <cell r="AF46">
            <v>10.62737965166027</v>
          </cell>
          <cell r="AR46">
            <v>9.9578883432302945</v>
          </cell>
          <cell r="AS46">
            <v>3.4943298312594728</v>
          </cell>
          <cell r="AT46">
            <v>14.165135354898119</v>
          </cell>
          <cell r="AU46">
            <v>9.205784509795965</v>
          </cell>
          <cell r="AV46">
            <v>14.35371363839084</v>
          </cell>
          <cell r="AW46">
            <v>3.0927929043625193</v>
          </cell>
          <cell r="AX46">
            <v>2.2746353297284814</v>
          </cell>
          <cell r="AY46">
            <v>6.5737139574939469</v>
          </cell>
          <cell r="AZ46">
            <v>7.7550610190820075</v>
          </cell>
          <cell r="BA46">
            <v>6.5894311926605509</v>
          </cell>
          <cell r="BB46">
            <v>0.61321100917431193</v>
          </cell>
          <cell r="BC46">
            <v>2.7470091743119265</v>
          </cell>
          <cell r="BE46">
            <v>9.9496513761467895</v>
          </cell>
          <cell r="BF46">
            <v>13.074349964862964</v>
          </cell>
          <cell r="BG46">
            <v>5.0470836261419532</v>
          </cell>
          <cell r="BH46">
            <v>13.266830639494026</v>
          </cell>
          <cell r="BL46">
            <v>7.3067067656491069</v>
          </cell>
          <cell r="BM46">
            <v>5.8859844408481132</v>
          </cell>
          <cell r="BN46">
            <v>15.061767784731114</v>
          </cell>
          <cell r="BQ46">
            <v>2.847137544478338</v>
          </cell>
          <cell r="BR46">
            <v>1.0373570657073741</v>
          </cell>
          <cell r="BT46">
            <v>1.6339359430604981</v>
          </cell>
          <cell r="BU46">
            <v>4.8702310539374647</v>
          </cell>
          <cell r="BV46">
            <v>2.6176203071648092</v>
          </cell>
          <cell r="BW46">
            <v>5.8819877197167498</v>
          </cell>
          <cell r="BX46">
            <v>5.8886369874269064</v>
          </cell>
          <cell r="BY46">
            <v>2.7399248565885364</v>
          </cell>
          <cell r="BZ46">
            <v>5.5142553712931948</v>
          </cell>
          <cell r="CA46">
            <v>2.7399248565885364</v>
          </cell>
          <cell r="CG46">
            <v>3.2923931403704656</v>
          </cell>
          <cell r="CH46">
            <v>2.2918952116569682</v>
          </cell>
          <cell r="CI46">
            <v>2.0299827513702584</v>
          </cell>
          <cell r="CJ46">
            <v>2.377202649968214</v>
          </cell>
          <cell r="CK46">
            <v>2.520400198080365</v>
          </cell>
        </row>
        <row r="47">
          <cell r="B47" t="str">
            <v xml:space="preserve">    Project aid</v>
          </cell>
          <cell r="AF47">
            <v>2.4599738629330608</v>
          </cell>
          <cell r="BM47">
            <v>0</v>
          </cell>
          <cell r="BN47">
            <v>0</v>
          </cell>
          <cell r="BQ47">
            <v>1.3231250605681235</v>
          </cell>
          <cell r="BR47">
            <v>1.0373570657073741</v>
          </cell>
          <cell r="BT47">
            <v>1.6339359430604981</v>
          </cell>
          <cell r="BU47">
            <v>1.614655638652249</v>
          </cell>
          <cell r="BV47">
            <v>1.4041280824654703</v>
          </cell>
          <cell r="BW47">
            <v>2.6142167643185554</v>
          </cell>
          <cell r="BX47">
            <v>2.617171994411958</v>
          </cell>
          <cell r="BY47">
            <v>1.4037149790245826</v>
          </cell>
          <cell r="BZ47">
            <v>2.4507801650191978</v>
          </cell>
          <cell r="CA47">
            <v>1.4827902039845586</v>
          </cell>
          <cell r="CG47">
            <v>1.71777033410633</v>
          </cell>
          <cell r="CH47">
            <v>2.0222604808737956</v>
          </cell>
          <cell r="CI47">
            <v>2.0299827513702584</v>
          </cell>
          <cell r="CJ47">
            <v>1.9147118620366546</v>
          </cell>
          <cell r="CK47">
            <v>1.8057875782511275</v>
          </cell>
        </row>
        <row r="48">
          <cell r="B48" t="str">
            <v xml:space="preserve">    Programme aid</v>
          </cell>
          <cell r="AF48">
            <v>8.1674057887272085</v>
          </cell>
          <cell r="BM48">
            <v>0</v>
          </cell>
          <cell r="BN48">
            <v>0</v>
          </cell>
          <cell r="BQ48">
            <v>1.5240124839102145</v>
          </cell>
          <cell r="BR48">
            <v>0</v>
          </cell>
          <cell r="BT48">
            <v>0</v>
          </cell>
          <cell r="BU48">
            <v>3.2555754152852145</v>
          </cell>
          <cell r="BV48">
            <v>1.2134922246993389</v>
          </cell>
          <cell r="BW48">
            <v>3.2677709553981944</v>
          </cell>
          <cell r="BX48">
            <v>3.2714649930149484</v>
          </cell>
          <cell r="BY48">
            <v>1.3362098775639537</v>
          </cell>
          <cell r="BZ48">
            <v>3.0634752062739974</v>
          </cell>
          <cell r="CA48">
            <v>1.2571346526039777</v>
          </cell>
          <cell r="CG48">
            <v>1.5746228062641359</v>
          </cell>
          <cell r="CH48">
            <v>0.26963473078317302</v>
          </cell>
          <cell r="CI48">
            <v>0</v>
          </cell>
          <cell r="CJ48">
            <v>0.46249078793155918</v>
          </cell>
          <cell r="CK48">
            <v>0.71461261982923752</v>
          </cell>
        </row>
        <row r="49">
          <cell r="B49" t="str">
            <v xml:space="preserve">  Amortization</v>
          </cell>
          <cell r="D49">
            <v>-3.1719978528584853</v>
          </cell>
          <cell r="E49">
            <v>-3.0186775875687388</v>
          </cell>
          <cell r="F49">
            <v>-2.8791483771146589</v>
          </cell>
          <cell r="L49">
            <v>-2.6439056958063842</v>
          </cell>
          <cell r="O49">
            <v>-1.1310803140366206</v>
          </cell>
          <cell r="P49">
            <v>-2.2948589577606717</v>
          </cell>
          <cell r="Q49">
            <v>-1.7129696358986459</v>
          </cell>
          <cell r="R49">
            <v>-3.0536298526119761</v>
          </cell>
          <cell r="S49">
            <v>-3.8050664234647344</v>
          </cell>
          <cell r="T49">
            <v>-2.5711588869685005</v>
          </cell>
          <cell r="X49">
            <v>-1.7351767593977145</v>
          </cell>
          <cell r="Y49">
            <v>-2.1989079613880862</v>
          </cell>
          <cell r="Z49">
            <v>-4.4461222675515462</v>
          </cell>
          <cell r="AA49">
            <v>-5.6535313516380574</v>
          </cell>
          <cell r="AB49">
            <v>-4.8538603096433048</v>
          </cell>
          <cell r="AF49">
            <v>-3.6570473680868094</v>
          </cell>
          <cell r="AR49">
            <v>-2.6469184595726691</v>
          </cell>
          <cell r="AS49">
            <v>-2.141970444866478</v>
          </cell>
          <cell r="AT49">
            <v>-5.264446929375854</v>
          </cell>
          <cell r="AU49">
            <v>-3.3511119446050008</v>
          </cell>
          <cell r="AV49">
            <v>-6.1735054767970254</v>
          </cell>
          <cell r="AW49">
            <v>-5.8085882802545834</v>
          </cell>
          <cell r="AX49">
            <v>-2.5687800156360523</v>
          </cell>
          <cell r="AY49">
            <v>-4.8502912575625539</v>
          </cell>
          <cell r="AZ49">
            <v>-4.1774175480766713</v>
          </cell>
          <cell r="BA49">
            <v>-2.077100917431193</v>
          </cell>
          <cell r="BB49">
            <v>-0.76282568807339457</v>
          </cell>
          <cell r="BC49">
            <v>-1.1299816513761469</v>
          </cell>
          <cell r="BE49">
            <v>-3.9699082568807347</v>
          </cell>
          <cell r="BF49">
            <v>-2.0159873506676034</v>
          </cell>
          <cell r="BG49">
            <v>-3.1866830639494026</v>
          </cell>
          <cell r="BH49">
            <v>-2.3599437807449055</v>
          </cell>
          <cell r="BL49">
            <v>-2.0293709484679385</v>
          </cell>
          <cell r="BM49">
            <v>-2.108002008318381</v>
          </cell>
          <cell r="BN49">
            <v>-6.2067884965446094</v>
          </cell>
          <cell r="BQ49">
            <v>0</v>
          </cell>
          <cell r="BR49">
            <v>-2.1253804886322047</v>
          </cell>
          <cell r="BT49">
            <v>-0.84213523131672596</v>
          </cell>
          <cell r="BU49">
            <v>-1.1798850119362987</v>
          </cell>
          <cell r="BV49">
            <v>-1.0347834017006432</v>
          </cell>
          <cell r="BW49">
            <v>-1.1763975439433498</v>
          </cell>
          <cell r="BX49">
            <v>-1.1777273974853812</v>
          </cell>
          <cell r="BY49">
            <v>-1.346064659339401</v>
          </cell>
          <cell r="BZ49">
            <v>-1.102851074258639</v>
          </cell>
          <cell r="CA49">
            <v>-1.346064659339401</v>
          </cell>
          <cell r="CG49">
            <v>-1.0123393168999972</v>
          </cell>
          <cell r="CH49">
            <v>-1.105502396211008</v>
          </cell>
          <cell r="CI49">
            <v>-1.9799831762133555</v>
          </cell>
          <cell r="CJ49">
            <v>-2.0812085456920162</v>
          </cell>
          <cell r="CK49">
            <v>-1.9855105125794386</v>
          </cell>
        </row>
        <row r="51">
          <cell r="B51" t="str">
            <v>Memorandum items</v>
          </cell>
        </row>
        <row r="52">
          <cell r="B52" t="str">
            <v>Exchange rate Avg. (Rps per US$)</v>
          </cell>
          <cell r="D52">
            <v>2102.5500000000002</v>
          </cell>
          <cell r="E52">
            <v>2180.9</v>
          </cell>
          <cell r="F52">
            <v>2275.8000000000002</v>
          </cell>
          <cell r="L52">
            <v>2363.6</v>
          </cell>
          <cell r="O52">
            <v>2437.2333333333336</v>
          </cell>
          <cell r="P52">
            <v>2789.6666666666665</v>
          </cell>
          <cell r="Q52">
            <v>2614</v>
          </cell>
          <cell r="R52">
            <v>3266.6666666666665</v>
          </cell>
          <cell r="S52">
            <v>3233.3333333333335</v>
          </cell>
          <cell r="T52">
            <v>2931.7249999999999</v>
          </cell>
          <cell r="V52">
            <v>2433</v>
          </cell>
          <cell r="W52">
            <v>2940</v>
          </cell>
          <cell r="X52">
            <v>2686.5</v>
          </cell>
          <cell r="Y52">
            <v>4062</v>
          </cell>
          <cell r="Z52">
            <v>9139</v>
          </cell>
          <cell r="AA52">
            <v>8941</v>
          </cell>
          <cell r="AB52">
            <v>9230.9791068580544</v>
          </cell>
          <cell r="AD52">
            <v>4666.8999999999996</v>
          </cell>
          <cell r="AF52">
            <v>8089.4210526315792</v>
          </cell>
          <cell r="AG52">
            <v>10023.4375</v>
          </cell>
          <cell r="AH52">
            <v>13468.181818181818</v>
          </cell>
          <cell r="AI52">
            <v>10527.013456937799</v>
          </cell>
          <cell r="AJ52">
            <v>13000</v>
          </cell>
          <cell r="AK52">
            <v>12000</v>
          </cell>
          <cell r="AL52">
            <v>11000</v>
          </cell>
          <cell r="AM52">
            <v>12000</v>
          </cell>
          <cell r="AO52">
            <v>10000</v>
          </cell>
          <cell r="AP52">
            <v>10000</v>
          </cell>
          <cell r="AQ52">
            <v>10631.75336423445</v>
          </cell>
          <cell r="AR52">
            <v>7994.7</v>
          </cell>
          <cell r="AS52">
            <v>9554.1</v>
          </cell>
          <cell r="AT52">
            <v>13118.6</v>
          </cell>
          <cell r="AU52">
            <v>10222.466666666667</v>
          </cell>
          <cell r="AV52">
            <v>13876.1</v>
          </cell>
          <cell r="AW52">
            <v>12112.5</v>
          </cell>
          <cell r="AX52">
            <v>11001.2</v>
          </cell>
          <cell r="AY52">
            <v>12329.933333333334</v>
          </cell>
          <cell r="AZ52">
            <v>11276.2</v>
          </cell>
          <cell r="BA52">
            <v>8578.2000000000007</v>
          </cell>
          <cell r="BB52">
            <v>7712.4</v>
          </cell>
          <cell r="BC52">
            <v>7684.3</v>
          </cell>
          <cell r="BE52">
            <v>7991.6333333333341</v>
          </cell>
          <cell r="BF52">
            <v>8575.7000000000007</v>
          </cell>
          <cell r="BG52">
            <v>8757.6</v>
          </cell>
          <cell r="BH52">
            <v>8910.2999999999993</v>
          </cell>
          <cell r="BI52">
            <v>8353</v>
          </cell>
          <cell r="BJ52">
            <v>8747.8666666666668</v>
          </cell>
          <cell r="BK52">
            <v>8192.5</v>
          </cell>
          <cell r="BL52">
            <v>8369.75</v>
          </cell>
          <cell r="BM52">
            <v>9734.35</v>
          </cell>
          <cell r="BN52">
            <v>9849.2000000000007</v>
          </cell>
          <cell r="BP52">
            <v>7921</v>
          </cell>
          <cell r="BQ52">
            <v>8002.9</v>
          </cell>
          <cell r="BR52">
            <v>7526</v>
          </cell>
          <cell r="BS52">
            <v>7723.5</v>
          </cell>
          <cell r="BT52">
            <v>7174</v>
          </cell>
          <cell r="BU52">
            <v>7000</v>
          </cell>
          <cell r="BV52">
            <v>8000</v>
          </cell>
          <cell r="BW52">
            <v>8000</v>
          </cell>
          <cell r="BX52">
            <v>7425.7250000000004</v>
          </cell>
          <cell r="BY52">
            <v>7405</v>
          </cell>
          <cell r="BZ52">
            <v>7500</v>
          </cell>
          <cell r="CA52">
            <v>7405.25</v>
          </cell>
          <cell r="CB52">
            <v>7000</v>
          </cell>
          <cell r="CC52">
            <v>7000</v>
          </cell>
          <cell r="CD52">
            <v>7000</v>
          </cell>
          <cell r="CE52">
            <v>7000</v>
          </cell>
          <cell r="CG52">
            <v>7000</v>
          </cell>
          <cell r="CH52">
            <v>7006.96</v>
          </cell>
          <cell r="CI52">
            <v>7179.06</v>
          </cell>
          <cell r="CJ52">
            <v>7382</v>
          </cell>
          <cell r="CK52">
            <v>7593</v>
          </cell>
        </row>
        <row r="53">
          <cell r="B53" t="str">
            <v>GDP current prices  (billion rupiahs)</v>
          </cell>
          <cell r="D53">
            <v>340173.2</v>
          </cell>
          <cell r="E53">
            <v>400699.5</v>
          </cell>
          <cell r="F53">
            <v>469484.79999999999</v>
          </cell>
          <cell r="L53">
            <v>551195</v>
          </cell>
          <cell r="O53">
            <v>156797</v>
          </cell>
          <cell r="P53">
            <v>156797</v>
          </cell>
          <cell r="Q53">
            <v>313594</v>
          </cell>
          <cell r="R53">
            <v>156797</v>
          </cell>
          <cell r="S53">
            <v>156797</v>
          </cell>
          <cell r="T53">
            <v>627188</v>
          </cell>
          <cell r="V53">
            <v>149405.79999999999</v>
          </cell>
          <cell r="W53">
            <v>163236.70000000001</v>
          </cell>
          <cell r="X53">
            <v>312642.5</v>
          </cell>
          <cell r="Y53">
            <v>169243.1</v>
          </cell>
          <cell r="Z53">
            <v>69066.566666666666</v>
          </cell>
          <cell r="AA53">
            <v>69066.566666666666</v>
          </cell>
          <cell r="AB53">
            <v>207199.7</v>
          </cell>
          <cell r="AD53">
            <v>689085.3</v>
          </cell>
          <cell r="AF53">
            <v>66360.264758043646</v>
          </cell>
          <cell r="AG53">
            <v>66360.264758043646</v>
          </cell>
          <cell r="AH53">
            <v>66360.264758043646</v>
          </cell>
          <cell r="AI53">
            <v>199080.79427413092</v>
          </cell>
          <cell r="AJ53">
            <v>77937.994441687712</v>
          </cell>
          <cell r="AK53">
            <v>77937.994441687712</v>
          </cell>
          <cell r="AL53">
            <v>77937.994441687712</v>
          </cell>
          <cell r="AM53">
            <v>233813.98332506313</v>
          </cell>
          <cell r="AN53">
            <v>432894.77759919409</v>
          </cell>
          <cell r="AO53">
            <v>253288.75411384524</v>
          </cell>
          <cell r="AP53">
            <v>265791.48603351088</v>
          </cell>
          <cell r="AQ53">
            <v>951975.01774655026</v>
          </cell>
          <cell r="AR53">
            <v>71452.900000000009</v>
          </cell>
          <cell r="AS53">
            <v>71452.900000000009</v>
          </cell>
          <cell r="AT53">
            <v>71452.900000000009</v>
          </cell>
          <cell r="AU53">
            <v>214358.7</v>
          </cell>
          <cell r="AV53">
            <v>87745.933333333334</v>
          </cell>
          <cell r="AW53">
            <v>87745.933333333334</v>
          </cell>
          <cell r="AX53">
            <v>87745.933333333334</v>
          </cell>
          <cell r="AY53">
            <v>263237.8</v>
          </cell>
          <cell r="AZ53">
            <v>477596.5</v>
          </cell>
          <cell r="BA53">
            <v>90833.333333333328</v>
          </cell>
          <cell r="BB53">
            <v>90833.333333333328</v>
          </cell>
          <cell r="BC53">
            <v>90833.333333333328</v>
          </cell>
          <cell r="BE53">
            <v>258047.7</v>
          </cell>
          <cell r="BF53">
            <v>94866.666666666672</v>
          </cell>
          <cell r="BG53">
            <v>94866.666666666672</v>
          </cell>
          <cell r="BH53">
            <v>94866.666666666672</v>
          </cell>
          <cell r="BI53">
            <v>284600</v>
          </cell>
          <cell r="BJ53">
            <v>273171.09999999998</v>
          </cell>
          <cell r="BK53">
            <v>557100</v>
          </cell>
          <cell r="BL53">
            <v>531218.80000000005</v>
          </cell>
          <cell r="BM53">
            <v>1034696.5</v>
          </cell>
          <cell r="BN53">
            <v>1008815.3</v>
          </cell>
          <cell r="BP53">
            <v>283899</v>
          </cell>
          <cell r="BQ53">
            <v>283565</v>
          </cell>
          <cell r="BR53">
            <v>280067.5</v>
          </cell>
          <cell r="BS53">
            <v>563966.5</v>
          </cell>
          <cell r="BT53">
            <v>281000</v>
          </cell>
          <cell r="BU53">
            <v>290291</v>
          </cell>
          <cell r="BV53">
            <v>1134923.5</v>
          </cell>
          <cell r="BW53">
            <v>1224076</v>
          </cell>
          <cell r="BX53">
            <v>1134923.5</v>
          </cell>
          <cell r="BY53">
            <v>1135257.5</v>
          </cell>
          <cell r="BZ53">
            <v>1224100</v>
          </cell>
          <cell r="CA53">
            <v>1135257.5</v>
          </cell>
          <cell r="CB53">
            <v>294728</v>
          </cell>
          <cell r="CC53">
            <v>309450</v>
          </cell>
          <cell r="CD53">
            <v>306265</v>
          </cell>
          <cell r="CE53">
            <v>312072</v>
          </cell>
          <cell r="CG53">
            <v>1222515</v>
          </cell>
          <cell r="CH53">
            <v>1299343</v>
          </cell>
          <cell r="CI53">
            <v>1435824.2</v>
          </cell>
          <cell r="CJ53">
            <v>1596139.9</v>
          </cell>
          <cell r="CK53">
            <v>1774431.3</v>
          </cell>
        </row>
      </sheetData>
      <sheetData sheetId="11" refreshError="1">
        <row r="4">
          <cell r="B4" t="str">
            <v>Table 7.  Indonesia:  Domestic Financing</v>
          </cell>
        </row>
        <row r="5">
          <cell r="B5" t="str">
            <v>( In billions of rupiahs, unless otherwise indicated )</v>
          </cell>
        </row>
        <row r="7">
          <cell r="B7" t="str">
            <v>NEW DATA</v>
          </cell>
        </row>
        <row r="8">
          <cell r="B8">
            <v>36524.152470370369</v>
          </cell>
          <cell r="D8" t="str">
            <v>1996/97</v>
          </cell>
          <cell r="E8" t="str">
            <v>1997/98</v>
          </cell>
          <cell r="J8" t="str">
            <v>1997/98</v>
          </cell>
          <cell r="P8" t="str">
            <v>1997/98</v>
          </cell>
          <cell r="Q8" t="str">
            <v>1998/99</v>
          </cell>
          <cell r="T8" t="str">
            <v>1998/99</v>
          </cell>
          <cell r="W8" t="str">
            <v>1998/99</v>
          </cell>
          <cell r="Z8" t="str">
            <v>1998/99</v>
          </cell>
        </row>
        <row r="9">
          <cell r="B9" t="str">
            <v>Domestic financing</v>
          </cell>
        </row>
        <row r="10">
          <cell r="B10" t="str">
            <v>( In billions of rupiahs, unless otherwise indicated )</v>
          </cell>
          <cell r="D10" t="str">
            <v>Mar</v>
          </cell>
          <cell r="E10" t="str">
            <v>Apr</v>
          </cell>
          <cell r="F10" t="str">
            <v>May</v>
          </cell>
          <cell r="G10" t="str">
            <v>Jun</v>
          </cell>
          <cell r="H10" t="str">
            <v>Jul</v>
          </cell>
          <cell r="I10" t="str">
            <v>Aug</v>
          </cell>
          <cell r="J10" t="str">
            <v>Sep</v>
          </cell>
          <cell r="K10" t="str">
            <v>Oct</v>
          </cell>
          <cell r="L10" t="str">
            <v>Nov</v>
          </cell>
          <cell r="M10" t="str">
            <v>Dec</v>
          </cell>
          <cell r="N10" t="str">
            <v>Jan</v>
          </cell>
          <cell r="O10" t="str">
            <v>Feb</v>
          </cell>
          <cell r="P10" t="str">
            <v>Mar</v>
          </cell>
          <cell r="Q10" t="str">
            <v>Apr</v>
          </cell>
          <cell r="R10" t="str">
            <v>May</v>
          </cell>
          <cell r="S10" t="str">
            <v>Jun</v>
          </cell>
          <cell r="T10" t="str">
            <v>Jul</v>
          </cell>
          <cell r="U10" t="str">
            <v>Aug</v>
          </cell>
          <cell r="V10" t="str">
            <v>Sep</v>
          </cell>
          <cell r="W10" t="str">
            <v>Oct</v>
          </cell>
          <cell r="X10" t="str">
            <v>Nov</v>
          </cell>
          <cell r="Y10" t="str">
            <v>Dec</v>
          </cell>
          <cell r="Z10" t="str">
            <v>Jan</v>
          </cell>
          <cell r="AA10" t="str">
            <v>Feb</v>
          </cell>
          <cell r="AB10" t="str">
            <v>Mar</v>
          </cell>
          <cell r="AC10" t="str">
            <v>Apr</v>
          </cell>
        </row>
        <row r="11">
          <cell r="B11" t="str">
            <v>TB7</v>
          </cell>
        </row>
        <row r="13">
          <cell r="B13" t="str">
            <v>Summary flows</v>
          </cell>
        </row>
        <row r="15">
          <cell r="B15" t="str">
            <v>Monthly domestic financing</v>
          </cell>
          <cell r="E15">
            <v>-718.17870767915292</v>
          </cell>
          <cell r="F15">
            <v>-3171.8392116930459</v>
          </cell>
          <cell r="G15">
            <v>-1524.8246821679497</v>
          </cell>
          <cell r="H15">
            <v>-1198.393713437664</v>
          </cell>
          <cell r="I15">
            <v>-5.4936369519900836</v>
          </cell>
          <cell r="J15">
            <v>-1743.5748390910117</v>
          </cell>
          <cell r="K15">
            <v>-164.81979075233448</v>
          </cell>
          <cell r="L15">
            <v>-1291.6934358418184</v>
          </cell>
          <cell r="M15">
            <v>250.35337754668853</v>
          </cell>
          <cell r="N15">
            <v>-3560.0244449280981</v>
          </cell>
          <cell r="O15">
            <v>2511.597743201376</v>
          </cell>
          <cell r="P15">
            <v>8162.3599999999969</v>
          </cell>
          <cell r="Q15">
            <v>-9413.3567513174385</v>
          </cell>
          <cell r="R15">
            <v>-3676.892367166658</v>
          </cell>
          <cell r="S15">
            <v>-4341.1871314384116</v>
          </cell>
          <cell r="T15">
            <v>-9152.8352452762047</v>
          </cell>
          <cell r="U15">
            <v>-402.13968787983868</v>
          </cell>
          <cell r="V15">
            <v>11498.207152085404</v>
          </cell>
          <cell r="W15">
            <v>3718.2232109921388</v>
          </cell>
          <cell r="X15">
            <v>504.41619268801264</v>
          </cell>
          <cell r="Y15">
            <v>-2709.0209393163505</v>
          </cell>
          <cell r="Z15">
            <v>-12906.418713308614</v>
          </cell>
          <cell r="AA15">
            <v>-518.21027549002679</v>
          </cell>
          <cell r="AB15">
            <v>890.14682531203505</v>
          </cell>
          <cell r="AC15">
            <v>1476.9832525533857</v>
          </cell>
        </row>
        <row r="16">
          <cell r="B16" t="str">
            <v xml:space="preserve">  Monetary authorities</v>
          </cell>
          <cell r="E16">
            <v>-651</v>
          </cell>
          <cell r="F16">
            <v>-2343</v>
          </cell>
          <cell r="G16">
            <v>-1622</v>
          </cell>
          <cell r="H16">
            <v>-1871</v>
          </cell>
          <cell r="I16">
            <v>-2281</v>
          </cell>
          <cell r="J16">
            <v>-1276</v>
          </cell>
          <cell r="K16">
            <v>-262</v>
          </cell>
          <cell r="L16">
            <v>530</v>
          </cell>
          <cell r="M16">
            <v>-3710</v>
          </cell>
          <cell r="N16">
            <v>-16953</v>
          </cell>
          <cell r="O16">
            <v>7981</v>
          </cell>
          <cell r="P16">
            <v>6220</v>
          </cell>
          <cell r="Q16">
            <v>-5013</v>
          </cell>
          <cell r="R16">
            <v>-14740</v>
          </cell>
          <cell r="S16">
            <v>-26699</v>
          </cell>
          <cell r="T16">
            <v>3218</v>
          </cell>
          <cell r="U16">
            <v>10220</v>
          </cell>
          <cell r="V16">
            <v>14478</v>
          </cell>
          <cell r="W16">
            <v>17004</v>
          </cell>
          <cell r="X16">
            <v>731</v>
          </cell>
          <cell r="Y16">
            <v>-5405</v>
          </cell>
          <cell r="Z16">
            <v>-17210</v>
          </cell>
          <cell r="AA16">
            <v>1121</v>
          </cell>
          <cell r="AB16">
            <v>1500</v>
          </cell>
          <cell r="AC16">
            <v>2569.9176741508345</v>
          </cell>
        </row>
        <row r="17">
          <cell r="B17" t="str">
            <v xml:space="preserve">  Deposit money banks</v>
          </cell>
          <cell r="E17">
            <v>-126</v>
          </cell>
          <cell r="F17">
            <v>-857</v>
          </cell>
          <cell r="G17">
            <v>58</v>
          </cell>
          <cell r="H17">
            <v>156</v>
          </cell>
          <cell r="I17">
            <v>837</v>
          </cell>
          <cell r="J17">
            <v>-1282</v>
          </cell>
          <cell r="K17">
            <v>-1248</v>
          </cell>
          <cell r="L17">
            <v>-1691</v>
          </cell>
          <cell r="M17">
            <v>916</v>
          </cell>
          <cell r="N17">
            <v>-3549</v>
          </cell>
          <cell r="O17">
            <v>-699</v>
          </cell>
          <cell r="P17">
            <v>3143</v>
          </cell>
          <cell r="Q17">
            <v>-1241</v>
          </cell>
          <cell r="R17">
            <v>-908</v>
          </cell>
          <cell r="S17">
            <v>652</v>
          </cell>
          <cell r="T17">
            <v>-2717</v>
          </cell>
          <cell r="U17">
            <v>-1116</v>
          </cell>
          <cell r="V17">
            <v>-1285</v>
          </cell>
          <cell r="W17">
            <v>584</v>
          </cell>
          <cell r="X17">
            <v>836</v>
          </cell>
          <cell r="Y17">
            <v>-448</v>
          </cell>
          <cell r="Z17">
            <v>200</v>
          </cell>
          <cell r="AA17">
            <v>-638</v>
          </cell>
          <cell r="AB17">
            <v>-428</v>
          </cell>
          <cell r="AC17">
            <v>-7</v>
          </cell>
        </row>
        <row r="18">
          <cell r="B18" t="str">
            <v xml:space="preserve">  Monetary correction</v>
          </cell>
          <cell r="E18">
            <v>58.821292320847078</v>
          </cell>
          <cell r="F18">
            <v>28.160788306954203</v>
          </cell>
          <cell r="G18">
            <v>39.175317832050268</v>
          </cell>
          <cell r="H18">
            <v>516.60628656233598</v>
          </cell>
          <cell r="I18">
            <v>1438.5063630480099</v>
          </cell>
          <cell r="J18">
            <v>814.42516090898835</v>
          </cell>
          <cell r="K18">
            <v>1345.1802092476655</v>
          </cell>
          <cell r="L18">
            <v>-130.69343584181831</v>
          </cell>
          <cell r="M18">
            <v>3044.3533775466885</v>
          </cell>
          <cell r="N18">
            <v>16941.975555071902</v>
          </cell>
          <cell r="O18">
            <v>-4770.402256798624</v>
          </cell>
          <cell r="P18">
            <v>-1200.6400000000031</v>
          </cell>
          <cell r="Q18">
            <v>-3159.3567513174394</v>
          </cell>
          <cell r="R18">
            <v>11971.107632833342</v>
          </cell>
          <cell r="S18">
            <v>21705.812868561588</v>
          </cell>
          <cell r="T18">
            <v>-9653.8352452762047</v>
          </cell>
          <cell r="U18">
            <v>-9506.1396878798387</v>
          </cell>
          <cell r="V18">
            <v>-1694.7928479145949</v>
          </cell>
          <cell r="W18">
            <v>-13869.776789007861</v>
          </cell>
          <cell r="X18">
            <v>-1062.5838073119874</v>
          </cell>
          <cell r="Y18">
            <v>3143.9790606836495</v>
          </cell>
          <cell r="Z18">
            <v>4103.5812866913857</v>
          </cell>
          <cell r="AA18">
            <v>-1001.2102754900268</v>
          </cell>
          <cell r="AB18">
            <v>-181.85317468796495</v>
          </cell>
          <cell r="AC18">
            <v>-1085.9344215974488</v>
          </cell>
        </row>
        <row r="20">
          <cell r="B20" t="str">
            <v>Cumulative domestic financing since beginning of quarter</v>
          </cell>
          <cell r="G20">
            <v>-5414.8426015401483</v>
          </cell>
          <cell r="J20">
            <v>-2947.462189480666</v>
          </cell>
          <cell r="M20">
            <v>-1206.1598490474644</v>
          </cell>
          <cell r="P20">
            <v>7113.9332982732749</v>
          </cell>
          <cell r="Q20">
            <v>-9413.3567513174385</v>
          </cell>
          <cell r="R20">
            <v>-13090.249118484096</v>
          </cell>
          <cell r="S20">
            <v>-17431.43624992251</v>
          </cell>
          <cell r="T20">
            <v>-9152.8352452762047</v>
          </cell>
          <cell r="U20">
            <v>-9554.9749331560433</v>
          </cell>
          <cell r="V20">
            <v>1943.2322189293609</v>
          </cell>
          <cell r="W20">
            <v>3718.2232109921388</v>
          </cell>
          <cell r="X20">
            <v>504.41619268801264</v>
          </cell>
          <cell r="Y20">
            <v>1513.6184643638007</v>
          </cell>
          <cell r="Z20">
            <v>-12906.418713308614</v>
          </cell>
          <cell r="AA20">
            <v>-518.21027549002679</v>
          </cell>
          <cell r="AB20">
            <v>-12534.482163486606</v>
          </cell>
          <cell r="AC20">
            <v>1476.9832525533857</v>
          </cell>
        </row>
        <row r="21">
          <cell r="B21" t="str">
            <v>Cumulative domestic financing since beginning of fiscal year</v>
          </cell>
          <cell r="E21">
            <v>-718.17870767915292</v>
          </cell>
          <cell r="F21">
            <v>-3890.0179193721988</v>
          </cell>
          <cell r="G21">
            <v>-5414.8426015401483</v>
          </cell>
          <cell r="H21">
            <v>-6613.2363149778121</v>
          </cell>
          <cell r="I21">
            <v>-6618.7299519298022</v>
          </cell>
          <cell r="J21">
            <v>-8362.3047910208134</v>
          </cell>
          <cell r="K21">
            <v>-8527.1245817731469</v>
          </cell>
          <cell r="L21">
            <v>-9818.8180176149654</v>
          </cell>
          <cell r="M21">
            <v>-9568.4646400682759</v>
          </cell>
          <cell r="N21">
            <v>-13128.489084996374</v>
          </cell>
          <cell r="O21">
            <v>-10616.891341794999</v>
          </cell>
          <cell r="P21">
            <v>-2454.5313417950019</v>
          </cell>
          <cell r="Q21">
            <v>-9413.3567513174385</v>
          </cell>
          <cell r="R21">
            <v>-13090.249118484096</v>
          </cell>
          <cell r="S21">
            <v>-17431.43624992251</v>
          </cell>
          <cell r="T21">
            <v>-26584.271495198715</v>
          </cell>
          <cell r="U21">
            <v>-26986.411183078555</v>
          </cell>
          <cell r="V21">
            <v>-15488.204030993151</v>
          </cell>
          <cell r="W21">
            <v>-11769.980820001012</v>
          </cell>
          <cell r="X21">
            <v>-11265.564627312999</v>
          </cell>
          <cell r="Y21">
            <v>-13974.58556662935</v>
          </cell>
          <cell r="Z21">
            <v>-26881.004279937966</v>
          </cell>
          <cell r="AA21">
            <v>-27399.214555427992</v>
          </cell>
          <cell r="AB21">
            <v>-26509.067730115956</v>
          </cell>
          <cell r="AC21">
            <v>1476.9832525533857</v>
          </cell>
        </row>
        <row r="23">
          <cell r="B23" t="str">
            <v>End-period balances</v>
          </cell>
        </row>
        <row r="25">
          <cell r="B25" t="str">
            <v>Total</v>
          </cell>
          <cell r="D25">
            <v>32763</v>
          </cell>
          <cell r="E25">
            <v>33540</v>
          </cell>
          <cell r="F25">
            <v>36740</v>
          </cell>
          <cell r="G25">
            <v>38304</v>
          </cell>
          <cell r="H25">
            <v>40019</v>
          </cell>
          <cell r="I25">
            <v>41463</v>
          </cell>
          <cell r="J25">
            <v>44021</v>
          </cell>
          <cell r="K25">
            <v>45531</v>
          </cell>
          <cell r="L25">
            <v>46692</v>
          </cell>
          <cell r="M25">
            <v>49486</v>
          </cell>
          <cell r="N25">
            <v>69988</v>
          </cell>
          <cell r="O25">
            <v>62706</v>
          </cell>
          <cell r="P25">
            <v>53343</v>
          </cell>
          <cell r="Q25">
            <v>59597</v>
          </cell>
          <cell r="R25">
            <v>75245</v>
          </cell>
          <cell r="S25">
            <v>101292</v>
          </cell>
          <cell r="T25">
            <v>100791</v>
          </cell>
          <cell r="U25">
            <v>91687</v>
          </cell>
          <cell r="V25">
            <v>78494</v>
          </cell>
          <cell r="W25">
            <v>60906</v>
          </cell>
          <cell r="X25">
            <v>59339</v>
          </cell>
          <cell r="Y25">
            <v>65192</v>
          </cell>
          <cell r="Z25">
            <v>82202</v>
          </cell>
          <cell r="AA25">
            <v>81719</v>
          </cell>
          <cell r="AB25">
            <v>80647</v>
          </cell>
          <cell r="AC25">
            <v>78084.082325849158</v>
          </cell>
        </row>
        <row r="27">
          <cell r="B27" t="str">
            <v>Central bank</v>
          </cell>
          <cell r="D27">
            <v>23737</v>
          </cell>
          <cell r="E27">
            <v>24388</v>
          </cell>
          <cell r="F27">
            <v>26731</v>
          </cell>
          <cell r="G27">
            <v>28353</v>
          </cell>
          <cell r="H27">
            <v>30224</v>
          </cell>
          <cell r="I27">
            <v>32505</v>
          </cell>
          <cell r="J27">
            <v>33781</v>
          </cell>
          <cell r="K27">
            <v>34043</v>
          </cell>
          <cell r="L27">
            <v>33513</v>
          </cell>
          <cell r="M27">
            <v>37223</v>
          </cell>
          <cell r="N27">
            <v>54176</v>
          </cell>
          <cell r="O27">
            <v>46195</v>
          </cell>
          <cell r="P27">
            <v>39975</v>
          </cell>
          <cell r="Q27">
            <v>44988</v>
          </cell>
          <cell r="R27">
            <v>59728</v>
          </cell>
          <cell r="S27">
            <v>86427</v>
          </cell>
          <cell r="T27">
            <v>83209</v>
          </cell>
          <cell r="U27">
            <v>72989</v>
          </cell>
          <cell r="V27">
            <v>58511</v>
          </cell>
          <cell r="W27">
            <v>41507</v>
          </cell>
          <cell r="X27">
            <v>40776</v>
          </cell>
          <cell r="Y27">
            <v>46181</v>
          </cell>
          <cell r="Z27">
            <v>63391</v>
          </cell>
          <cell r="AA27">
            <v>62270</v>
          </cell>
          <cell r="AB27">
            <v>60770</v>
          </cell>
          <cell r="AC27">
            <v>58200.082325849165</v>
          </cell>
        </row>
        <row r="28">
          <cell r="B28" t="str">
            <v xml:space="preserve">Accounts </v>
          </cell>
          <cell r="D28">
            <v>19801</v>
          </cell>
          <cell r="E28">
            <v>20919</v>
          </cell>
          <cell r="F28">
            <v>23207</v>
          </cell>
          <cell r="G28">
            <v>24995</v>
          </cell>
          <cell r="H28">
            <v>26990</v>
          </cell>
          <cell r="I28">
            <v>28524</v>
          </cell>
          <cell r="J28">
            <v>29599</v>
          </cell>
          <cell r="K28">
            <v>30237</v>
          </cell>
          <cell r="L28">
            <v>30227</v>
          </cell>
          <cell r="M28">
            <v>33280</v>
          </cell>
          <cell r="N28">
            <v>46332</v>
          </cell>
          <cell r="O28">
            <v>39734</v>
          </cell>
          <cell r="P28">
            <v>27065</v>
          </cell>
          <cell r="Q28">
            <v>27273</v>
          </cell>
          <cell r="R28">
            <v>36410</v>
          </cell>
          <cell r="S28">
            <v>53430</v>
          </cell>
          <cell r="T28">
            <v>55206</v>
          </cell>
          <cell r="U28">
            <v>49309</v>
          </cell>
          <cell r="V28">
            <v>35701</v>
          </cell>
          <cell r="W28">
            <v>25390</v>
          </cell>
          <cell r="X28">
            <v>25174</v>
          </cell>
          <cell r="Y28">
            <v>29019</v>
          </cell>
          <cell r="Z28">
            <v>44250</v>
          </cell>
          <cell r="AA28">
            <v>43600</v>
          </cell>
          <cell r="AB28">
            <v>42196</v>
          </cell>
          <cell r="AC28">
            <v>40535</v>
          </cell>
        </row>
        <row r="29">
          <cell r="B29" t="str">
            <v xml:space="preserve">  Rupiah accounts</v>
          </cell>
          <cell r="D29">
            <v>12405</v>
          </cell>
          <cell r="E29">
            <v>14061</v>
          </cell>
          <cell r="F29">
            <v>16482</v>
          </cell>
          <cell r="G29">
            <v>18334</v>
          </cell>
          <cell r="H29">
            <v>21249</v>
          </cell>
          <cell r="I29">
            <v>21717</v>
          </cell>
          <cell r="J29">
            <v>22011</v>
          </cell>
          <cell r="K29">
            <v>22090</v>
          </cell>
          <cell r="L29">
            <v>23109</v>
          </cell>
          <cell r="M29">
            <v>24768</v>
          </cell>
          <cell r="N29">
            <v>26765</v>
          </cell>
          <cell r="O29">
            <v>24149</v>
          </cell>
          <cell r="P29">
            <v>6481</v>
          </cell>
          <cell r="Q29">
            <v>9347</v>
          </cell>
          <cell r="R29">
            <v>11642</v>
          </cell>
          <cell r="S29">
            <v>10405</v>
          </cell>
          <cell r="T29">
            <v>22431</v>
          </cell>
          <cell r="U29">
            <v>19549</v>
          </cell>
          <cell r="V29">
            <v>13378</v>
          </cell>
          <cell r="W29">
            <v>9618</v>
          </cell>
          <cell r="X29">
            <v>10622</v>
          </cell>
          <cell r="Y29">
            <v>12913</v>
          </cell>
          <cell r="Z29">
            <v>24610</v>
          </cell>
          <cell r="AA29">
            <v>24189</v>
          </cell>
          <cell r="AB29">
            <v>23802</v>
          </cell>
          <cell r="AC29">
            <v>23393</v>
          </cell>
        </row>
        <row r="30">
          <cell r="B30" t="str">
            <v xml:space="preserve">  Foreign currency-denominated accounts</v>
          </cell>
          <cell r="D30">
            <v>7396</v>
          </cell>
          <cell r="E30">
            <v>6858</v>
          </cell>
          <cell r="F30">
            <v>6725</v>
          </cell>
          <cell r="G30">
            <v>6661</v>
          </cell>
          <cell r="H30">
            <v>5741</v>
          </cell>
          <cell r="I30">
            <v>6807</v>
          </cell>
          <cell r="J30">
            <v>7588</v>
          </cell>
          <cell r="K30">
            <v>8147</v>
          </cell>
          <cell r="L30">
            <v>7118</v>
          </cell>
          <cell r="M30">
            <v>8512</v>
          </cell>
          <cell r="N30">
            <v>19567</v>
          </cell>
          <cell r="O30">
            <v>15585</v>
          </cell>
          <cell r="P30">
            <v>20584</v>
          </cell>
          <cell r="Q30">
            <v>17926</v>
          </cell>
          <cell r="R30">
            <v>24768</v>
          </cell>
          <cell r="S30">
            <v>43025</v>
          </cell>
          <cell r="T30">
            <v>32775</v>
          </cell>
          <cell r="U30">
            <v>29760</v>
          </cell>
          <cell r="V30">
            <v>22323</v>
          </cell>
          <cell r="W30">
            <v>15772</v>
          </cell>
          <cell r="X30">
            <v>14552</v>
          </cell>
          <cell r="Y30">
            <v>16106</v>
          </cell>
          <cell r="Z30">
            <v>19640</v>
          </cell>
          <cell r="AA30">
            <v>19411</v>
          </cell>
          <cell r="AB30">
            <v>18394</v>
          </cell>
          <cell r="AC30">
            <v>17142</v>
          </cell>
        </row>
        <row r="31">
          <cell r="B31" t="str">
            <v xml:space="preserve">              Same in US$ billion</v>
          </cell>
          <cell r="D31">
            <v>3.0574617610582884</v>
          </cell>
          <cell r="E31">
            <v>2.8187422934648581</v>
          </cell>
          <cell r="F31">
            <v>2.7561475409836067</v>
          </cell>
          <cell r="G31">
            <v>2.7187755102040816</v>
          </cell>
          <cell r="H31">
            <v>2.2089265101962292</v>
          </cell>
          <cell r="I31">
            <v>2.2428336079077429</v>
          </cell>
          <cell r="J31">
            <v>2.3169465648854963</v>
          </cell>
          <cell r="K31">
            <v>2.219891008174387</v>
          </cell>
          <cell r="L31">
            <v>1.9512061403508771</v>
          </cell>
          <cell r="M31">
            <v>1.8305376344086022</v>
          </cell>
          <cell r="N31">
            <v>1.8859759036144579</v>
          </cell>
          <cell r="O31">
            <v>1.7811428571428571</v>
          </cell>
          <cell r="P31">
            <v>2.3524571428571428</v>
          </cell>
          <cell r="Q31">
            <v>2.2491844416562108</v>
          </cell>
          <cell r="R31">
            <v>2.3532541567695962</v>
          </cell>
          <cell r="S31">
            <v>2.8875838926174495</v>
          </cell>
          <cell r="T31">
            <v>2.5211538461538461</v>
          </cell>
          <cell r="U31">
            <v>2.687133182844244</v>
          </cell>
          <cell r="V31">
            <v>2.0862616822429905</v>
          </cell>
          <cell r="W31">
            <v>2.0890066225165564</v>
          </cell>
          <cell r="X31">
            <v>1.9934246575342465</v>
          </cell>
          <cell r="Y31">
            <v>2.0069781931464172</v>
          </cell>
          <cell r="Z31">
            <v>2.1944134078212292</v>
          </cell>
          <cell r="AA31">
            <v>2.2234822451317298</v>
          </cell>
          <cell r="AB31">
            <v>2.1179044329303398</v>
          </cell>
          <cell r="AC31">
            <v>2.0753026634382565</v>
          </cell>
        </row>
        <row r="32">
          <cell r="B32" t="str">
            <v xml:space="preserve">    Oil Trans. acc.         600</v>
          </cell>
          <cell r="D32">
            <v>3203</v>
          </cell>
          <cell r="E32">
            <v>2819</v>
          </cell>
          <cell r="F32">
            <v>2637</v>
          </cell>
          <cell r="G32">
            <v>2640</v>
          </cell>
          <cell r="H32">
            <v>2389</v>
          </cell>
          <cell r="I32">
            <v>3162</v>
          </cell>
          <cell r="J32">
            <v>3419</v>
          </cell>
          <cell r="K32">
            <v>3481</v>
          </cell>
          <cell r="L32">
            <v>2743</v>
          </cell>
          <cell r="M32">
            <v>3775</v>
          </cell>
          <cell r="N32">
            <v>8050</v>
          </cell>
          <cell r="O32">
            <v>6254</v>
          </cell>
          <cell r="P32">
            <v>8797</v>
          </cell>
          <cell r="Q32">
            <v>7764</v>
          </cell>
          <cell r="R32">
            <v>9811</v>
          </cell>
          <cell r="S32">
            <v>13249</v>
          </cell>
          <cell r="T32">
            <v>13878</v>
          </cell>
          <cell r="U32">
            <v>14309</v>
          </cell>
          <cell r="V32">
            <v>7805</v>
          </cell>
          <cell r="W32">
            <v>7074</v>
          </cell>
          <cell r="X32">
            <v>5958</v>
          </cell>
          <cell r="Y32">
            <v>6645</v>
          </cell>
          <cell r="Z32">
            <v>9796</v>
          </cell>
          <cell r="AA32">
            <v>9528</v>
          </cell>
          <cell r="AB32">
            <v>7700</v>
          </cell>
          <cell r="AC32">
            <v>6927</v>
          </cell>
        </row>
        <row r="33">
          <cell r="B33" t="str">
            <v xml:space="preserve">    Gov. programs         027</v>
          </cell>
          <cell r="D33">
            <v>-84</v>
          </cell>
          <cell r="E33">
            <v>-254</v>
          </cell>
          <cell r="F33">
            <v>-402</v>
          </cell>
          <cell r="G33">
            <v>-404</v>
          </cell>
          <cell r="H33">
            <v>-1189</v>
          </cell>
          <cell r="I33">
            <v>-1491</v>
          </cell>
          <cell r="J33">
            <v>-1245</v>
          </cell>
          <cell r="K33">
            <v>-1350</v>
          </cell>
          <cell r="L33">
            <v>-1410</v>
          </cell>
          <cell r="M33">
            <v>-2073</v>
          </cell>
          <cell r="N33">
            <v>-2728</v>
          </cell>
          <cell r="O33">
            <v>-3364</v>
          </cell>
          <cell r="P33">
            <v>-857</v>
          </cell>
          <cell r="Q33">
            <v>-2387</v>
          </cell>
          <cell r="R33">
            <v>-1083</v>
          </cell>
          <cell r="S33">
            <v>-929</v>
          </cell>
          <cell r="T33">
            <v>-929</v>
          </cell>
          <cell r="U33">
            <v>-985</v>
          </cell>
          <cell r="V33">
            <v>-941</v>
          </cell>
          <cell r="W33">
            <v>-1152</v>
          </cell>
          <cell r="X33">
            <v>-1261</v>
          </cell>
          <cell r="Y33">
            <v>-1366</v>
          </cell>
          <cell r="Z33">
            <v>-1582</v>
          </cell>
          <cell r="AA33">
            <v>-1421</v>
          </cell>
          <cell r="AB33">
            <v>-1846</v>
          </cell>
          <cell r="AC33">
            <v>-2207</v>
          </cell>
        </row>
        <row r="34">
          <cell r="B34" t="str">
            <v xml:space="preserve">    Import deposits        661</v>
          </cell>
          <cell r="D34">
            <v>327</v>
          </cell>
          <cell r="E34">
            <v>270</v>
          </cell>
          <cell r="F34">
            <v>269</v>
          </cell>
          <cell r="G34">
            <v>233</v>
          </cell>
          <cell r="H34">
            <v>186</v>
          </cell>
          <cell r="I34">
            <v>203</v>
          </cell>
          <cell r="J34">
            <v>324</v>
          </cell>
          <cell r="K34">
            <v>297</v>
          </cell>
          <cell r="L34">
            <v>280</v>
          </cell>
          <cell r="M34">
            <v>267</v>
          </cell>
          <cell r="N34">
            <v>571</v>
          </cell>
          <cell r="O34">
            <v>692</v>
          </cell>
          <cell r="P34">
            <v>1091</v>
          </cell>
          <cell r="Q34">
            <v>960</v>
          </cell>
          <cell r="R34">
            <v>1143</v>
          </cell>
          <cell r="S34">
            <v>1666</v>
          </cell>
          <cell r="T34">
            <v>1503</v>
          </cell>
          <cell r="U34">
            <v>1131</v>
          </cell>
          <cell r="V34">
            <v>1039</v>
          </cell>
          <cell r="W34">
            <v>708</v>
          </cell>
          <cell r="X34">
            <v>645</v>
          </cell>
          <cell r="Y34">
            <v>660</v>
          </cell>
          <cell r="Z34">
            <v>756</v>
          </cell>
          <cell r="AA34">
            <v>925</v>
          </cell>
          <cell r="AB34">
            <v>1433</v>
          </cell>
          <cell r="AC34">
            <v>1311</v>
          </cell>
        </row>
        <row r="35">
          <cell r="B35" t="str">
            <v xml:space="preserve">    Foreign loan</v>
          </cell>
          <cell r="D35">
            <v>3950</v>
          </cell>
          <cell r="E35">
            <v>4023</v>
          </cell>
          <cell r="F35">
            <v>4221</v>
          </cell>
          <cell r="G35">
            <v>4192</v>
          </cell>
          <cell r="H35">
            <v>4355</v>
          </cell>
          <cell r="I35">
            <v>4933</v>
          </cell>
          <cell r="J35">
            <v>5090</v>
          </cell>
          <cell r="K35">
            <v>5719</v>
          </cell>
          <cell r="L35">
            <v>5505</v>
          </cell>
          <cell r="M35">
            <v>6543</v>
          </cell>
          <cell r="N35">
            <v>13674</v>
          </cell>
          <cell r="O35">
            <v>12003</v>
          </cell>
          <cell r="P35">
            <v>11553</v>
          </cell>
          <cell r="Q35">
            <v>11589</v>
          </cell>
          <cell r="R35">
            <v>14897</v>
          </cell>
          <cell r="S35">
            <v>29039</v>
          </cell>
          <cell r="T35">
            <v>18323</v>
          </cell>
          <cell r="U35">
            <v>15305</v>
          </cell>
          <cell r="V35">
            <v>14420</v>
          </cell>
          <cell r="W35">
            <v>9142</v>
          </cell>
          <cell r="X35">
            <v>9210</v>
          </cell>
          <cell r="Y35">
            <v>10167</v>
          </cell>
          <cell r="Z35">
            <v>10670</v>
          </cell>
          <cell r="AA35">
            <v>10379</v>
          </cell>
          <cell r="AB35">
            <v>11107</v>
          </cell>
          <cell r="AC35">
            <v>11111</v>
          </cell>
        </row>
        <row r="36">
          <cell r="B36" t="str">
            <v xml:space="preserve">       Special account     60X</v>
          </cell>
          <cell r="P36">
            <v>9710</v>
          </cell>
          <cell r="Q36">
            <v>9713</v>
          </cell>
          <cell r="R36">
            <v>12996</v>
          </cell>
          <cell r="S36">
            <v>27133</v>
          </cell>
          <cell r="T36">
            <v>16389</v>
          </cell>
          <cell r="U36">
            <v>14439</v>
          </cell>
          <cell r="V36">
            <v>14021</v>
          </cell>
          <cell r="W36">
            <v>8750</v>
          </cell>
          <cell r="X36">
            <v>8818</v>
          </cell>
          <cell r="Y36">
            <v>9777</v>
          </cell>
          <cell r="Z36">
            <v>10288</v>
          </cell>
          <cell r="AA36">
            <v>9996</v>
          </cell>
          <cell r="AB36">
            <v>10722</v>
          </cell>
          <cell r="AC36">
            <v>10728</v>
          </cell>
        </row>
        <row r="37">
          <cell r="B37" t="str">
            <v xml:space="preserve">       Aid counterpart acc.</v>
          </cell>
          <cell r="P37">
            <v>1843</v>
          </cell>
          <cell r="Q37">
            <v>1876</v>
          </cell>
          <cell r="R37">
            <v>1901</v>
          </cell>
          <cell r="S37">
            <v>1906</v>
          </cell>
          <cell r="T37">
            <v>1934</v>
          </cell>
          <cell r="U37">
            <v>867</v>
          </cell>
          <cell r="V37">
            <v>399</v>
          </cell>
          <cell r="W37">
            <v>392</v>
          </cell>
          <cell r="X37">
            <v>392</v>
          </cell>
          <cell r="Y37">
            <v>390</v>
          </cell>
          <cell r="Z37">
            <v>382</v>
          </cell>
          <cell r="AA37">
            <v>383</v>
          </cell>
          <cell r="AB37">
            <v>385</v>
          </cell>
          <cell r="AC37">
            <v>383</v>
          </cell>
        </row>
        <row r="38">
          <cell r="B38" t="str">
            <v>SBIs in the hands of the government</v>
          </cell>
          <cell r="D38">
            <v>1273</v>
          </cell>
          <cell r="E38">
            <v>892</v>
          </cell>
          <cell r="F38">
            <v>939</v>
          </cell>
          <cell r="G38">
            <v>939</v>
          </cell>
          <cell r="H38">
            <v>939</v>
          </cell>
          <cell r="I38">
            <v>1360</v>
          </cell>
          <cell r="J38">
            <v>1360</v>
          </cell>
          <cell r="K38">
            <v>689</v>
          </cell>
          <cell r="L38">
            <v>189</v>
          </cell>
          <cell r="M38">
            <v>193</v>
          </cell>
          <cell r="N38">
            <v>116</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row>
        <row r="39">
          <cell r="B39" t="str">
            <v>Other (commercial loans-Acc690, foreign currency)</v>
          </cell>
          <cell r="D39">
            <v>2663</v>
          </cell>
          <cell r="E39">
            <v>2577</v>
          </cell>
          <cell r="F39">
            <v>2585</v>
          </cell>
          <cell r="G39">
            <v>2419</v>
          </cell>
          <cell r="H39">
            <v>2295</v>
          </cell>
          <cell r="I39">
            <v>2621</v>
          </cell>
          <cell r="J39">
            <v>2822</v>
          </cell>
          <cell r="K39">
            <v>3117</v>
          </cell>
          <cell r="L39">
            <v>3097</v>
          </cell>
          <cell r="M39">
            <v>3750</v>
          </cell>
          <cell r="N39">
            <v>7728</v>
          </cell>
          <cell r="O39">
            <v>6461</v>
          </cell>
          <cell r="P39">
            <v>12910</v>
          </cell>
          <cell r="Q39">
            <v>17715</v>
          </cell>
          <cell r="R39">
            <v>23318</v>
          </cell>
          <cell r="S39">
            <v>32997</v>
          </cell>
          <cell r="T39">
            <v>28003</v>
          </cell>
          <cell r="U39">
            <v>23680</v>
          </cell>
          <cell r="V39">
            <v>22810</v>
          </cell>
          <cell r="W39">
            <v>16117</v>
          </cell>
          <cell r="X39">
            <v>15602</v>
          </cell>
          <cell r="Y39">
            <v>17162</v>
          </cell>
          <cell r="Z39">
            <v>19141</v>
          </cell>
          <cell r="AA39">
            <v>18670</v>
          </cell>
          <cell r="AB39">
            <v>18574</v>
          </cell>
          <cell r="AC39">
            <v>17665.082325849165</v>
          </cell>
        </row>
        <row r="40">
          <cell r="B40" t="str">
            <v xml:space="preserve">              Same in US$ billion</v>
          </cell>
          <cell r="D40">
            <v>1.1008681273253411</v>
          </cell>
          <cell r="E40">
            <v>1.0591861898890258</v>
          </cell>
          <cell r="F40">
            <v>1.0594262295081966</v>
          </cell>
          <cell r="G40">
            <v>0.98734693877551016</v>
          </cell>
          <cell r="H40">
            <v>0.88303193535975377</v>
          </cell>
          <cell r="I40">
            <v>0.86359143327841847</v>
          </cell>
          <cell r="J40">
            <v>0.86167938931297705</v>
          </cell>
          <cell r="K40">
            <v>0.84931880108991831</v>
          </cell>
          <cell r="L40">
            <v>0.84895833333333337</v>
          </cell>
          <cell r="M40">
            <v>0.80645161290322576</v>
          </cell>
          <cell r="N40">
            <v>0.74486746987951802</v>
          </cell>
          <cell r="O40">
            <v>0.73839999999999995</v>
          </cell>
          <cell r="P40">
            <v>1.4754285714285715</v>
          </cell>
          <cell r="Q40">
            <v>2.2227101631116688</v>
          </cell>
          <cell r="R40">
            <v>2.2154869358669833</v>
          </cell>
          <cell r="S40">
            <v>2.2145637583892617</v>
          </cell>
          <cell r="T40">
            <v>2.1540769230769232</v>
          </cell>
          <cell r="U40">
            <v>2.1381489841986454</v>
          </cell>
          <cell r="V40">
            <v>2.1317757009345795</v>
          </cell>
          <cell r="W40">
            <v>2.1347019867549668</v>
          </cell>
          <cell r="X40">
            <v>2.1372602739726028</v>
          </cell>
          <cell r="Y40">
            <v>2.1385669781931465</v>
          </cell>
          <cell r="Z40">
            <v>2.1386592178770951</v>
          </cell>
          <cell r="AA40">
            <v>2.138602520045819</v>
          </cell>
          <cell r="AB40">
            <v>2.1386298215313762</v>
          </cell>
          <cell r="AC40">
            <v>2.1386298215313762</v>
          </cell>
        </row>
        <row r="42">
          <cell r="B42" t="str">
            <v>Deposit money banks</v>
          </cell>
          <cell r="D42">
            <v>9026</v>
          </cell>
          <cell r="E42">
            <v>9152</v>
          </cell>
          <cell r="F42">
            <v>10009</v>
          </cell>
          <cell r="G42">
            <v>9951</v>
          </cell>
          <cell r="H42">
            <v>9795</v>
          </cell>
          <cell r="I42">
            <v>8958</v>
          </cell>
          <cell r="J42">
            <v>10240</v>
          </cell>
          <cell r="K42">
            <v>11488</v>
          </cell>
          <cell r="L42">
            <v>13179</v>
          </cell>
          <cell r="M42">
            <v>12263</v>
          </cell>
          <cell r="N42">
            <v>15812</v>
          </cell>
          <cell r="O42">
            <v>16511</v>
          </cell>
          <cell r="P42">
            <v>13368</v>
          </cell>
          <cell r="Q42">
            <v>14609</v>
          </cell>
          <cell r="R42">
            <v>15517</v>
          </cell>
          <cell r="S42">
            <v>14865</v>
          </cell>
          <cell r="T42">
            <v>17582</v>
          </cell>
          <cell r="U42">
            <v>18698</v>
          </cell>
          <cell r="V42">
            <v>19983</v>
          </cell>
          <cell r="W42">
            <v>19399</v>
          </cell>
          <cell r="X42">
            <v>18563</v>
          </cell>
          <cell r="Y42">
            <v>19011</v>
          </cell>
          <cell r="Z42">
            <v>18811</v>
          </cell>
          <cell r="AA42">
            <v>19449</v>
          </cell>
          <cell r="AB42">
            <v>19877</v>
          </cell>
          <cell r="AC42">
            <v>19884</v>
          </cell>
        </row>
        <row r="43">
          <cell r="B43" t="str">
            <v xml:space="preserve">  Rupiah accounts</v>
          </cell>
          <cell r="D43">
            <v>8424</v>
          </cell>
          <cell r="E43">
            <v>8740</v>
          </cell>
          <cell r="F43">
            <v>9582</v>
          </cell>
          <cell r="G43">
            <v>9612</v>
          </cell>
          <cell r="H43">
            <v>9481</v>
          </cell>
          <cell r="I43">
            <v>8243</v>
          </cell>
          <cell r="J43">
            <v>9412</v>
          </cell>
          <cell r="K43">
            <v>10617</v>
          </cell>
          <cell r="L43">
            <v>12353</v>
          </cell>
          <cell r="M43">
            <v>10759</v>
          </cell>
          <cell r="N43">
            <v>12453</v>
          </cell>
          <cell r="O43">
            <v>14487</v>
          </cell>
          <cell r="P43">
            <v>11592</v>
          </cell>
          <cell r="Q43">
            <v>13191</v>
          </cell>
          <cell r="R43">
            <v>13679</v>
          </cell>
          <cell r="S43">
            <v>12235</v>
          </cell>
          <cell r="T43">
            <v>15311</v>
          </cell>
          <cell r="U43">
            <v>16610</v>
          </cell>
          <cell r="V43">
            <v>18054</v>
          </cell>
          <cell r="W43">
            <v>17970</v>
          </cell>
          <cell r="X43">
            <v>17222</v>
          </cell>
          <cell r="Y43">
            <v>17278</v>
          </cell>
          <cell r="Z43">
            <v>16902</v>
          </cell>
          <cell r="AA43">
            <v>17521</v>
          </cell>
          <cell r="AB43">
            <v>17982</v>
          </cell>
          <cell r="AC43">
            <v>18248</v>
          </cell>
        </row>
        <row r="44">
          <cell r="B44" t="str">
            <v xml:space="preserve">  Foreign currency-denominated accounts</v>
          </cell>
          <cell r="D44">
            <v>602</v>
          </cell>
          <cell r="E44">
            <v>412</v>
          </cell>
          <cell r="F44">
            <v>427</v>
          </cell>
          <cell r="G44">
            <v>339</v>
          </cell>
          <cell r="H44">
            <v>314</v>
          </cell>
          <cell r="I44">
            <v>715</v>
          </cell>
          <cell r="J44">
            <v>828</v>
          </cell>
          <cell r="K44">
            <v>871</v>
          </cell>
          <cell r="L44">
            <v>826</v>
          </cell>
          <cell r="M44">
            <v>1504</v>
          </cell>
          <cell r="N44">
            <v>3359</v>
          </cell>
          <cell r="O44">
            <v>2024</v>
          </cell>
          <cell r="P44">
            <v>1776</v>
          </cell>
          <cell r="Q44">
            <v>1418</v>
          </cell>
          <cell r="R44">
            <v>1838</v>
          </cell>
          <cell r="S44">
            <v>2630</v>
          </cell>
          <cell r="T44">
            <v>2271</v>
          </cell>
          <cell r="U44">
            <v>2088</v>
          </cell>
          <cell r="V44">
            <v>1929</v>
          </cell>
          <cell r="W44">
            <v>1429</v>
          </cell>
          <cell r="X44">
            <v>1341</v>
          </cell>
          <cell r="Y44">
            <v>1733</v>
          </cell>
          <cell r="Z44">
            <v>1909</v>
          </cell>
          <cell r="AA44">
            <v>1928</v>
          </cell>
          <cell r="AB44">
            <v>1895</v>
          </cell>
          <cell r="AC44">
            <v>1636</v>
          </cell>
        </row>
        <row r="45">
          <cell r="B45" t="str">
            <v xml:space="preserve">              Same in US$ billion</v>
          </cell>
          <cell r="D45">
            <v>0.24886316659776767</v>
          </cell>
          <cell r="E45">
            <v>0.16933826551582409</v>
          </cell>
          <cell r="F45">
            <v>0.17499999999999999</v>
          </cell>
          <cell r="G45">
            <v>0.1383673469387755</v>
          </cell>
          <cell r="H45">
            <v>0.1208156983455175</v>
          </cell>
          <cell r="I45">
            <v>0.23558484349258649</v>
          </cell>
          <cell r="J45">
            <v>0.25282442748091605</v>
          </cell>
          <cell r="K45">
            <v>0.23732970027247957</v>
          </cell>
          <cell r="L45">
            <v>0.22642543859649122</v>
          </cell>
          <cell r="M45">
            <v>0.32344086021505375</v>
          </cell>
          <cell r="N45">
            <v>0.32375903614457829</v>
          </cell>
          <cell r="O45">
            <v>0.23131428571428572</v>
          </cell>
          <cell r="P45">
            <v>0.20297142857142858</v>
          </cell>
          <cell r="Q45">
            <v>0.1779171894604768</v>
          </cell>
          <cell r="R45">
            <v>0.17463182897862234</v>
          </cell>
          <cell r="S45">
            <v>0.17651006711409395</v>
          </cell>
          <cell r="T45">
            <v>0.1746923076923077</v>
          </cell>
          <cell r="U45">
            <v>0.18853273137697518</v>
          </cell>
          <cell r="V45">
            <v>0.1802803738317757</v>
          </cell>
          <cell r="W45">
            <v>0.18927152317880794</v>
          </cell>
          <cell r="X45">
            <v>0.18369863013698631</v>
          </cell>
          <cell r="Y45">
            <v>0.21595015576323986</v>
          </cell>
          <cell r="Z45">
            <v>0.21329608938547487</v>
          </cell>
          <cell r="AA45">
            <v>0.22084765177548682</v>
          </cell>
          <cell r="AB45">
            <v>0.2181922855497985</v>
          </cell>
          <cell r="AC45">
            <v>0.19806295399515739</v>
          </cell>
        </row>
        <row r="47">
          <cell r="B47" t="str">
            <v>Monetary correction</v>
          </cell>
        </row>
        <row r="49">
          <cell r="B49" t="str">
            <v>Total forex balance in Rps billion</v>
          </cell>
          <cell r="D49">
            <v>10661</v>
          </cell>
          <cell r="E49">
            <v>9847</v>
          </cell>
          <cell r="F49">
            <v>9737</v>
          </cell>
          <cell r="G49">
            <v>9419</v>
          </cell>
          <cell r="H49">
            <v>8350</v>
          </cell>
          <cell r="I49">
            <v>10143</v>
          </cell>
          <cell r="J49">
            <v>11238</v>
          </cell>
          <cell r="K49">
            <v>12135</v>
          </cell>
          <cell r="L49">
            <v>11041</v>
          </cell>
          <cell r="M49">
            <v>13766</v>
          </cell>
          <cell r="N49">
            <v>30654</v>
          </cell>
          <cell r="O49">
            <v>24070</v>
          </cell>
          <cell r="P49">
            <v>35270</v>
          </cell>
          <cell r="Q49">
            <v>37059</v>
          </cell>
          <cell r="R49">
            <v>49924</v>
          </cell>
          <cell r="S49">
            <v>78652</v>
          </cell>
          <cell r="T49">
            <v>63049</v>
          </cell>
          <cell r="U49">
            <v>55528</v>
          </cell>
          <cell r="V49">
            <v>47062</v>
          </cell>
          <cell r="W49">
            <v>33318</v>
          </cell>
          <cell r="X49">
            <v>31495</v>
          </cell>
          <cell r="Y49">
            <v>35001</v>
          </cell>
          <cell r="Z49">
            <v>40690</v>
          </cell>
          <cell r="AA49">
            <v>40009</v>
          </cell>
          <cell r="AB49">
            <v>38863</v>
          </cell>
          <cell r="AC49">
            <v>18778</v>
          </cell>
        </row>
        <row r="50">
          <cell r="B50" t="str">
            <v>Change in Rps billion</v>
          </cell>
          <cell r="E50">
            <v>-814</v>
          </cell>
          <cell r="F50">
            <v>-110</v>
          </cell>
          <cell r="G50">
            <v>-318</v>
          </cell>
          <cell r="H50">
            <v>-1069</v>
          </cell>
          <cell r="I50">
            <v>1793</v>
          </cell>
          <cell r="J50">
            <v>1095</v>
          </cell>
          <cell r="K50">
            <v>897</v>
          </cell>
          <cell r="L50">
            <v>-1094</v>
          </cell>
          <cell r="M50">
            <v>2725</v>
          </cell>
          <cell r="N50">
            <v>16888</v>
          </cell>
          <cell r="O50">
            <v>-6584</v>
          </cell>
          <cell r="P50">
            <v>11200</v>
          </cell>
          <cell r="Q50">
            <v>1789</v>
          </cell>
          <cell r="R50">
            <v>12865</v>
          </cell>
          <cell r="S50">
            <v>28728</v>
          </cell>
          <cell r="T50">
            <v>-15603</v>
          </cell>
          <cell r="U50">
            <v>-7521</v>
          </cell>
          <cell r="V50">
            <v>-8466</v>
          </cell>
          <cell r="W50">
            <v>-13744</v>
          </cell>
          <cell r="X50">
            <v>-1823</v>
          </cell>
          <cell r="Y50">
            <v>3506</v>
          </cell>
          <cell r="Z50">
            <v>5689</v>
          </cell>
          <cell r="AA50">
            <v>-681</v>
          </cell>
          <cell r="AB50">
            <v>-1146</v>
          </cell>
          <cell r="AC50">
            <v>-20085</v>
          </cell>
        </row>
        <row r="51">
          <cell r="B51" t="str">
            <v>Total forex balance in US$ billion</v>
          </cell>
          <cell r="D51">
            <v>4.4071930549813976</v>
          </cell>
          <cell r="E51">
            <v>4.0472667488697081</v>
          </cell>
          <cell r="F51">
            <v>3.9905737704918032</v>
          </cell>
          <cell r="G51">
            <v>3.8444897959183675</v>
          </cell>
          <cell r="H51">
            <v>3.2127741439015005</v>
          </cell>
          <cell r="I51">
            <v>3.342009884678748</v>
          </cell>
          <cell r="J51">
            <v>3.4314503816793893</v>
          </cell>
          <cell r="K51">
            <v>3.3065395095367847</v>
          </cell>
          <cell r="L51">
            <v>3.0265899122807016</v>
          </cell>
          <cell r="M51">
            <v>2.9604301075268817</v>
          </cell>
          <cell r="N51">
            <v>2.9546024096385541</v>
          </cell>
          <cell r="O51">
            <v>2.7508571428571429</v>
          </cell>
          <cell r="P51">
            <v>4.0308571428571431</v>
          </cell>
          <cell r="Q51">
            <v>4.6498117942283566</v>
          </cell>
          <cell r="R51">
            <v>4.7433729216152019</v>
          </cell>
          <cell r="S51">
            <v>5.2786577181208054</v>
          </cell>
          <cell r="T51">
            <v>4.8499230769230772</v>
          </cell>
          <cell r="U51">
            <v>5.0138148984198647</v>
          </cell>
          <cell r="V51">
            <v>4.3983177570093455</v>
          </cell>
          <cell r="W51">
            <v>4.4129801324503308</v>
          </cell>
          <cell r="X51">
            <v>4.3143835616438357</v>
          </cell>
          <cell r="Y51">
            <v>4.3614953271028041</v>
          </cell>
          <cell r="Z51">
            <v>4.5463687150837986</v>
          </cell>
          <cell r="AA51">
            <v>4.5829324169530352</v>
          </cell>
          <cell r="AB51">
            <v>4.4747265400115142</v>
          </cell>
          <cell r="AC51">
            <v>2.2733656174334143</v>
          </cell>
        </row>
        <row r="52">
          <cell r="B52" t="str">
            <v>Change in US$ billion</v>
          </cell>
          <cell r="E52">
            <v>-0.35992630611168952</v>
          </cell>
          <cell r="F52">
            <v>-5.6692978377904879E-2</v>
          </cell>
          <cell r="G52">
            <v>-0.14608397457343569</v>
          </cell>
          <cell r="H52">
            <v>-0.63171565201686697</v>
          </cell>
          <cell r="I52">
            <v>0.12923574077724753</v>
          </cell>
          <cell r="J52">
            <v>8.9440497000641273E-2</v>
          </cell>
          <cell r="K52">
            <v>-0.12491087214260466</v>
          </cell>
          <cell r="L52">
            <v>-0.27994959725608304</v>
          </cell>
          <cell r="M52">
            <v>-6.6159804753819884E-2</v>
          </cell>
          <cell r="N52">
            <v>-5.8276978883275987E-3</v>
          </cell>
          <cell r="O52">
            <v>-0.20374526678141125</v>
          </cell>
          <cell r="P52">
            <v>1.2800000000000002</v>
          </cell>
          <cell r="Q52">
            <v>0.61895465137121342</v>
          </cell>
          <cell r="R52">
            <v>9.35611273868453E-2</v>
          </cell>
          <cell r="S52">
            <v>0.53528479650560357</v>
          </cell>
          <cell r="T52">
            <v>-0.42873464119772819</v>
          </cell>
          <cell r="U52">
            <v>0.16389182149678749</v>
          </cell>
          <cell r="V52">
            <v>-0.61549714141051926</v>
          </cell>
          <cell r="W52">
            <v>1.4662375440985365E-2</v>
          </cell>
          <cell r="X52">
            <v>-9.8596570806495087E-2</v>
          </cell>
          <cell r="Y52">
            <v>4.7111765458968335E-2</v>
          </cell>
          <cell r="Z52">
            <v>0.18487338798099451</v>
          </cell>
          <cell r="AA52">
            <v>3.6563701869236631E-2</v>
          </cell>
          <cell r="AB52">
            <v>-0.10820587694152106</v>
          </cell>
          <cell r="AC52">
            <v>-2.2013609225780999</v>
          </cell>
        </row>
        <row r="53">
          <cell r="B53" t="str">
            <v>Corrected change in Rps billion</v>
          </cell>
          <cell r="E53">
            <v>-872.82129232084708</v>
          </cell>
          <cell r="F53">
            <v>-138.1607883069542</v>
          </cell>
          <cell r="G53">
            <v>-357.17531783205027</v>
          </cell>
          <cell r="H53">
            <v>-1585.606286562336</v>
          </cell>
          <cell r="I53">
            <v>354.49363695198997</v>
          </cell>
          <cell r="J53">
            <v>280.57483909101165</v>
          </cell>
          <cell r="K53">
            <v>-448.18020924766552</v>
          </cell>
          <cell r="L53">
            <v>-963.30656415818169</v>
          </cell>
          <cell r="M53">
            <v>-319.35337754668859</v>
          </cell>
          <cell r="N53">
            <v>-53.975555071901383</v>
          </cell>
          <cell r="O53">
            <v>-1813.5977432013758</v>
          </cell>
          <cell r="P53">
            <v>12400.640000000003</v>
          </cell>
          <cell r="Q53">
            <v>4948.3567513174394</v>
          </cell>
          <cell r="R53">
            <v>893.89236716665869</v>
          </cell>
          <cell r="S53">
            <v>7022.1871314384107</v>
          </cell>
          <cell r="T53">
            <v>-5949.1647547237962</v>
          </cell>
          <cell r="U53">
            <v>1985.1396878798384</v>
          </cell>
          <cell r="V53">
            <v>-6771.2071520854051</v>
          </cell>
          <cell r="W53">
            <v>125.77678900786067</v>
          </cell>
          <cell r="X53">
            <v>-760.41619268801264</v>
          </cell>
          <cell r="Y53">
            <v>362.02093931635039</v>
          </cell>
          <cell r="Z53">
            <v>1585.4187133086148</v>
          </cell>
          <cell r="AA53">
            <v>320.21027549002673</v>
          </cell>
          <cell r="AB53">
            <v>-964.14682531203505</v>
          </cell>
          <cell r="AC53">
            <v>-18999.065578402551</v>
          </cell>
        </row>
        <row r="54">
          <cell r="B54" t="str">
            <v>Monetary correction</v>
          </cell>
          <cell r="E54">
            <v>-58.821292320847078</v>
          </cell>
          <cell r="F54">
            <v>-28.160788306954203</v>
          </cell>
          <cell r="G54">
            <v>-39.175317832050268</v>
          </cell>
          <cell r="H54">
            <v>-516.60628656233598</v>
          </cell>
          <cell r="I54">
            <v>-1438.5063630480099</v>
          </cell>
          <cell r="J54">
            <v>-814.42516090898835</v>
          </cell>
          <cell r="K54">
            <v>-1345.1802092476655</v>
          </cell>
          <cell r="L54">
            <v>130.69343584181831</v>
          </cell>
          <cell r="M54">
            <v>-3044.3533775466885</v>
          </cell>
          <cell r="N54">
            <v>-16941.975555071902</v>
          </cell>
          <cell r="O54">
            <v>4770.402256798624</v>
          </cell>
          <cell r="P54">
            <v>1200.6400000000031</v>
          </cell>
          <cell r="Q54">
            <v>3159.3567513174394</v>
          </cell>
          <cell r="R54">
            <v>-11971.107632833342</v>
          </cell>
          <cell r="S54">
            <v>-21705.812868561588</v>
          </cell>
          <cell r="T54">
            <v>9653.8352452762047</v>
          </cell>
          <cell r="U54">
            <v>9506.1396878798387</v>
          </cell>
          <cell r="V54">
            <v>1694.7928479145949</v>
          </cell>
          <cell r="W54">
            <v>13869.776789007861</v>
          </cell>
          <cell r="X54">
            <v>1062.5838073119874</v>
          </cell>
          <cell r="Y54">
            <v>-3143.9790606836495</v>
          </cell>
          <cell r="Z54">
            <v>-4103.5812866913857</v>
          </cell>
          <cell r="AA54">
            <v>1001.2102754900268</v>
          </cell>
          <cell r="AB54">
            <v>181.85317468796495</v>
          </cell>
          <cell r="AC54">
            <v>1085.9344215974488</v>
          </cell>
        </row>
        <row r="56">
          <cell r="B56" t="str">
            <v>Memorandum items</v>
          </cell>
        </row>
        <row r="57">
          <cell r="B57" t="str">
            <v>From authorities' table 10 (main body of the table):</v>
          </cell>
        </row>
        <row r="58">
          <cell r="B58" t="str">
            <v>NCG-Monetary system 1/</v>
          </cell>
          <cell r="D58">
            <v>28827</v>
          </cell>
          <cell r="E58">
            <v>30071</v>
          </cell>
          <cell r="F58">
            <v>33216</v>
          </cell>
          <cell r="G58">
            <v>34946</v>
          </cell>
          <cell r="H58">
            <v>36785</v>
          </cell>
          <cell r="I58">
            <v>37482</v>
          </cell>
          <cell r="J58">
            <v>39839</v>
          </cell>
          <cell r="K58">
            <v>41725</v>
          </cell>
          <cell r="L58">
            <v>43406</v>
          </cell>
          <cell r="M58">
            <v>45543</v>
          </cell>
          <cell r="N58">
            <v>62144</v>
          </cell>
          <cell r="O58">
            <v>56245</v>
          </cell>
          <cell r="P58">
            <v>40433</v>
          </cell>
          <cell r="Q58">
            <v>41882</v>
          </cell>
          <cell r="R58">
            <v>51927</v>
          </cell>
          <cell r="S58">
            <v>68295</v>
          </cell>
          <cell r="T58">
            <v>72788</v>
          </cell>
          <cell r="U58">
            <v>68007</v>
          </cell>
          <cell r="V58">
            <v>55684</v>
          </cell>
          <cell r="W58">
            <v>44789</v>
          </cell>
          <cell r="X58">
            <v>43737</v>
          </cell>
          <cell r="Y58">
            <v>48030</v>
          </cell>
          <cell r="Z58">
            <v>63061</v>
          </cell>
          <cell r="AA58">
            <v>63049</v>
          </cell>
          <cell r="AB58">
            <v>62073</v>
          </cell>
          <cell r="AC58">
            <v>60419</v>
          </cell>
        </row>
        <row r="59">
          <cell r="B59" t="str">
            <v xml:space="preserve">  A. NCG in Central Bank 1/</v>
          </cell>
          <cell r="D59">
            <v>19801</v>
          </cell>
          <cell r="E59">
            <v>20919</v>
          </cell>
          <cell r="F59">
            <v>23207</v>
          </cell>
          <cell r="G59">
            <v>24995</v>
          </cell>
          <cell r="H59">
            <v>26990</v>
          </cell>
          <cell r="I59">
            <v>28524</v>
          </cell>
          <cell r="J59">
            <v>29599</v>
          </cell>
          <cell r="K59">
            <v>30237</v>
          </cell>
          <cell r="L59">
            <v>30227</v>
          </cell>
          <cell r="M59">
            <v>33280</v>
          </cell>
          <cell r="N59">
            <v>46332</v>
          </cell>
          <cell r="O59">
            <v>39734</v>
          </cell>
          <cell r="P59">
            <v>27065</v>
          </cell>
          <cell r="Q59">
            <v>27273</v>
          </cell>
          <cell r="R59">
            <v>36410</v>
          </cell>
          <cell r="S59">
            <v>53430</v>
          </cell>
          <cell r="T59">
            <v>55206</v>
          </cell>
          <cell r="U59">
            <v>49309</v>
          </cell>
          <cell r="V59">
            <v>35701</v>
          </cell>
          <cell r="W59">
            <v>25390</v>
          </cell>
          <cell r="X59">
            <v>25174</v>
          </cell>
          <cell r="Y59">
            <v>29019</v>
          </cell>
          <cell r="Z59">
            <v>44250</v>
          </cell>
          <cell r="AA59">
            <v>43600</v>
          </cell>
          <cell r="AB59">
            <v>42196</v>
          </cell>
          <cell r="AC59">
            <v>40535</v>
          </cell>
        </row>
        <row r="60">
          <cell r="B60" t="str">
            <v xml:space="preserve">  B. NCG in deposit money banks</v>
          </cell>
          <cell r="D60">
            <v>9026</v>
          </cell>
          <cell r="E60">
            <v>9152</v>
          </cell>
          <cell r="F60">
            <v>10009</v>
          </cell>
          <cell r="G60">
            <v>9951</v>
          </cell>
          <cell r="H60">
            <v>9795</v>
          </cell>
          <cell r="I60">
            <v>8958</v>
          </cell>
          <cell r="J60">
            <v>10240</v>
          </cell>
          <cell r="K60">
            <v>11488</v>
          </cell>
          <cell r="L60">
            <v>13179</v>
          </cell>
          <cell r="M60">
            <v>12263</v>
          </cell>
          <cell r="N60">
            <v>15812</v>
          </cell>
          <cell r="O60">
            <v>16511</v>
          </cell>
          <cell r="P60">
            <v>13368</v>
          </cell>
          <cell r="Q60">
            <v>14609</v>
          </cell>
          <cell r="R60">
            <v>15517</v>
          </cell>
          <cell r="S60">
            <v>14865</v>
          </cell>
          <cell r="T60">
            <v>17582</v>
          </cell>
          <cell r="U60">
            <v>18698</v>
          </cell>
          <cell r="V60">
            <v>19983</v>
          </cell>
          <cell r="W60">
            <v>19399</v>
          </cell>
          <cell r="X60">
            <v>18563</v>
          </cell>
          <cell r="Y60">
            <v>19011</v>
          </cell>
          <cell r="Z60">
            <v>18811</v>
          </cell>
          <cell r="AA60">
            <v>19449</v>
          </cell>
          <cell r="AB60">
            <v>19877</v>
          </cell>
          <cell r="AC60">
            <v>19884</v>
          </cell>
        </row>
        <row r="61">
          <cell r="B61" t="str">
            <v>From authorities' table 10 (footnote):</v>
          </cell>
        </row>
        <row r="62">
          <cell r="B62" t="str">
            <v>NCG in monetary system 2/</v>
          </cell>
          <cell r="D62">
            <v>31490</v>
          </cell>
          <cell r="E62">
            <v>32648</v>
          </cell>
          <cell r="F62">
            <v>35801</v>
          </cell>
          <cell r="G62">
            <v>37365</v>
          </cell>
          <cell r="H62">
            <v>39080</v>
          </cell>
          <cell r="I62">
            <v>40103</v>
          </cell>
          <cell r="J62">
            <v>42661</v>
          </cell>
          <cell r="K62">
            <v>44842</v>
          </cell>
          <cell r="L62">
            <v>46503</v>
          </cell>
          <cell r="M62">
            <v>49293</v>
          </cell>
          <cell r="N62">
            <v>69872</v>
          </cell>
          <cell r="O62">
            <v>62706</v>
          </cell>
          <cell r="P62">
            <v>53343</v>
          </cell>
          <cell r="Q62">
            <v>59597</v>
          </cell>
          <cell r="R62">
            <v>75245</v>
          </cell>
          <cell r="S62">
            <v>101292</v>
          </cell>
          <cell r="T62">
            <v>100791</v>
          </cell>
          <cell r="U62">
            <v>91687</v>
          </cell>
          <cell r="V62">
            <v>78494</v>
          </cell>
          <cell r="W62">
            <v>60906</v>
          </cell>
          <cell r="X62">
            <v>59339</v>
          </cell>
          <cell r="Y62">
            <v>65192</v>
          </cell>
          <cell r="Z62">
            <v>82202</v>
          </cell>
          <cell r="AA62">
            <v>81719</v>
          </cell>
          <cell r="AB62">
            <v>80647</v>
          </cell>
          <cell r="AC62">
            <v>78084.082325849158</v>
          </cell>
        </row>
        <row r="63">
          <cell r="B63" t="str">
            <v>NCG in Central Bank 2/</v>
          </cell>
          <cell r="D63">
            <v>22464</v>
          </cell>
          <cell r="E63">
            <v>23496</v>
          </cell>
          <cell r="F63">
            <v>25792</v>
          </cell>
          <cell r="G63">
            <v>27414</v>
          </cell>
          <cell r="H63">
            <v>29285</v>
          </cell>
          <cell r="I63">
            <v>31145</v>
          </cell>
          <cell r="J63">
            <v>32421</v>
          </cell>
          <cell r="K63">
            <v>33354</v>
          </cell>
          <cell r="L63">
            <v>33324</v>
          </cell>
          <cell r="M63">
            <v>37030</v>
          </cell>
          <cell r="N63">
            <v>54060</v>
          </cell>
          <cell r="O63">
            <v>46195</v>
          </cell>
          <cell r="P63">
            <v>39975</v>
          </cell>
          <cell r="Q63">
            <v>44988</v>
          </cell>
          <cell r="R63">
            <v>59728</v>
          </cell>
          <cell r="S63">
            <v>86427</v>
          </cell>
          <cell r="T63">
            <v>83209</v>
          </cell>
          <cell r="U63">
            <v>72989</v>
          </cell>
          <cell r="V63">
            <v>58511</v>
          </cell>
          <cell r="W63">
            <v>41507</v>
          </cell>
          <cell r="X63">
            <v>40776</v>
          </cell>
          <cell r="Y63">
            <v>46181</v>
          </cell>
          <cell r="Z63">
            <v>63391</v>
          </cell>
          <cell r="AA63">
            <v>62270</v>
          </cell>
          <cell r="AB63">
            <v>60770</v>
          </cell>
          <cell r="AC63">
            <v>58200.082325849165</v>
          </cell>
        </row>
        <row r="65">
          <cell r="B65" t="str">
            <v>End-period exchange rate  (Rps per US$)</v>
          </cell>
          <cell r="D65">
            <v>2419</v>
          </cell>
          <cell r="E65">
            <v>2433</v>
          </cell>
          <cell r="F65">
            <v>2440</v>
          </cell>
          <cell r="G65">
            <v>2450</v>
          </cell>
          <cell r="H65">
            <v>2599</v>
          </cell>
          <cell r="I65">
            <v>3035</v>
          </cell>
          <cell r="J65">
            <v>3275</v>
          </cell>
          <cell r="K65">
            <v>3670</v>
          </cell>
          <cell r="L65">
            <v>3648</v>
          </cell>
          <cell r="M65">
            <v>4650</v>
          </cell>
          <cell r="N65">
            <v>10375</v>
          </cell>
          <cell r="O65">
            <v>8750</v>
          </cell>
          <cell r="P65">
            <v>8750</v>
          </cell>
          <cell r="Q65">
            <v>7970</v>
          </cell>
          <cell r="R65">
            <v>10525</v>
          </cell>
          <cell r="S65">
            <v>14900</v>
          </cell>
          <cell r="T65">
            <v>13000</v>
          </cell>
          <cell r="U65">
            <v>11075</v>
          </cell>
          <cell r="V65">
            <v>10700</v>
          </cell>
          <cell r="W65">
            <v>7550</v>
          </cell>
          <cell r="X65">
            <v>7300</v>
          </cell>
          <cell r="Y65">
            <v>8025</v>
          </cell>
          <cell r="Z65">
            <v>8950</v>
          </cell>
          <cell r="AA65">
            <v>8730</v>
          </cell>
          <cell r="AB65">
            <v>8685</v>
          </cell>
          <cell r="AC65">
            <v>8260</v>
          </cell>
        </row>
        <row r="66">
          <cell r="B66" t="str">
            <v>Period average exchange rate  (Rps per US$)</v>
          </cell>
          <cell r="D66">
            <v>2412</v>
          </cell>
          <cell r="E66">
            <v>2425</v>
          </cell>
          <cell r="F66">
            <v>2437</v>
          </cell>
          <cell r="G66">
            <v>2445</v>
          </cell>
          <cell r="H66">
            <v>2510</v>
          </cell>
          <cell r="I66">
            <v>2743</v>
          </cell>
          <cell r="J66">
            <v>3137</v>
          </cell>
          <cell r="K66">
            <v>3588</v>
          </cell>
          <cell r="L66">
            <v>3441</v>
          </cell>
          <cell r="M66">
            <v>4827</v>
          </cell>
          <cell r="N66">
            <v>9261.9</v>
          </cell>
          <cell r="O66">
            <v>8901.2999999999993</v>
          </cell>
          <cell r="P66">
            <v>9688</v>
          </cell>
          <cell r="Q66">
            <v>7994.7</v>
          </cell>
          <cell r="R66">
            <v>9554.1</v>
          </cell>
          <cell r="S66">
            <v>13118.6</v>
          </cell>
          <cell r="T66">
            <v>13876.1</v>
          </cell>
          <cell r="U66">
            <v>12112.5</v>
          </cell>
          <cell r="V66">
            <v>11001.2</v>
          </cell>
          <cell r="W66">
            <v>8578.2000000000007</v>
          </cell>
          <cell r="X66">
            <v>7712.4</v>
          </cell>
          <cell r="Y66">
            <v>7684.3</v>
          </cell>
          <cell r="Z66">
            <v>8575.7000000000007</v>
          </cell>
          <cell r="AA66">
            <v>8757.6</v>
          </cell>
          <cell r="AB66">
            <v>8910.2999999999993</v>
          </cell>
          <cell r="AC66">
            <v>8630.6</v>
          </cell>
        </row>
        <row r="69">
          <cell r="B69" t="str">
            <v xml:space="preserve">  Source:  Bank Indonesia; and IMF staff calculations.</v>
          </cell>
        </row>
        <row r="71">
          <cell r="B71" t="str">
            <v xml:space="preserve"> 1/  Not inluding SBIs in the hands of the government nor commercial loans in Bank Indonesia.</v>
          </cell>
        </row>
        <row r="72">
          <cell r="B72" t="str">
            <v xml:space="preserve"> 2/  Not inluding SBIs in the hands of the government.</v>
          </cell>
        </row>
        <row r="92">
          <cell r="B92" t="str">
            <v>Table 7b.  Indonesia:  Domestic Financing (Flows)</v>
          </cell>
        </row>
        <row r="95">
          <cell r="B95">
            <v>36524.152470370369</v>
          </cell>
          <cell r="D95" t="str">
            <v>1996/97</v>
          </cell>
          <cell r="E95" t="str">
            <v>1997/98</v>
          </cell>
          <cell r="J95" t="str">
            <v>1997/98</v>
          </cell>
          <cell r="P95" t="str">
            <v>1997/98</v>
          </cell>
          <cell r="Q95" t="str">
            <v>1998/99</v>
          </cell>
          <cell r="T95" t="str">
            <v>1998/99</v>
          </cell>
          <cell r="W95" t="str">
            <v>1998/99</v>
          </cell>
          <cell r="Z95" t="str">
            <v>1998/99</v>
          </cell>
          <cell r="AC95" t="str">
            <v>1998/99</v>
          </cell>
        </row>
        <row r="96">
          <cell r="B96" t="str">
            <v>NEW DATA</v>
          </cell>
        </row>
        <row r="97">
          <cell r="B97" t="str">
            <v>Table 7b.  Indonesia:  Domestic Financing (Flows)</v>
          </cell>
          <cell r="D97" t="str">
            <v>Mar</v>
          </cell>
          <cell r="E97" t="str">
            <v>Apr</v>
          </cell>
          <cell r="F97" t="str">
            <v>May</v>
          </cell>
          <cell r="G97" t="str">
            <v>Jun</v>
          </cell>
          <cell r="H97" t="str">
            <v>Jul</v>
          </cell>
          <cell r="I97" t="str">
            <v>Aug</v>
          </cell>
          <cell r="J97" t="str">
            <v>Sep</v>
          </cell>
          <cell r="K97" t="str">
            <v>Oct</v>
          </cell>
          <cell r="L97" t="str">
            <v>Nov</v>
          </cell>
          <cell r="M97" t="str">
            <v>Dec</v>
          </cell>
          <cell r="N97" t="str">
            <v>Jan</v>
          </cell>
          <cell r="O97" t="str">
            <v>Feb</v>
          </cell>
          <cell r="P97" t="str">
            <v>Mar</v>
          </cell>
          <cell r="Q97" t="str">
            <v>Apr</v>
          </cell>
          <cell r="R97" t="str">
            <v>May</v>
          </cell>
          <cell r="S97" t="str">
            <v>Jun</v>
          </cell>
          <cell r="T97" t="str">
            <v>Jul</v>
          </cell>
          <cell r="U97" t="str">
            <v>Aug</v>
          </cell>
          <cell r="V97" t="str">
            <v>Sep</v>
          </cell>
          <cell r="W97" t="str">
            <v>Oct</v>
          </cell>
          <cell r="X97" t="str">
            <v>Nov</v>
          </cell>
          <cell r="Y97" t="str">
            <v>Dec</v>
          </cell>
          <cell r="Z97" t="str">
            <v>Jan</v>
          </cell>
          <cell r="AA97" t="str">
            <v>Feb</v>
          </cell>
          <cell r="AB97" t="str">
            <v>Mar</v>
          </cell>
          <cell r="AC97" t="str">
            <v>Apr</v>
          </cell>
        </row>
        <row r="98">
          <cell r="B98" t="str">
            <v>TB7b</v>
          </cell>
        </row>
        <row r="100">
          <cell r="B100" t="str">
            <v>Total monthly flows after monetary correction</v>
          </cell>
          <cell r="E100">
            <v>718.1787076791536</v>
          </cell>
          <cell r="F100">
            <v>3171.8392116930463</v>
          </cell>
          <cell r="G100">
            <v>1524.8246821679488</v>
          </cell>
          <cell r="H100">
            <v>1198.3937134376642</v>
          </cell>
          <cell r="I100">
            <v>5.4936369519895152</v>
          </cell>
          <cell r="J100">
            <v>1743.5748390910126</v>
          </cell>
          <cell r="K100">
            <v>164.81979075233505</v>
          </cell>
          <cell r="L100">
            <v>1291.693435841818</v>
          </cell>
          <cell r="M100">
            <v>-250.35337754668922</v>
          </cell>
          <cell r="N100">
            <v>3560.0244449280995</v>
          </cell>
          <cell r="O100">
            <v>-2511.5977432013769</v>
          </cell>
          <cell r="P100">
            <v>-8162.3599999999988</v>
          </cell>
          <cell r="Q100">
            <v>9413.3567513174403</v>
          </cell>
          <cell r="R100">
            <v>3676.8923671666594</v>
          </cell>
          <cell r="S100">
            <v>4341.187131438408</v>
          </cell>
          <cell r="T100">
            <v>9152.8352452762047</v>
          </cell>
          <cell r="U100">
            <v>402.13968787983936</v>
          </cell>
          <cell r="V100">
            <v>-11498.207152085401</v>
          </cell>
          <cell r="W100">
            <v>-3718.2232109921379</v>
          </cell>
          <cell r="X100">
            <v>-504.41619268801696</v>
          </cell>
          <cell r="Y100">
            <v>2709.0209393163477</v>
          </cell>
          <cell r="Z100">
            <v>12906.418713308625</v>
          </cell>
          <cell r="AA100">
            <v>518.21027549002451</v>
          </cell>
          <cell r="AB100">
            <v>-890.14682531203539</v>
          </cell>
          <cell r="AC100">
            <v>-684.40704069385947</v>
          </cell>
        </row>
        <row r="102">
          <cell r="B102" t="str">
            <v>Central bank</v>
          </cell>
          <cell r="E102">
            <v>595.02659280286673</v>
          </cell>
          <cell r="F102">
            <v>2316.0415647551099</v>
          </cell>
          <cell r="G102">
            <v>1584.3915189026427</v>
          </cell>
          <cell r="H102">
            <v>1373.4483514067419</v>
          </cell>
          <cell r="I102">
            <v>928.68187181357928</v>
          </cell>
          <cell r="J102">
            <v>520.49426411962281</v>
          </cell>
          <cell r="K102">
            <v>-984.58512802379494</v>
          </cell>
          <cell r="L102">
            <v>-406.78499973110627</v>
          </cell>
          <cell r="M102">
            <v>875.35318230050939</v>
          </cell>
          <cell r="N102">
            <v>1863.0775312864362</v>
          </cell>
          <cell r="O102">
            <v>-3722.7192861962135</v>
          </cell>
          <cell r="P102">
            <v>-4992.7743999999984</v>
          </cell>
          <cell r="Q102">
            <v>8014.6578767377659</v>
          </cell>
          <cell r="R102">
            <v>3220.2810297463452</v>
          </cell>
          <cell r="S102">
            <v>5760.5472766344101</v>
          </cell>
          <cell r="T102">
            <v>6102.0586567888522</v>
          </cell>
          <cell r="U102">
            <v>-1064.5024440006955</v>
          </cell>
          <cell r="V102">
            <v>-12851.421316259151</v>
          </cell>
          <cell r="W102">
            <v>-3711.3510883208496</v>
          </cell>
          <cell r="X102">
            <v>286.56418760772817</v>
          </cell>
          <cell r="Y102">
            <v>2405.1905409465276</v>
          </cell>
          <cell r="Z102">
            <v>13305.179190344425</v>
          </cell>
          <cell r="AA102">
            <v>-166.92328729674412</v>
          </cell>
          <cell r="AB102">
            <v>-1327.4867156312848</v>
          </cell>
          <cell r="AC102">
            <v>-776.67883177837393</v>
          </cell>
        </row>
        <row r="103">
          <cell r="B103" t="str">
            <v xml:space="preserve">Accounts </v>
          </cell>
          <cell r="E103">
            <v>1077.1052910859314</v>
          </cell>
          <cell r="F103">
            <v>2268.4565882031907</v>
          </cell>
          <cell r="G103">
            <v>1760.6253847440612</v>
          </cell>
          <cell r="H103">
            <v>1635.2790099802905</v>
          </cell>
          <cell r="I103">
            <v>561.00716902268198</v>
          </cell>
          <cell r="J103">
            <v>526.49234603921252</v>
          </cell>
          <cell r="K103">
            <v>-269.23533747946027</v>
          </cell>
          <cell r="L103">
            <v>94.455369819302518</v>
          </cell>
          <cell r="M103">
            <v>1076.5331218166389</v>
          </cell>
          <cell r="N103">
            <v>2510.463705557715</v>
          </cell>
          <cell r="O103">
            <v>-3549.1503965576594</v>
          </cell>
          <cell r="P103">
            <v>-12133.1072</v>
          </cell>
          <cell r="Q103">
            <v>2040.3657357089087</v>
          </cell>
          <cell r="R103">
            <v>3289.292465164795</v>
          </cell>
          <cell r="S103">
            <v>5772.658072693649</v>
          </cell>
          <cell r="T103">
            <v>6941.3800322663919</v>
          </cell>
          <cell r="U103">
            <v>-871.57528433755556</v>
          </cell>
          <cell r="V103">
            <v>-12781.30755241451</v>
          </cell>
          <cell r="W103">
            <v>-3736.4533533452964</v>
          </cell>
          <cell r="X103">
            <v>266.83365327043259</v>
          </cell>
          <cell r="Y103">
            <v>2395.1494337046038</v>
          </cell>
          <cell r="Z103">
            <v>13304.388170486785</v>
          </cell>
          <cell r="AA103">
            <v>-166.42675036956007</v>
          </cell>
          <cell r="AB103">
            <v>-1327.7299800580449</v>
          </cell>
          <cell r="AC103">
            <v>-776.67883177837393</v>
          </cell>
        </row>
        <row r="104">
          <cell r="B104" t="str">
            <v xml:space="preserve">  Rupiah accounts</v>
          </cell>
          <cell r="E104">
            <v>1656</v>
          </cell>
          <cell r="F104">
            <v>2421</v>
          </cell>
          <cell r="G104">
            <v>1852</v>
          </cell>
          <cell r="H104">
            <v>2915</v>
          </cell>
          <cell r="I104">
            <v>468</v>
          </cell>
          <cell r="J104">
            <v>294</v>
          </cell>
          <cell r="K104">
            <v>79</v>
          </cell>
          <cell r="L104">
            <v>1019</v>
          </cell>
          <cell r="M104">
            <v>1659</v>
          </cell>
          <cell r="N104">
            <v>1997</v>
          </cell>
          <cell r="O104">
            <v>-2616</v>
          </cell>
          <cell r="P104">
            <v>-17668</v>
          </cell>
          <cell r="Q104">
            <v>2866</v>
          </cell>
          <cell r="R104">
            <v>2295</v>
          </cell>
          <cell r="S104">
            <v>-1237</v>
          </cell>
          <cell r="T104">
            <v>12026</v>
          </cell>
          <cell r="U104">
            <v>-2882</v>
          </cell>
          <cell r="V104">
            <v>-6171</v>
          </cell>
          <cell r="W104">
            <v>-3760</v>
          </cell>
          <cell r="X104">
            <v>1004</v>
          </cell>
          <cell r="Y104">
            <v>2291</v>
          </cell>
          <cell r="Z104">
            <v>11697</v>
          </cell>
          <cell r="AA104">
            <v>-421</v>
          </cell>
          <cell r="AB104">
            <v>-387</v>
          </cell>
          <cell r="AC104">
            <v>-409</v>
          </cell>
        </row>
        <row r="105">
          <cell r="B105" t="str">
            <v xml:space="preserve">  Foreign currency-denominated accounts</v>
          </cell>
          <cell r="E105">
            <v>-578.89470891406859</v>
          </cell>
          <cell r="F105">
            <v>-152.54341179680952</v>
          </cell>
          <cell r="G105">
            <v>-91.374615255938892</v>
          </cell>
          <cell r="H105">
            <v>-1279.7209900197095</v>
          </cell>
          <cell r="I105">
            <v>93.007169022682021</v>
          </cell>
          <cell r="J105">
            <v>232.49234603921255</v>
          </cell>
          <cell r="K105">
            <v>-348.23533747946027</v>
          </cell>
          <cell r="L105">
            <v>-924.54463018069748</v>
          </cell>
          <cell r="M105">
            <v>-582.46687818336125</v>
          </cell>
          <cell r="N105">
            <v>513.46370555771489</v>
          </cell>
          <cell r="O105">
            <v>-933.15039655765963</v>
          </cell>
          <cell r="P105">
            <v>5534.8927999999996</v>
          </cell>
          <cell r="Q105">
            <v>-825.6342642910912</v>
          </cell>
          <cell r="R105">
            <v>994.29246516479509</v>
          </cell>
          <cell r="S105">
            <v>7009.658072693649</v>
          </cell>
          <cell r="T105">
            <v>-5084.6199677336081</v>
          </cell>
          <cell r="U105">
            <v>2010.4247156624444</v>
          </cell>
          <cell r="V105">
            <v>-6610.3075524145106</v>
          </cell>
          <cell r="W105">
            <v>23.546646654703665</v>
          </cell>
          <cell r="X105">
            <v>-737.16634672956741</v>
          </cell>
          <cell r="Y105">
            <v>104.14943370460381</v>
          </cell>
          <cell r="Z105">
            <v>1607.3881704867849</v>
          </cell>
          <cell r="AA105">
            <v>254.57324963043993</v>
          </cell>
          <cell r="AB105">
            <v>-940.72998005804482</v>
          </cell>
          <cell r="AC105">
            <v>-367.67883177837393</v>
          </cell>
        </row>
        <row r="106">
          <cell r="B106" t="str">
            <v xml:space="preserve">              Same in US$ billion</v>
          </cell>
          <cell r="E106">
            <v>-0.23871946759343035</v>
          </cell>
          <cell r="F106">
            <v>-6.2594752481251348E-2</v>
          </cell>
          <cell r="G106">
            <v>-3.7372030779525112E-2</v>
          </cell>
          <cell r="H106">
            <v>-0.50984900000785238</v>
          </cell>
          <cell r="I106">
            <v>3.3907097711513678E-2</v>
          </cell>
          <cell r="J106">
            <v>7.4112956977753441E-2</v>
          </cell>
          <cell r="K106">
            <v>-9.7055556711109325E-2</v>
          </cell>
          <cell r="L106">
            <v>-0.26868486782350987</v>
          </cell>
          <cell r="M106">
            <v>-0.12066850594227496</v>
          </cell>
          <cell r="N106">
            <v>5.5438269205855699E-2</v>
          </cell>
          <cell r="O106">
            <v>-0.10483304647160074</v>
          </cell>
          <cell r="P106">
            <v>0.57131428571428566</v>
          </cell>
          <cell r="Q106">
            <v>-0.10327270120093202</v>
          </cell>
          <cell r="R106">
            <v>0.10406971511338536</v>
          </cell>
          <cell r="S106">
            <v>0.53432973584785337</v>
          </cell>
          <cell r="T106">
            <v>-0.36643004646360344</v>
          </cell>
          <cell r="U106">
            <v>0.16597933669039788</v>
          </cell>
          <cell r="V106">
            <v>-0.60087150060125349</v>
          </cell>
          <cell r="W106">
            <v>2.7449402735659767E-3</v>
          </cell>
          <cell r="X106">
            <v>-9.5581964982309975E-2</v>
          </cell>
          <cell r="Y106">
            <v>1.3553535612170764E-2</v>
          </cell>
          <cell r="Z106">
            <v>0.18743521467481195</v>
          </cell>
          <cell r="AA106">
            <v>2.9068837310500584E-2</v>
          </cell>
          <cell r="AB106">
            <v>-0.10557781220138995</v>
          </cell>
          <cell r="AC106">
            <v>-4.2601769492083275E-2</v>
          </cell>
        </row>
        <row r="107">
          <cell r="B107" t="str">
            <v xml:space="preserve">    Oil Trans. acc.         600</v>
          </cell>
          <cell r="E107">
            <v>-401.21382016971785</v>
          </cell>
          <cell r="F107">
            <v>-189.87682059523047</v>
          </cell>
          <cell r="G107">
            <v>-7.7914436266311382</v>
          </cell>
          <cell r="H107">
            <v>-397.46183382933805</v>
          </cell>
          <cell r="I107">
            <v>336.41646343511934</v>
          </cell>
          <cell r="J107">
            <v>6.6640094570972188</v>
          </cell>
          <cell r="K107">
            <v>-342.53955446471298</v>
          </cell>
          <cell r="L107">
            <v>-676.44039195826724</v>
          </cell>
          <cell r="M107">
            <v>289.18121286078048</v>
          </cell>
          <cell r="N107">
            <v>-332.72766809172151</v>
          </cell>
          <cell r="O107">
            <v>-544.41024908777956</v>
          </cell>
          <cell r="P107">
            <v>2815.6096000000002</v>
          </cell>
          <cell r="Q107">
            <v>-249.58137907151809</v>
          </cell>
          <cell r="R107">
            <v>-401.19150451962116</v>
          </cell>
          <cell r="S107">
            <v>-563.66543420108758</v>
          </cell>
          <cell r="T107">
            <v>2474.7168287041823</v>
          </cell>
          <cell r="U107">
            <v>2718.8997525612094</v>
          </cell>
          <cell r="V107">
            <v>-6188.9426308305747</v>
          </cell>
          <cell r="W107">
            <v>1780.0999407068146</v>
          </cell>
          <cell r="X107">
            <v>-931.57507974235716</v>
          </cell>
          <cell r="Y107">
            <v>91.235690948662935</v>
          </cell>
          <cell r="Z107">
            <v>2285.3190533075744</v>
          </cell>
          <cell r="AA107">
            <v>-27.290476530553406</v>
          </cell>
          <cell r="AB107">
            <v>-1825.0331898224804</v>
          </cell>
          <cell r="AC107">
            <v>-413.97719974462615</v>
          </cell>
        </row>
        <row r="108">
          <cell r="B108" t="str">
            <v xml:space="preserve">    Gov. programs         027</v>
          </cell>
          <cell r="E108">
            <v>-168.95646654015079</v>
          </cell>
          <cell r="F108">
            <v>-147.08814625403434</v>
          </cell>
          <cell r="G108">
            <v>-0.3517397122783571</v>
          </cell>
          <cell r="H108">
            <v>-734.39007781642852</v>
          </cell>
          <cell r="I108">
            <v>-92.671942890213188</v>
          </cell>
          <cell r="J108">
            <v>348.57045914710062</v>
          </cell>
          <cell r="K108">
            <v>44.151273997961674</v>
          </cell>
          <cell r="L108">
            <v>-64.22883353649793</v>
          </cell>
          <cell r="M108">
            <v>-286.20872877758916</v>
          </cell>
          <cell r="N108">
            <v>1693.6930199766807</v>
          </cell>
          <cell r="O108">
            <v>-1081.6626886058516</v>
          </cell>
          <cell r="P108">
            <v>2775.7503999999999</v>
          </cell>
          <cell r="Q108">
            <v>-1611.3738435131743</v>
          </cell>
          <cell r="R108">
            <v>1878.3385030741765</v>
          </cell>
          <cell r="S108">
            <v>531.94439213123121</v>
          </cell>
          <cell r="T108">
            <v>-126.44658807434186</v>
          </cell>
          <cell r="U108">
            <v>-211.69638175030391</v>
          </cell>
          <cell r="V108">
            <v>10.947587688023532</v>
          </cell>
          <cell r="W108">
            <v>-554.48503645478741</v>
          </cell>
          <cell r="X108">
            <v>-155.45841930508936</v>
          </cell>
          <cell r="Y108">
            <v>19.377172662484494</v>
          </cell>
          <cell r="Z108">
            <v>-56.099725299779045</v>
          </cell>
          <cell r="AA108">
            <v>122.49891040334821</v>
          </cell>
          <cell r="AB108">
            <v>-443.5397986218685</v>
          </cell>
          <cell r="AC108">
            <v>-471.58382994531485</v>
          </cell>
        </row>
        <row r="109">
          <cell r="B109" t="str">
            <v xml:space="preserve">    Import deposits        661</v>
          </cell>
          <cell r="E109">
            <v>-58.698871806582602</v>
          </cell>
          <cell r="F109">
            <v>-1.7746341290857188</v>
          </cell>
          <cell r="G109">
            <v>-37.026739712278356</v>
          </cell>
          <cell r="H109">
            <v>-59.075495284685637</v>
          </cell>
          <cell r="I109">
            <v>-12.836309364962936</v>
          </cell>
          <cell r="J109">
            <v>100.52507564420185</v>
          </cell>
          <cell r="K109">
            <v>-64.601463485658414</v>
          </cell>
          <cell r="L109">
            <v>-14.356005306180979</v>
          </cell>
          <cell r="M109">
            <v>-93.330195246179983</v>
          </cell>
          <cell r="N109">
            <v>-22.073055110765633</v>
          </cell>
          <cell r="O109">
            <v>214.07243483648881</v>
          </cell>
          <cell r="P109">
            <v>441.77280000000002</v>
          </cell>
          <cell r="Q109">
            <v>-33.849723161857</v>
          </cell>
          <cell r="R109">
            <v>-113.24588452540259</v>
          </cell>
          <cell r="S109">
            <v>42.156696073586517</v>
          </cell>
          <cell r="T109">
            <v>52.775027723283394</v>
          </cell>
          <cell r="U109">
            <v>-163.43987888522318</v>
          </cell>
          <cell r="V109">
            <v>-55.21603957722413</v>
          </cell>
          <cell r="W109">
            <v>-28.547986259825468</v>
          </cell>
          <cell r="X109">
            <v>-41.790950920801961</v>
          </cell>
          <cell r="Y109">
            <v>-46.975460888490566</v>
          </cell>
          <cell r="Z109">
            <v>19.091935884717767</v>
          </cell>
          <cell r="AA109">
            <v>188.176286893586</v>
          </cell>
          <cell r="AB109">
            <v>526.06989957801397</v>
          </cell>
          <cell r="AC109">
            <v>-54.203744969548865</v>
          </cell>
        </row>
        <row r="110">
          <cell r="B110" t="str">
            <v xml:space="preserve">    Foreign loan</v>
          </cell>
          <cell r="E110">
            <v>49.974449602382322</v>
          </cell>
          <cell r="F110">
            <v>186.19618918154083</v>
          </cell>
          <cell r="G110">
            <v>-46.204692204750607</v>
          </cell>
          <cell r="H110">
            <v>-88.793583089257211</v>
          </cell>
          <cell r="I110">
            <v>-137.9010421572616</v>
          </cell>
          <cell r="J110">
            <v>-223.26719820918768</v>
          </cell>
          <cell r="K110">
            <v>14.754406472949899</v>
          </cell>
          <cell r="L110">
            <v>-169.51939937975064</v>
          </cell>
          <cell r="M110">
            <v>-492.10916702037417</v>
          </cell>
          <cell r="N110">
            <v>-825.42859121647791</v>
          </cell>
          <cell r="O110">
            <v>478.85010629948431</v>
          </cell>
          <cell r="P110">
            <v>-498.24000000000166</v>
          </cell>
          <cell r="Q110">
            <v>1069.1706814554586</v>
          </cell>
          <cell r="R110">
            <v>-369.60864886435718</v>
          </cell>
          <cell r="S110">
            <v>6999.2224186899211</v>
          </cell>
          <cell r="T110">
            <v>-7485.6652360867329</v>
          </cell>
          <cell r="U110">
            <v>-333.33877626324164</v>
          </cell>
          <cell r="V110">
            <v>-377.09646969473226</v>
          </cell>
          <cell r="W110">
            <v>-1173.5202713375006</v>
          </cell>
          <cell r="X110">
            <v>391.65810323868277</v>
          </cell>
          <cell r="Y110">
            <v>40.512030981949394</v>
          </cell>
          <cell r="Z110">
            <v>-640.92309340573343</v>
          </cell>
          <cell r="AA110">
            <v>-28.811471135940625</v>
          </cell>
          <cell r="AB110">
            <v>801.77310880829066</v>
          </cell>
          <cell r="AC110">
            <v>572.08594288111874</v>
          </cell>
        </row>
        <row r="111">
          <cell r="B111" t="str">
            <v>SBIs in the hands of the government</v>
          </cell>
          <cell r="E111">
            <v>-381</v>
          </cell>
          <cell r="F111">
            <v>47</v>
          </cell>
          <cell r="G111">
            <v>0</v>
          </cell>
          <cell r="H111">
            <v>0</v>
          </cell>
          <cell r="I111">
            <v>421</v>
          </cell>
          <cell r="J111">
            <v>0</v>
          </cell>
          <cell r="K111">
            <v>-671</v>
          </cell>
          <cell r="L111">
            <v>-500</v>
          </cell>
          <cell r="M111">
            <v>4</v>
          </cell>
          <cell r="N111">
            <v>-77</v>
          </cell>
          <cell r="O111">
            <v>-116</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row>
        <row r="112">
          <cell r="B112" t="str">
            <v>Other (commercial loans-Acc690, foreign currency)</v>
          </cell>
          <cell r="E112">
            <v>-101.07869828306465</v>
          </cell>
          <cell r="F112">
            <v>0.58497655191936371</v>
          </cell>
          <cell r="G112">
            <v>-176.23386584141846</v>
          </cell>
          <cell r="H112">
            <v>-261.83065857354853</v>
          </cell>
          <cell r="I112">
            <v>-53.325297209102722</v>
          </cell>
          <cell r="J112">
            <v>-5.9980819195897457</v>
          </cell>
          <cell r="K112">
            <v>-44.349790544334773</v>
          </cell>
          <cell r="L112">
            <v>-1.2403695504087675</v>
          </cell>
          <cell r="M112">
            <v>-205.17993951612945</v>
          </cell>
          <cell r="N112">
            <v>-570.38617427127872</v>
          </cell>
          <cell r="O112">
            <v>-57.568889638554218</v>
          </cell>
          <cell r="P112">
            <v>7140.332800000002</v>
          </cell>
          <cell r="Q112">
            <v>5974.2921410288573</v>
          </cell>
          <cell r="R112">
            <v>-69.011435418449665</v>
          </cell>
          <cell r="S112">
            <v>-12.110796059239071</v>
          </cell>
          <cell r="T112">
            <v>-839.32137547753962</v>
          </cell>
          <cell r="U112">
            <v>-192.92715966314003</v>
          </cell>
          <cell r="V112">
            <v>-70.113763844642264</v>
          </cell>
          <cell r="W112">
            <v>25.102265024446702</v>
          </cell>
          <cell r="X112">
            <v>19.730534337295556</v>
          </cell>
          <cell r="Y112">
            <v>10.041107241923848</v>
          </cell>
          <cell r="Z112">
            <v>0.79101985763860461</v>
          </cell>
          <cell r="AA112">
            <v>-0.49653692718404163</v>
          </cell>
          <cell r="AB112">
            <v>0.24326442676018678</v>
          </cell>
          <cell r="AC112">
            <v>0</v>
          </cell>
        </row>
        <row r="113">
          <cell r="B113" t="str">
            <v xml:space="preserve">              Same in US$ billion</v>
          </cell>
          <cell r="E113">
            <v>-4.1681937436315319E-2</v>
          </cell>
          <cell r="F113">
            <v>2.4003961917085093E-4</v>
          </cell>
          <cell r="G113">
            <v>-7.2079290732686485E-2</v>
          </cell>
          <cell r="H113">
            <v>-0.10431500341575639</v>
          </cell>
          <cell r="I113">
            <v>-1.9440502081335298E-2</v>
          </cell>
          <cell r="J113">
            <v>-1.9120439654414236E-3</v>
          </cell>
          <cell r="K113">
            <v>-1.2360588223058744E-2</v>
          </cell>
          <cell r="L113">
            <v>-3.6046775658493679E-4</v>
          </cell>
          <cell r="M113">
            <v>-4.2506720430107614E-2</v>
          </cell>
          <cell r="N113">
            <v>-6.1584143023707745E-2</v>
          </cell>
          <cell r="O113">
            <v>-6.467469879518073E-3</v>
          </cell>
          <cell r="P113">
            <v>0.73702857142857159</v>
          </cell>
          <cell r="Q113">
            <v>0.74728159168309727</v>
          </cell>
          <cell r="R113">
            <v>-7.223227244685492E-3</v>
          </cell>
          <cell r="S113">
            <v>-9.2317747772163727E-4</v>
          </cell>
          <cell r="T113">
            <v>-6.0486835312338449E-2</v>
          </cell>
          <cell r="U113">
            <v>-1.5927938878277814E-2</v>
          </cell>
          <cell r="V113">
            <v>-6.373283264065944E-3</v>
          </cell>
          <cell r="W113">
            <v>2.9262858203873421E-3</v>
          </cell>
          <cell r="X113">
            <v>2.5582872176359572E-3</v>
          </cell>
          <cell r="Y113">
            <v>1.3067042205436863E-3</v>
          </cell>
          <cell r="Z113">
            <v>9.2239683948669438E-5</v>
          </cell>
          <cell r="AA113">
            <v>-5.6697831276153465E-5</v>
          </cell>
          <cell r="AB113">
            <v>2.7301485557185146E-5</v>
          </cell>
          <cell r="AC113">
            <v>0</v>
          </cell>
        </row>
        <row r="115">
          <cell r="B115" t="str">
            <v>Deposit money banks</v>
          </cell>
          <cell r="E115">
            <v>123.15211487628684</v>
          </cell>
          <cell r="F115">
            <v>855.79764693793663</v>
          </cell>
          <cell r="G115">
            <v>-59.566836734693865</v>
          </cell>
          <cell r="H115">
            <v>-175.05463796907759</v>
          </cell>
          <cell r="I115">
            <v>-923.18823486158976</v>
          </cell>
          <cell r="J115">
            <v>1223.0805749713898</v>
          </cell>
          <cell r="K115">
            <v>1149.40491877613</v>
          </cell>
          <cell r="L115">
            <v>1698.4784355729241</v>
          </cell>
          <cell r="M115">
            <v>-1125.7065598471986</v>
          </cell>
          <cell r="N115">
            <v>1696.9469136416633</v>
          </cell>
          <cell r="O115">
            <v>1211.1215429948368</v>
          </cell>
          <cell r="P115">
            <v>-3169.5855999999999</v>
          </cell>
          <cell r="Q115">
            <v>1398.6988745796739</v>
          </cell>
          <cell r="R115">
            <v>456.61133742031427</v>
          </cell>
          <cell r="S115">
            <v>-1419.3601451960021</v>
          </cell>
          <cell r="T115">
            <v>3050.776588487352</v>
          </cell>
          <cell r="U115">
            <v>1466.6421318805349</v>
          </cell>
          <cell r="V115">
            <v>1353.2141641737514</v>
          </cell>
          <cell r="W115">
            <v>-6.8721226712880252</v>
          </cell>
          <cell r="X115">
            <v>-790.98038029574514</v>
          </cell>
          <cell r="Y115">
            <v>303.83039836982016</v>
          </cell>
          <cell r="Z115">
            <v>-398.76047703579928</v>
          </cell>
          <cell r="AA115">
            <v>685.13356278676861</v>
          </cell>
          <cell r="AB115">
            <v>437.33989031924938</v>
          </cell>
          <cell r="AC115">
            <v>92.271791084514433</v>
          </cell>
        </row>
        <row r="116">
          <cell r="B116" t="str">
            <v xml:space="preserve">  Rupiah accounts</v>
          </cell>
          <cell r="E116">
            <v>316</v>
          </cell>
          <cell r="F116">
            <v>842</v>
          </cell>
          <cell r="G116">
            <v>30</v>
          </cell>
          <cell r="H116">
            <v>-131</v>
          </cell>
          <cell r="I116">
            <v>-1238</v>
          </cell>
          <cell r="J116">
            <v>1169</v>
          </cell>
          <cell r="K116">
            <v>1205</v>
          </cell>
          <cell r="L116">
            <v>1736</v>
          </cell>
          <cell r="M116">
            <v>-1594</v>
          </cell>
          <cell r="N116">
            <v>1694</v>
          </cell>
          <cell r="O116">
            <v>2034</v>
          </cell>
          <cell r="P116">
            <v>-2895</v>
          </cell>
          <cell r="Q116">
            <v>1599</v>
          </cell>
          <cell r="R116">
            <v>488</v>
          </cell>
          <cell r="S116">
            <v>-1444</v>
          </cell>
          <cell r="T116">
            <v>3076</v>
          </cell>
          <cell r="U116">
            <v>1299</v>
          </cell>
          <cell r="V116">
            <v>1444</v>
          </cell>
          <cell r="W116">
            <v>-84</v>
          </cell>
          <cell r="X116">
            <v>-748</v>
          </cell>
          <cell r="Y116">
            <v>56</v>
          </cell>
          <cell r="Z116">
            <v>-376</v>
          </cell>
          <cell r="AA116">
            <v>619</v>
          </cell>
          <cell r="AB116">
            <v>461</v>
          </cell>
          <cell r="AC116">
            <v>266</v>
          </cell>
        </row>
        <row r="117">
          <cell r="B117" t="str">
            <v xml:space="preserve">  Foreign currency-denominated accounts</v>
          </cell>
          <cell r="E117">
            <v>-192.84788512371316</v>
          </cell>
          <cell r="F117">
            <v>13.797646937936657</v>
          </cell>
          <cell r="G117">
            <v>-89.566836734693865</v>
          </cell>
          <cell r="H117">
            <v>-44.054637969077582</v>
          </cell>
          <cell r="I117">
            <v>314.81176513841024</v>
          </cell>
          <cell r="J117">
            <v>54.080574971389829</v>
          </cell>
          <cell r="K117">
            <v>-55.595081223870075</v>
          </cell>
          <cell r="L117">
            <v>-37.521564427075901</v>
          </cell>
          <cell r="M117">
            <v>468.29344015280128</v>
          </cell>
          <cell r="N117">
            <v>2.9469136416633788</v>
          </cell>
          <cell r="O117">
            <v>-822.87845700516323</v>
          </cell>
          <cell r="P117">
            <v>-274.5856</v>
          </cell>
          <cell r="Q117">
            <v>-200.3011254203262</v>
          </cell>
          <cell r="R117">
            <v>-31.3886625796857</v>
          </cell>
          <cell r="S117">
            <v>24.639854803997871</v>
          </cell>
          <cell r="T117">
            <v>-25.223411512648141</v>
          </cell>
          <cell r="U117">
            <v>167.64213188053486</v>
          </cell>
          <cell r="V117">
            <v>-90.785835826248572</v>
          </cell>
          <cell r="W117">
            <v>77.127877328711975</v>
          </cell>
          <cell r="X117">
            <v>-42.9803802957451</v>
          </cell>
          <cell r="Y117">
            <v>247.83039836982019</v>
          </cell>
          <cell r="Z117">
            <v>-22.760477035799283</v>
          </cell>
          <cell r="AA117">
            <v>66.133562786768664</v>
          </cell>
          <cell r="AB117">
            <v>-23.660109680750647</v>
          </cell>
          <cell r="AC117">
            <v>-173.72820891548557</v>
          </cell>
        </row>
        <row r="118">
          <cell r="B118" t="str">
            <v xml:space="preserve">              Same in US$ billion</v>
          </cell>
          <cell r="E118">
            <v>-7.9524901081943572E-2</v>
          </cell>
          <cell r="F118">
            <v>5.6617344841758954E-3</v>
          </cell>
          <cell r="G118">
            <v>-3.6632653061224485E-2</v>
          </cell>
          <cell r="H118">
            <v>-1.7551648593258001E-2</v>
          </cell>
          <cell r="I118">
            <v>0.11476914514706898</v>
          </cell>
          <cell r="J118">
            <v>1.723958398832956E-2</v>
          </cell>
          <cell r="K118">
            <v>-1.5494727208436476E-2</v>
          </cell>
          <cell r="L118">
            <v>-1.0904261675988347E-2</v>
          </cell>
          <cell r="M118">
            <v>9.7015421618562525E-2</v>
          </cell>
          <cell r="N118">
            <v>3.1817592952454454E-4</v>
          </cell>
          <cell r="O118">
            <v>-9.2444750430292572E-2</v>
          </cell>
          <cell r="P118">
            <v>-2.8342857142857142E-2</v>
          </cell>
          <cell r="Q118">
            <v>-2.5054239110951781E-2</v>
          </cell>
          <cell r="R118">
            <v>-3.2853604818544602E-3</v>
          </cell>
          <cell r="S118">
            <v>1.8782381354716104E-3</v>
          </cell>
          <cell r="T118">
            <v>-1.8177594217862469E-3</v>
          </cell>
          <cell r="U118">
            <v>1.3840423684667482E-2</v>
          </cell>
          <cell r="V118">
            <v>-8.2523575451994846E-3</v>
          </cell>
          <cell r="W118">
            <v>8.9911493470322401E-3</v>
          </cell>
          <cell r="X118">
            <v>-5.5728930418216249E-3</v>
          </cell>
          <cell r="Y118">
            <v>3.2251525626253552E-2</v>
          </cell>
          <cell r="Z118">
            <v>-2.6540663777649964E-3</v>
          </cell>
          <cell r="AA118">
            <v>7.5515623900119511E-3</v>
          </cell>
          <cell r="AB118">
            <v>-2.6553662256883215E-3</v>
          </cell>
          <cell r="AC118">
            <v>-2.0129331554641111E-2</v>
          </cell>
        </row>
        <row r="121">
          <cell r="B121" t="str">
            <v>Cumulative quarterly flows (after monetary correction)</v>
          </cell>
          <cell r="G121">
            <v>5414.8426015401492</v>
          </cell>
          <cell r="J121">
            <v>2947.4621894806655</v>
          </cell>
          <cell r="M121">
            <v>1206.159849047463</v>
          </cell>
          <cell r="P121">
            <v>-7113.9332982732758</v>
          </cell>
          <cell r="S121">
            <v>17431.436249922514</v>
          </cell>
          <cell r="V121">
            <v>-1943.2322189293609</v>
          </cell>
          <cell r="Y121">
            <v>-1513.6184643638051</v>
          </cell>
          <cell r="AB121">
            <v>12534.482163486609</v>
          </cell>
        </row>
        <row r="123">
          <cell r="B123" t="str">
            <v>Central bank</v>
          </cell>
          <cell r="G123">
            <v>4495.4596764606194</v>
          </cell>
          <cell r="J123">
            <v>2822.6244873399432</v>
          </cell>
          <cell r="M123">
            <v>-516.01694545439216</v>
          </cell>
          <cell r="P123">
            <v>-6852.4161549097762</v>
          </cell>
          <cell r="S123">
            <v>16995.486183118526</v>
          </cell>
          <cell r="V123">
            <v>-7813.8651034709992</v>
          </cell>
          <cell r="Y123">
            <v>-1019.5963597665922</v>
          </cell>
          <cell r="AB123">
            <v>11810.76918741639</v>
          </cell>
        </row>
        <row r="124">
          <cell r="B124" t="str">
            <v xml:space="preserve">Accounts </v>
          </cell>
          <cell r="G124">
            <v>5106.1872640331831</v>
          </cell>
          <cell r="J124">
            <v>2722.7785250421844</v>
          </cell>
          <cell r="M124">
            <v>901.75315415648083</v>
          </cell>
          <cell r="P124">
            <v>-13171.793890999945</v>
          </cell>
          <cell r="S124">
            <v>11102.316273567356</v>
          </cell>
          <cell r="V124">
            <v>-6711.5028044856772</v>
          </cell>
          <cell r="Y124">
            <v>-1074.4702663702583</v>
          </cell>
          <cell r="AB124">
            <v>11810.231440059175</v>
          </cell>
        </row>
        <row r="125">
          <cell r="B125" t="str">
            <v xml:space="preserve">  Rupiah accounts</v>
          </cell>
          <cell r="G125">
            <v>5929</v>
          </cell>
          <cell r="J125">
            <v>3677</v>
          </cell>
          <cell r="M125">
            <v>2757</v>
          </cell>
          <cell r="P125">
            <v>-18287</v>
          </cell>
          <cell r="S125">
            <v>3924</v>
          </cell>
          <cell r="V125">
            <v>2973</v>
          </cell>
          <cell r="Y125">
            <v>-465</v>
          </cell>
          <cell r="AB125">
            <v>10889</v>
          </cell>
        </row>
        <row r="126">
          <cell r="B126" t="str">
            <v xml:space="preserve">  Foreign currency-denominated accounts</v>
          </cell>
          <cell r="G126">
            <v>-822.81273596681717</v>
          </cell>
          <cell r="J126">
            <v>-954.22147495781576</v>
          </cell>
          <cell r="M126">
            <v>-1855.2468458435192</v>
          </cell>
          <cell r="P126">
            <v>5115.2061090000552</v>
          </cell>
          <cell r="S126">
            <v>7178.3162735673559</v>
          </cell>
          <cell r="V126">
            <v>-9684.5028044856772</v>
          </cell>
          <cell r="Y126">
            <v>-609.47026637025829</v>
          </cell>
          <cell r="AB126">
            <v>921.2314400591755</v>
          </cell>
        </row>
        <row r="127">
          <cell r="B127" t="str">
            <v xml:space="preserve">              Same in US$ billion</v>
          </cell>
          <cell r="G127">
            <v>-0.33868625085420678</v>
          </cell>
          <cell r="J127">
            <v>-0.40182894531858526</v>
          </cell>
          <cell r="M127">
            <v>-0.48640893047689415</v>
          </cell>
          <cell r="P127">
            <v>0.52191950844854063</v>
          </cell>
          <cell r="S127">
            <v>0.53512674976030672</v>
          </cell>
          <cell r="V127">
            <v>-0.80132221037445905</v>
          </cell>
          <cell r="Y127">
            <v>-7.9283489096573234E-2</v>
          </cell>
          <cell r="AB127">
            <v>0.11092623978392258</v>
          </cell>
        </row>
        <row r="128">
          <cell r="B128" t="str">
            <v xml:space="preserve">    Oil Trans. acc.         600</v>
          </cell>
          <cell r="G128">
            <v>-598.8820843915795</v>
          </cell>
          <cell r="J128">
            <v>-54.381360937121485</v>
          </cell>
          <cell r="M128">
            <v>-729.79873356219969</v>
          </cell>
          <cell r="P128">
            <v>1938.4716828204992</v>
          </cell>
          <cell r="S128">
            <v>-1214.4383177922268</v>
          </cell>
          <cell r="V128">
            <v>-995.32604956518298</v>
          </cell>
          <cell r="Y128">
            <v>939.76055191312037</v>
          </cell>
          <cell r="AB128">
            <v>432.99538695454066</v>
          </cell>
        </row>
        <row r="129">
          <cell r="B129" t="str">
            <v xml:space="preserve">    Gov. programs         027</v>
          </cell>
          <cell r="G129">
            <v>-316.39635250646347</v>
          </cell>
          <cell r="J129">
            <v>-478.49156155954108</v>
          </cell>
          <cell r="M129">
            <v>-306.28628831612542</v>
          </cell>
          <cell r="P129">
            <v>3387.780731370829</v>
          </cell>
          <cell r="S129">
            <v>798.90905169223356</v>
          </cell>
          <cell r="V129">
            <v>-327.19538213662224</v>
          </cell>
          <cell r="Y129">
            <v>-690.56628309739222</v>
          </cell>
          <cell r="AB129">
            <v>-377.14061351829935</v>
          </cell>
        </row>
        <row r="130">
          <cell r="B130" t="str">
            <v xml:space="preserve">    Import deposits        661</v>
          </cell>
          <cell r="G130">
            <v>-97.500245647946684</v>
          </cell>
          <cell r="J130">
            <v>28.613270994553268</v>
          </cell>
          <cell r="M130">
            <v>-172.28766403801939</v>
          </cell>
          <cell r="P130">
            <v>633.77217972572316</v>
          </cell>
          <cell r="S130">
            <v>-104.93891161367307</v>
          </cell>
          <cell r="V130">
            <v>-165.88089073916393</v>
          </cell>
          <cell r="Y130">
            <v>-117.31439806911798</v>
          </cell>
          <cell r="AB130">
            <v>733.33812235631763</v>
          </cell>
        </row>
        <row r="131">
          <cell r="B131" t="str">
            <v xml:space="preserve">    Foreign loan</v>
          </cell>
          <cell r="G131">
            <v>189.96594657917254</v>
          </cell>
          <cell r="J131">
            <v>-449.96182345570645</v>
          </cell>
          <cell r="M131">
            <v>-646.8741599271749</v>
          </cell>
          <cell r="P131">
            <v>-844.8184849169952</v>
          </cell>
          <cell r="S131">
            <v>7698.7844512810225</v>
          </cell>
          <cell r="V131">
            <v>-8196.100482044707</v>
          </cell>
          <cell r="Y131">
            <v>-741.35013711686838</v>
          </cell>
          <cell r="AB131">
            <v>132.03854426661655</v>
          </cell>
        </row>
        <row r="132">
          <cell r="B132" t="str">
            <v>SBIs in the hands of the government</v>
          </cell>
          <cell r="G132">
            <v>-334</v>
          </cell>
          <cell r="J132">
            <v>421</v>
          </cell>
          <cell r="M132">
            <v>-1167</v>
          </cell>
          <cell r="P132">
            <v>-193</v>
          </cell>
          <cell r="S132">
            <v>0</v>
          </cell>
          <cell r="V132">
            <v>0</v>
          </cell>
          <cell r="Y132">
            <v>0</v>
          </cell>
          <cell r="AB132">
            <v>0</v>
          </cell>
        </row>
        <row r="133">
          <cell r="B133" t="str">
            <v>Other (commercial loans, foreign currency)</v>
          </cell>
          <cell r="G133">
            <v>-276.72758757256372</v>
          </cell>
          <cell r="J133">
            <v>-321.154037702241</v>
          </cell>
          <cell r="M133">
            <v>-250.77009961087299</v>
          </cell>
          <cell r="P133">
            <v>6512.3777360901686</v>
          </cell>
          <cell r="S133">
            <v>5893.1699095511685</v>
          </cell>
          <cell r="V133">
            <v>-1102.362298985322</v>
          </cell>
          <cell r="Y133">
            <v>54.873906603666107</v>
          </cell>
          <cell r="AB133">
            <v>0.53774735721474975</v>
          </cell>
        </row>
        <row r="134">
          <cell r="B134" t="str">
            <v xml:space="preserve">              Same in US$ billion</v>
          </cell>
          <cell r="G134">
            <v>-0.11352118854983095</v>
          </cell>
          <cell r="J134">
            <v>-0.12566754946253311</v>
          </cell>
          <cell r="M134">
            <v>-5.5227776409751295E-2</v>
          </cell>
          <cell r="P134">
            <v>0.66897695852534578</v>
          </cell>
          <cell r="S134">
            <v>0.73913518696069014</v>
          </cell>
          <cell r="V134">
            <v>-8.2788057454682207E-2</v>
          </cell>
          <cell r="Y134">
            <v>6.7912772585669856E-3</v>
          </cell>
          <cell r="AB134">
            <v>6.2843338229701118E-5</v>
          </cell>
        </row>
        <row r="136">
          <cell r="B136" t="str">
            <v>Deposit money banks</v>
          </cell>
          <cell r="G136">
            <v>919.38292507952963</v>
          </cell>
          <cell r="J136">
            <v>124.83770214072246</v>
          </cell>
          <cell r="M136">
            <v>1722.1767945018553</v>
          </cell>
          <cell r="P136">
            <v>-261.51714336350005</v>
          </cell>
          <cell r="S136">
            <v>435.95006680398598</v>
          </cell>
          <cell r="V136">
            <v>5870.6328845416383</v>
          </cell>
          <cell r="Y136">
            <v>-494.02210459721294</v>
          </cell>
          <cell r="AB136">
            <v>723.7129760702187</v>
          </cell>
        </row>
        <row r="137">
          <cell r="B137" t="str">
            <v xml:space="preserve">  Rupiah accounts</v>
          </cell>
          <cell r="G137">
            <v>1188</v>
          </cell>
          <cell r="J137">
            <v>-200</v>
          </cell>
          <cell r="M137">
            <v>1347</v>
          </cell>
          <cell r="P137">
            <v>833</v>
          </cell>
          <cell r="S137">
            <v>643</v>
          </cell>
          <cell r="V137">
            <v>5819</v>
          </cell>
          <cell r="Y137">
            <v>-776</v>
          </cell>
          <cell r="AB137">
            <v>704</v>
          </cell>
        </row>
        <row r="138">
          <cell r="B138" t="str">
            <v xml:space="preserve">  Foreign currency-denominated accounts</v>
          </cell>
          <cell r="G138">
            <v>-268.61707492047037</v>
          </cell>
          <cell r="J138">
            <v>324.83770214072246</v>
          </cell>
          <cell r="M138">
            <v>375.17679450185534</v>
          </cell>
          <cell r="P138">
            <v>-1094.5171433635001</v>
          </cell>
          <cell r="S138">
            <v>-207.04993319601402</v>
          </cell>
          <cell r="V138">
            <v>51.632884541638148</v>
          </cell>
          <cell r="Y138">
            <v>281.97789540278706</v>
          </cell>
          <cell r="AB138">
            <v>19.71297607021873</v>
          </cell>
        </row>
        <row r="139">
          <cell r="B139" t="str">
            <v xml:space="preserve">              Same in US$ billion</v>
          </cell>
          <cell r="G139">
            <v>-0.11049581965899216</v>
          </cell>
          <cell r="J139">
            <v>0.11445708054214054</v>
          </cell>
          <cell r="M139">
            <v>7.0616432734137702E-2</v>
          </cell>
          <cell r="P139">
            <v>-0.12046943164362517</v>
          </cell>
          <cell r="S139">
            <v>-2.6461361457334631E-2</v>
          </cell>
          <cell r="V139">
            <v>3.7703067176817501E-3</v>
          </cell>
          <cell r="Y139">
            <v>3.5669781931464167E-2</v>
          </cell>
          <cell r="AB139">
            <v>2.2421297865586332E-3</v>
          </cell>
        </row>
        <row r="174">
          <cell r="B174" t="str">
            <v>Table 8.  Indonesia:  Central Government External Financing and Interest payments (Balance of Payments Data)</v>
          </cell>
        </row>
        <row r="178">
          <cell r="B178">
            <v>36524.152470370369</v>
          </cell>
          <cell r="D178" t="str">
            <v>1996/97</v>
          </cell>
          <cell r="E178" t="str">
            <v>1997/98</v>
          </cell>
          <cell r="J178" t="str">
            <v>1997/98</v>
          </cell>
          <cell r="P178" t="str">
            <v>1997/98</v>
          </cell>
          <cell r="Q178" t="str">
            <v>1998/99</v>
          </cell>
          <cell r="T178" t="str">
            <v>1998/99</v>
          </cell>
          <cell r="W178" t="str">
            <v>1998/99</v>
          </cell>
          <cell r="Z178" t="str">
            <v>1998/99</v>
          </cell>
          <cell r="AC178" t="str">
            <v>1998/99</v>
          </cell>
        </row>
        <row r="179">
          <cell r="B179" t="str">
            <v>External financing &amp; interest (BOP-BI)</v>
          </cell>
        </row>
        <row r="180">
          <cell r="B180" t="str">
            <v>NEW DATA</v>
          </cell>
          <cell r="D180" t="str">
            <v>Mar</v>
          </cell>
          <cell r="E180" t="str">
            <v>Apr</v>
          </cell>
          <cell r="F180" t="str">
            <v>May</v>
          </cell>
          <cell r="G180" t="str">
            <v>Jun</v>
          </cell>
          <cell r="H180" t="str">
            <v>Jul</v>
          </cell>
          <cell r="I180" t="str">
            <v>Aug</v>
          </cell>
          <cell r="J180" t="str">
            <v>Sep</v>
          </cell>
          <cell r="K180" t="str">
            <v>Oct</v>
          </cell>
          <cell r="L180" t="str">
            <v>Nov</v>
          </cell>
          <cell r="M180" t="str">
            <v>Dec</v>
          </cell>
          <cell r="N180" t="str">
            <v>Jan</v>
          </cell>
          <cell r="O180" t="str">
            <v>Feb</v>
          </cell>
          <cell r="P180" t="str">
            <v>Mar</v>
          </cell>
          <cell r="Q180" t="str">
            <v>Apr</v>
          </cell>
          <cell r="R180" t="str">
            <v>May</v>
          </cell>
          <cell r="S180" t="str">
            <v>Jun</v>
          </cell>
          <cell r="T180" t="str">
            <v>Jul</v>
          </cell>
          <cell r="U180" t="str">
            <v>Aug</v>
          </cell>
          <cell r="V180" t="str">
            <v>Sep</v>
          </cell>
          <cell r="W180" t="str">
            <v>Oct</v>
          </cell>
          <cell r="X180" t="str">
            <v>Nov</v>
          </cell>
          <cell r="Y180" t="str">
            <v>Dec</v>
          </cell>
          <cell r="Z180" t="str">
            <v>Jan</v>
          </cell>
          <cell r="AA180" t="str">
            <v>Feb</v>
          </cell>
          <cell r="AB180" t="str">
            <v>Mar</v>
          </cell>
          <cell r="AC180" t="str">
            <v>Apr</v>
          </cell>
        </row>
        <row r="181">
          <cell r="B181" t="str">
            <v>TB8</v>
          </cell>
        </row>
        <row r="183">
          <cell r="B183" t="str">
            <v>In billions of rupiahs</v>
          </cell>
          <cell r="M183">
            <v>3064179.5999999996</v>
          </cell>
        </row>
        <row r="185">
          <cell r="B185" t="str">
            <v>Net external financing</v>
          </cell>
          <cell r="E185">
            <v>120.60000000000002</v>
          </cell>
          <cell r="F185">
            <v>342</v>
          </cell>
          <cell r="G185">
            <v>404.1</v>
          </cell>
          <cell r="H185">
            <v>-287</v>
          </cell>
          <cell r="I185">
            <v>-301.79999999999995</v>
          </cell>
          <cell r="J185">
            <v>138.60000000000002</v>
          </cell>
          <cell r="K185">
            <v>-168</v>
          </cell>
          <cell r="L185">
            <v>308.39999999999986</v>
          </cell>
          <cell r="M185">
            <v>1346.4</v>
          </cell>
          <cell r="N185">
            <v>281.11599999999999</v>
          </cell>
          <cell r="O185">
            <v>-137.69999999999982</v>
          </cell>
          <cell r="P185">
            <v>8248</v>
          </cell>
          <cell r="Q185">
            <v>5223.8999999999996</v>
          </cell>
          <cell r="R185">
            <v>966.30000000000018</v>
          </cell>
          <cell r="S185">
            <v>6359.7999999999993</v>
          </cell>
          <cell r="T185">
            <v>7177.7999999999993</v>
          </cell>
          <cell r="U185">
            <v>-2383</v>
          </cell>
          <cell r="V185">
            <v>-258.09999999999991</v>
          </cell>
          <cell r="W185">
            <v>4098.7</v>
          </cell>
          <cell r="X185">
            <v>-135.89999999999998</v>
          </cell>
          <cell r="Y185">
            <v>1468.7999999999997</v>
          </cell>
          <cell r="Z185">
            <v>10490.7</v>
          </cell>
          <cell r="AA185">
            <v>1764.9</v>
          </cell>
          <cell r="AB185">
            <v>10347</v>
          </cell>
          <cell r="AC185">
            <v>-760.11599139999998</v>
          </cell>
        </row>
        <row r="186">
          <cell r="B186" t="str">
            <v xml:space="preserve">  Disbursements (gross drawings)</v>
          </cell>
          <cell r="E186">
            <v>791.1</v>
          </cell>
          <cell r="F186">
            <v>747.4</v>
          </cell>
          <cell r="G186">
            <v>1101.7</v>
          </cell>
          <cell r="H186">
            <v>683.4</v>
          </cell>
          <cell r="I186">
            <v>1495.7</v>
          </cell>
          <cell r="J186">
            <v>1022.1</v>
          </cell>
          <cell r="K186">
            <v>857.3</v>
          </cell>
          <cell r="L186">
            <v>1172.5999999999999</v>
          </cell>
          <cell r="M186">
            <v>3178.4</v>
          </cell>
          <cell r="N186">
            <v>3351.9</v>
          </cell>
          <cell r="O186">
            <v>3767</v>
          </cell>
          <cell r="P186">
            <v>11329.7</v>
          </cell>
          <cell r="Q186">
            <v>7115.2</v>
          </cell>
          <cell r="R186">
            <v>2496.8000000000002</v>
          </cell>
          <cell r="S186">
            <v>10121.4</v>
          </cell>
          <cell r="T186">
            <v>12594.8</v>
          </cell>
          <cell r="U186">
            <v>2713.8</v>
          </cell>
          <cell r="V186">
            <v>1995.9</v>
          </cell>
          <cell r="W186">
            <v>5985.4</v>
          </cell>
          <cell r="X186">
            <v>557</v>
          </cell>
          <cell r="Y186">
            <v>2495.1999999999998</v>
          </cell>
          <cell r="Z186">
            <v>12403.2</v>
          </cell>
          <cell r="AA186">
            <v>4788</v>
          </cell>
          <cell r="AB186">
            <v>12585.8</v>
          </cell>
          <cell r="AC186">
            <v>1200.7840086000001</v>
          </cell>
        </row>
        <row r="187">
          <cell r="B187" t="str">
            <v xml:space="preserve">  Amortization (-) 1/</v>
          </cell>
          <cell r="E187">
            <v>-670.5</v>
          </cell>
          <cell r="F187">
            <v>-405.4</v>
          </cell>
          <cell r="G187">
            <v>-697.6</v>
          </cell>
          <cell r="H187">
            <v>-970.4</v>
          </cell>
          <cell r="I187">
            <v>-1797.5</v>
          </cell>
          <cell r="J187">
            <v>-883.5</v>
          </cell>
          <cell r="K187">
            <v>-1025.3</v>
          </cell>
          <cell r="L187">
            <v>-864.2</v>
          </cell>
          <cell r="M187">
            <v>-1832</v>
          </cell>
          <cell r="N187">
            <v>-3070.7840000000001</v>
          </cell>
          <cell r="O187">
            <v>-3904.7</v>
          </cell>
          <cell r="P187">
            <v>-3081.7</v>
          </cell>
          <cell r="Q187">
            <v>-1891.3</v>
          </cell>
          <cell r="R187">
            <v>-1530.5</v>
          </cell>
          <cell r="S187">
            <v>-3761.6</v>
          </cell>
          <cell r="T187">
            <v>-5417</v>
          </cell>
          <cell r="U187">
            <v>-5096.8</v>
          </cell>
          <cell r="V187">
            <v>-2254</v>
          </cell>
          <cell r="W187">
            <v>-1886.7</v>
          </cell>
          <cell r="X187">
            <v>-692.9</v>
          </cell>
          <cell r="Y187">
            <v>-1026.4000000000001</v>
          </cell>
          <cell r="Z187">
            <v>-1912.5</v>
          </cell>
          <cell r="AA187">
            <v>-3023.1</v>
          </cell>
          <cell r="AB187">
            <v>-2238.8000000000002</v>
          </cell>
          <cell r="AC187">
            <v>-1960.9</v>
          </cell>
        </row>
        <row r="189">
          <cell r="B189" t="str">
            <v>Interest payments 1/</v>
          </cell>
          <cell r="E189">
            <v>508.3</v>
          </cell>
          <cell r="F189">
            <v>311.2</v>
          </cell>
          <cell r="G189">
            <v>633.1</v>
          </cell>
          <cell r="H189">
            <v>531.70000000000005</v>
          </cell>
          <cell r="I189">
            <v>574.79999999999995</v>
          </cell>
          <cell r="J189">
            <v>677.2</v>
          </cell>
          <cell r="K189">
            <v>747.8</v>
          </cell>
          <cell r="L189">
            <v>411.8</v>
          </cell>
          <cell r="M189">
            <v>1353.19</v>
          </cell>
          <cell r="N189">
            <v>1507.329</v>
          </cell>
          <cell r="O189">
            <v>1935.1</v>
          </cell>
          <cell r="P189">
            <v>2071.4</v>
          </cell>
          <cell r="Q189">
            <v>1509.6</v>
          </cell>
          <cell r="R189">
            <v>1157.4000000000001</v>
          </cell>
          <cell r="S189">
            <v>3437.1</v>
          </cell>
          <cell r="T189">
            <v>3018.2</v>
          </cell>
          <cell r="U189">
            <v>2344.1999999999998</v>
          </cell>
          <cell r="V189">
            <v>2760.5</v>
          </cell>
          <cell r="W189">
            <v>2121</v>
          </cell>
          <cell r="X189">
            <v>1209.5</v>
          </cell>
          <cell r="Y189">
            <v>2328</v>
          </cell>
          <cell r="Z189">
            <v>2195.4</v>
          </cell>
          <cell r="AA189">
            <v>1769.5</v>
          </cell>
          <cell r="AB189">
            <v>2323.56</v>
          </cell>
          <cell r="AC189">
            <v>1960.9</v>
          </cell>
        </row>
        <row r="190">
          <cell r="M190">
            <v>5749.09</v>
          </cell>
          <cell r="N190">
            <v>7256.4189999999999</v>
          </cell>
          <cell r="O190">
            <v>9191.5190000000002</v>
          </cell>
          <cell r="P190">
            <v>11262.919</v>
          </cell>
        </row>
        <row r="191">
          <cell r="B191" t="str">
            <v>Outstanding debt (end of period)</v>
          </cell>
          <cell r="G191">
            <v>132393.1</v>
          </cell>
          <cell r="J191">
            <v>171528.1</v>
          </cell>
          <cell r="M191">
            <v>250472.3</v>
          </cell>
          <cell r="N191">
            <v>555342.6</v>
          </cell>
          <cell r="P191">
            <v>450878</v>
          </cell>
          <cell r="S191">
            <v>821966.7</v>
          </cell>
          <cell r="V191">
            <v>627717.9</v>
          </cell>
          <cell r="Y191">
            <v>467322.8</v>
          </cell>
        </row>
        <row r="192">
          <cell r="J192">
            <v>2.4835185572179883</v>
          </cell>
          <cell r="N192">
            <v>0.80591270775911183</v>
          </cell>
          <cell r="P192">
            <v>0.65431376928226448</v>
          </cell>
          <cell r="S192">
            <v>0.79440367296110492</v>
          </cell>
          <cell r="V192">
            <v>0.60666862215151984</v>
          </cell>
          <cell r="Y192">
            <v>0.45165205449134116</v>
          </cell>
          <cell r="AB192">
            <v>0</v>
          </cell>
        </row>
        <row r="193">
          <cell r="B193" t="str">
            <v>Cumulative since beginning of program</v>
          </cell>
        </row>
        <row r="194">
          <cell r="B194" t="str">
            <v>Net external financing</v>
          </cell>
          <cell r="E194">
            <v>120.60000000000002</v>
          </cell>
          <cell r="F194">
            <v>462.59999999999991</v>
          </cell>
          <cell r="G194">
            <v>866.69999999999982</v>
          </cell>
          <cell r="H194">
            <v>579.69999999999982</v>
          </cell>
          <cell r="I194">
            <v>277.90000000000055</v>
          </cell>
          <cell r="J194">
            <v>416.50000000000091</v>
          </cell>
          <cell r="K194">
            <v>248.50000000000091</v>
          </cell>
          <cell r="L194">
            <v>556.90000000000146</v>
          </cell>
          <cell r="M194">
            <v>1903.3000000000011</v>
          </cell>
          <cell r="N194">
            <v>2184.4160000000011</v>
          </cell>
          <cell r="O194">
            <v>2046.7160000000003</v>
          </cell>
          <cell r="P194">
            <v>10294.716</v>
          </cell>
          <cell r="Q194">
            <v>5223.8999999999996</v>
          </cell>
          <cell r="R194">
            <v>6190.2</v>
          </cell>
          <cell r="S194">
            <v>12550.000000000002</v>
          </cell>
          <cell r="T194">
            <v>19727.800000000003</v>
          </cell>
          <cell r="U194">
            <v>17344.8</v>
          </cell>
          <cell r="V194">
            <v>17086.7</v>
          </cell>
          <cell r="W194">
            <v>21185.4</v>
          </cell>
          <cell r="X194">
            <v>21049.5</v>
          </cell>
          <cell r="Y194">
            <v>22518.299999999996</v>
          </cell>
          <cell r="Z194">
            <v>33008.999999999993</v>
          </cell>
          <cell r="AA194">
            <v>34773.899999999994</v>
          </cell>
          <cell r="AB194">
            <v>45120.899999999994</v>
          </cell>
          <cell r="AC194">
            <v>44360.784008600007</v>
          </cell>
        </row>
        <row r="195">
          <cell r="B195" t="str">
            <v xml:space="preserve">  Disbursements (gross drawings)</v>
          </cell>
          <cell r="E195">
            <v>791.1</v>
          </cell>
          <cell r="F195">
            <v>1538.5</v>
          </cell>
          <cell r="G195">
            <v>2640.2</v>
          </cell>
          <cell r="H195">
            <v>3323.6</v>
          </cell>
          <cell r="I195">
            <v>4819.3</v>
          </cell>
          <cell r="J195">
            <v>5841.4000000000005</v>
          </cell>
          <cell r="K195">
            <v>6698.7000000000007</v>
          </cell>
          <cell r="L195">
            <v>7871.3000000000011</v>
          </cell>
          <cell r="M195">
            <v>11049.7</v>
          </cell>
          <cell r="N195">
            <v>14401.6</v>
          </cell>
          <cell r="O195">
            <v>18168.599999999999</v>
          </cell>
          <cell r="P195">
            <v>29498.3</v>
          </cell>
          <cell r="Q195">
            <v>7115.2</v>
          </cell>
          <cell r="R195">
            <v>9612</v>
          </cell>
          <cell r="S195">
            <v>19733.400000000001</v>
          </cell>
          <cell r="T195">
            <v>32328.2</v>
          </cell>
          <cell r="U195">
            <v>35042</v>
          </cell>
          <cell r="V195">
            <v>37037.9</v>
          </cell>
          <cell r="W195">
            <v>43023.3</v>
          </cell>
          <cell r="X195">
            <v>43580.3</v>
          </cell>
          <cell r="Y195">
            <v>46075.5</v>
          </cell>
          <cell r="Z195">
            <v>58478.7</v>
          </cell>
          <cell r="AA195">
            <v>63266.7</v>
          </cell>
          <cell r="AB195">
            <v>75852.5</v>
          </cell>
          <cell r="AC195">
            <v>77053.284008600007</v>
          </cell>
        </row>
        <row r="196">
          <cell r="B196" t="str">
            <v xml:space="preserve">  Amortization (-) 1/</v>
          </cell>
          <cell r="E196">
            <v>-670.5</v>
          </cell>
          <cell r="F196">
            <v>-1075.9000000000001</v>
          </cell>
          <cell r="G196">
            <v>-1773.5</v>
          </cell>
          <cell r="H196">
            <v>-2743.9</v>
          </cell>
          <cell r="I196">
            <v>-4541.3999999999996</v>
          </cell>
          <cell r="J196">
            <v>-5424.9</v>
          </cell>
          <cell r="K196">
            <v>-6450.2</v>
          </cell>
          <cell r="L196">
            <v>-7314.4</v>
          </cell>
          <cell r="M196">
            <v>-9146.4</v>
          </cell>
          <cell r="N196">
            <v>-12217.183999999999</v>
          </cell>
          <cell r="O196">
            <v>-16121.883999999998</v>
          </cell>
          <cell r="P196">
            <v>-19203.583999999999</v>
          </cell>
          <cell r="Q196">
            <v>-1891.3</v>
          </cell>
          <cell r="R196">
            <v>-3421.8</v>
          </cell>
          <cell r="S196">
            <v>-7183.4</v>
          </cell>
          <cell r="T196">
            <v>-12600.4</v>
          </cell>
          <cell r="U196">
            <v>-17697.2</v>
          </cell>
          <cell r="V196">
            <v>-19951.2</v>
          </cell>
          <cell r="W196">
            <v>-21837.9</v>
          </cell>
          <cell r="X196">
            <v>-22530.800000000003</v>
          </cell>
          <cell r="Y196">
            <v>-23557.200000000004</v>
          </cell>
          <cell r="Z196">
            <v>-25469.700000000004</v>
          </cell>
          <cell r="AA196">
            <v>-28492.800000000003</v>
          </cell>
          <cell r="AB196">
            <v>-30731.600000000002</v>
          </cell>
          <cell r="AC196">
            <v>-32692.500000000004</v>
          </cell>
        </row>
        <row r="197">
          <cell r="B197" t="str">
            <v>Interest payments 1/</v>
          </cell>
          <cell r="E197">
            <v>508.3</v>
          </cell>
          <cell r="F197">
            <v>819.5</v>
          </cell>
          <cell r="G197">
            <v>1452.6</v>
          </cell>
          <cell r="H197">
            <v>1984.3</v>
          </cell>
          <cell r="I197">
            <v>2559.1</v>
          </cell>
          <cell r="J197">
            <v>3236.3</v>
          </cell>
          <cell r="K197">
            <v>3984.1000000000004</v>
          </cell>
          <cell r="L197">
            <v>4395.9000000000005</v>
          </cell>
          <cell r="M197">
            <v>5749.09</v>
          </cell>
          <cell r="N197">
            <v>7256.4189999999999</v>
          </cell>
          <cell r="O197">
            <v>9191.5190000000002</v>
          </cell>
          <cell r="P197">
            <v>11262.919</v>
          </cell>
          <cell r="Q197">
            <v>1509.6</v>
          </cell>
          <cell r="R197">
            <v>2667</v>
          </cell>
          <cell r="S197">
            <v>6104.1</v>
          </cell>
          <cell r="T197">
            <v>9122.2999999999993</v>
          </cell>
          <cell r="U197">
            <v>11466.5</v>
          </cell>
          <cell r="V197">
            <v>14227</v>
          </cell>
          <cell r="W197">
            <v>16348</v>
          </cell>
          <cell r="X197">
            <v>17557.5</v>
          </cell>
          <cell r="Y197">
            <v>19885.5</v>
          </cell>
          <cell r="Z197">
            <v>22080.9</v>
          </cell>
          <cell r="AA197">
            <v>23850.400000000001</v>
          </cell>
          <cell r="AB197">
            <v>26173.960000000003</v>
          </cell>
          <cell r="AC197">
            <v>28134.860000000004</v>
          </cell>
        </row>
        <row r="198">
          <cell r="B198" t="str">
            <v>Quarterly total</v>
          </cell>
        </row>
        <row r="199">
          <cell r="B199" t="str">
            <v>Net external financing</v>
          </cell>
          <cell r="G199">
            <v>866.69999999999982</v>
          </cell>
          <cell r="J199">
            <v>-450.19999999999982</v>
          </cell>
          <cell r="M199">
            <v>1486.8000000000002</v>
          </cell>
          <cell r="P199">
            <v>8391.4160000000029</v>
          </cell>
          <cell r="S199">
            <v>12550</v>
          </cell>
          <cell r="V199">
            <v>4536.7000000000007</v>
          </cell>
          <cell r="Y199">
            <v>5431.5999999999985</v>
          </cell>
          <cell r="AB199">
            <v>22602.6</v>
          </cell>
        </row>
        <row r="200">
          <cell r="B200" t="str">
            <v xml:space="preserve">  Disbursements (gross drawings)</v>
          </cell>
          <cell r="G200">
            <v>2640.2</v>
          </cell>
          <cell r="J200">
            <v>3201.2000000000003</v>
          </cell>
          <cell r="M200">
            <v>5208.3</v>
          </cell>
          <cell r="P200">
            <v>18448.600000000002</v>
          </cell>
          <cell r="S200">
            <v>19733.400000000001</v>
          </cell>
          <cell r="V200">
            <v>17304.5</v>
          </cell>
          <cell r="Y200">
            <v>9037.5999999999985</v>
          </cell>
          <cell r="AB200">
            <v>29777</v>
          </cell>
        </row>
        <row r="201">
          <cell r="B201" t="str">
            <v xml:space="preserve">  Amortization (-) 1/</v>
          </cell>
          <cell r="G201">
            <v>-1773.5</v>
          </cell>
          <cell r="J201">
            <v>-3651.4</v>
          </cell>
          <cell r="M201">
            <v>-3721.5</v>
          </cell>
          <cell r="P201">
            <v>-10057.183999999999</v>
          </cell>
          <cell r="S201">
            <v>-7183.4000000000005</v>
          </cell>
          <cell r="V201">
            <v>-12767.8</v>
          </cell>
          <cell r="Y201">
            <v>-3606</v>
          </cell>
          <cell r="AB201">
            <v>-7174.4</v>
          </cell>
        </row>
        <row r="202">
          <cell r="B202" t="str">
            <v>Interest payments 1/</v>
          </cell>
          <cell r="G202">
            <v>1452.6</v>
          </cell>
          <cell r="J202">
            <v>1783.7</v>
          </cell>
          <cell r="M202">
            <v>2512.79</v>
          </cell>
          <cell r="P202">
            <v>5513.8289999999997</v>
          </cell>
          <cell r="S202">
            <v>6104.1</v>
          </cell>
          <cell r="V202">
            <v>8122.9</v>
          </cell>
          <cell r="Y202">
            <v>5658.5</v>
          </cell>
          <cell r="AB202">
            <v>6288.46</v>
          </cell>
        </row>
        <row r="204">
          <cell r="B204" t="str">
            <v>In billions of US$</v>
          </cell>
        </row>
        <row r="206">
          <cell r="B206" t="str">
            <v>Net external financing</v>
          </cell>
          <cell r="E206">
            <v>4.9731958762886608E-2</v>
          </cell>
          <cell r="F206">
            <v>0.14033647927780055</v>
          </cell>
          <cell r="G206">
            <v>0.16527607361963187</v>
          </cell>
          <cell r="H206">
            <v>-0.11434262948207174</v>
          </cell>
          <cell r="I206">
            <v>-0.11002551950419248</v>
          </cell>
          <cell r="J206">
            <v>4.4182339815109994E-2</v>
          </cell>
          <cell r="K206">
            <v>-4.6822742474916385E-2</v>
          </cell>
          <cell r="L206">
            <v>8.9625108979947632E-2</v>
          </cell>
          <cell r="M206">
            <v>0.27893101305158485</v>
          </cell>
          <cell r="N206">
            <v>3.0351871646206507E-2</v>
          </cell>
          <cell r="O206">
            <v>-1.5469650500488652E-2</v>
          </cell>
          <cell r="P206">
            <v>0.85136251032204791</v>
          </cell>
          <cell r="Q206">
            <v>0.65342039100904348</v>
          </cell>
          <cell r="R206">
            <v>0.10113982478726416</v>
          </cell>
          <cell r="S206">
            <v>0.48479258457457347</v>
          </cell>
          <cell r="T206">
            <v>0.51727790949906671</v>
          </cell>
          <cell r="U206">
            <v>-0.1967389060887513</v>
          </cell>
          <cell r="V206">
            <v>-2.3461076973421091E-2</v>
          </cell>
          <cell r="W206">
            <v>0.47780420134760204</v>
          </cell>
          <cell r="X206">
            <v>-1.7620974015870539E-2</v>
          </cell>
          <cell r="Y206">
            <v>0.19114297984201548</v>
          </cell>
          <cell r="Z206">
            <v>1.2233053861492356</v>
          </cell>
          <cell r="AA206">
            <v>0.20152781583995616</v>
          </cell>
          <cell r="AB206">
            <v>1.1612403622773644</v>
          </cell>
          <cell r="AC206">
            <v>-8.8072207193010899E-2</v>
          </cell>
        </row>
        <row r="207">
          <cell r="B207" t="str">
            <v xml:space="preserve">  Disbursements (gross drawings)</v>
          </cell>
          <cell r="E207">
            <v>0.32622680412371136</v>
          </cell>
          <cell r="F207">
            <v>0.3066885514977431</v>
          </cell>
          <cell r="G207">
            <v>0.45059304703476483</v>
          </cell>
          <cell r="H207">
            <v>0.27227091633466133</v>
          </cell>
          <cell r="I207">
            <v>0.54527889172438937</v>
          </cell>
          <cell r="J207">
            <v>0.32582084794389543</v>
          </cell>
          <cell r="K207">
            <v>0.23893534002229652</v>
          </cell>
          <cell r="L207">
            <v>0.34077303109561169</v>
          </cell>
          <cell r="M207">
            <v>0.65846281334162005</v>
          </cell>
          <cell r="N207">
            <v>0.36190198555372011</v>
          </cell>
          <cell r="O207">
            <v>0.42319661173087081</v>
          </cell>
          <cell r="P207">
            <v>1.1694570602807597</v>
          </cell>
          <cell r="Q207">
            <v>0.88998961812200583</v>
          </cell>
          <cell r="R207">
            <v>0.26133283093122328</v>
          </cell>
          <cell r="S207">
            <v>0.77153049868126167</v>
          </cell>
          <cell r="T207">
            <v>0.90766137459372587</v>
          </cell>
          <cell r="U207">
            <v>0.22404953560371518</v>
          </cell>
          <cell r="V207">
            <v>0.18142566265498308</v>
          </cell>
          <cell r="W207">
            <v>0.6977454477629339</v>
          </cell>
          <cell r="X207">
            <v>7.2221357813391424E-2</v>
          </cell>
          <cell r="Y207">
            <v>0.32471402730242177</v>
          </cell>
          <cell r="Z207">
            <v>1.4463192509066314</v>
          </cell>
          <cell r="AA207">
            <v>0.54672513017265001</v>
          </cell>
          <cell r="AB207">
            <v>1.4125001402870836</v>
          </cell>
          <cell r="AC207">
            <v>0.139131</v>
          </cell>
        </row>
        <row r="208">
          <cell r="B208" t="str">
            <v xml:space="preserve">  Amortization (-)</v>
          </cell>
          <cell r="E208">
            <v>-0.27649484536082475</v>
          </cell>
          <cell r="F208">
            <v>-0.16635207221994255</v>
          </cell>
          <cell r="G208">
            <v>-0.28531697341513296</v>
          </cell>
          <cell r="H208">
            <v>-0.38661354581673307</v>
          </cell>
          <cell r="I208">
            <v>-0.65530441122858185</v>
          </cell>
          <cell r="J208">
            <v>-0.28163850812878544</v>
          </cell>
          <cell r="K208">
            <v>-0.28575808249721291</v>
          </cell>
          <cell r="L208">
            <v>-0.25114792211566406</v>
          </cell>
          <cell r="M208">
            <v>-0.37953180029003519</v>
          </cell>
          <cell r="N208">
            <v>-0.3315501139075136</v>
          </cell>
          <cell r="O208">
            <v>-0.43866626223135946</v>
          </cell>
          <cell r="P208">
            <v>-0.31809454995871178</v>
          </cell>
          <cell r="Q208">
            <v>-0.23656922711296233</v>
          </cell>
          <cell r="R208">
            <v>-0.16019300614395912</v>
          </cell>
          <cell r="S208">
            <v>-0.2867379141066882</v>
          </cell>
          <cell r="T208">
            <v>-0.39038346509465915</v>
          </cell>
          <cell r="U208">
            <v>-0.42078844169246649</v>
          </cell>
          <cell r="V208">
            <v>-0.20488673962840417</v>
          </cell>
          <cell r="W208">
            <v>-0.21994124641533189</v>
          </cell>
          <cell r="X208">
            <v>-8.9842331829261962E-2</v>
          </cell>
          <cell r="Y208">
            <v>-0.13357104746040629</v>
          </cell>
          <cell r="Z208">
            <v>-0.22301386475739587</v>
          </cell>
          <cell r="AA208">
            <v>-0.34519731433269385</v>
          </cell>
          <cell r="AB208">
            <v>-0.2512597780097191</v>
          </cell>
          <cell r="AC208">
            <v>-0.2272032071930109</v>
          </cell>
        </row>
        <row r="210">
          <cell r="B210" t="str">
            <v>Interest payments</v>
          </cell>
          <cell r="E210">
            <v>0.20960824742268042</v>
          </cell>
          <cell r="F210">
            <v>0.12769798933114485</v>
          </cell>
          <cell r="G210">
            <v>0.25893660531697343</v>
          </cell>
          <cell r="H210">
            <v>0.21183266932270919</v>
          </cell>
          <cell r="I210">
            <v>0.20955158585490338</v>
          </cell>
          <cell r="J210">
            <v>0.21587503984698758</v>
          </cell>
          <cell r="K210">
            <v>0.20841694537346711</v>
          </cell>
          <cell r="L210">
            <v>0.11967451322290032</v>
          </cell>
          <cell r="M210">
            <v>0.28033768386161179</v>
          </cell>
          <cell r="N210">
            <v>0.1627451170926052</v>
          </cell>
          <cell r="O210">
            <v>0.21739521193533529</v>
          </cell>
          <cell r="P210">
            <v>0.21381090008257639</v>
          </cell>
          <cell r="Q210">
            <v>0.18882509662651506</v>
          </cell>
          <cell r="R210">
            <v>0.12114170879517694</v>
          </cell>
          <cell r="S210">
            <v>0.26200204290091927</v>
          </cell>
          <cell r="T210">
            <v>0.21751068383767772</v>
          </cell>
          <cell r="U210">
            <v>0.19353560371517026</v>
          </cell>
          <cell r="V210">
            <v>0.25092717158128203</v>
          </cell>
          <cell r="W210">
            <v>0.24725466881163879</v>
          </cell>
          <cell r="X210">
            <v>0.15682537212800166</v>
          </cell>
          <cell r="Y210">
            <v>0.3029553765469854</v>
          </cell>
          <cell r="Z210">
            <v>0.25600242545798008</v>
          </cell>
          <cell r="AA210">
            <v>0.20205307390152552</v>
          </cell>
          <cell r="AB210">
            <v>0.2607723645668496</v>
          </cell>
          <cell r="AC210">
            <v>0.2272032071930109</v>
          </cell>
        </row>
        <row r="212">
          <cell r="B212" t="str">
            <v>Outstanding debt</v>
          </cell>
          <cell r="G212">
            <v>54.038000000000004</v>
          </cell>
          <cell r="J212">
            <v>52.374992366412215</v>
          </cell>
          <cell r="M212">
            <v>53.865010752688171</v>
          </cell>
          <cell r="P212">
            <v>51.528914285714286</v>
          </cell>
          <cell r="S212">
            <v>55.165550335570465</v>
          </cell>
          <cell r="V212">
            <v>58.665224299065422</v>
          </cell>
          <cell r="Y212">
            <v>58.233370716510905</v>
          </cell>
          <cell r="AB212">
            <v>0</v>
          </cell>
        </row>
        <row r="214">
          <cell r="B214" t="str">
            <v>Cumulative since beginning of program</v>
          </cell>
        </row>
        <row r="215">
          <cell r="B215" t="str">
            <v>Net external financing</v>
          </cell>
          <cell r="E215">
            <v>4.9731958762886608E-2</v>
          </cell>
          <cell r="F215">
            <v>0.19006843804068707</v>
          </cell>
          <cell r="G215">
            <v>0.35534451166031888</v>
          </cell>
          <cell r="H215">
            <v>0.24100188217824714</v>
          </cell>
          <cell r="I215">
            <v>0.13097636267405455</v>
          </cell>
          <cell r="J215">
            <v>0.17515870248916476</v>
          </cell>
          <cell r="K215">
            <v>0.12833596001424841</v>
          </cell>
          <cell r="L215">
            <v>0.21796106899419598</v>
          </cell>
          <cell r="M215">
            <v>0.49689208204578073</v>
          </cell>
          <cell r="N215">
            <v>0.52724395369198707</v>
          </cell>
          <cell r="O215">
            <v>0.51177430319149897</v>
          </cell>
          <cell r="P215">
            <v>1.3631368135135462</v>
          </cell>
          <cell r="Q215">
            <v>0.65342039100904348</v>
          </cell>
          <cell r="R215">
            <v>0.75456021579630783</v>
          </cell>
          <cell r="S215">
            <v>1.2393528003708814</v>
          </cell>
          <cell r="T215">
            <v>1.7566307098699476</v>
          </cell>
          <cell r="U215">
            <v>1.5598918037811962</v>
          </cell>
          <cell r="V215">
            <v>1.5364307268077753</v>
          </cell>
          <cell r="W215">
            <v>2.0142349281553771</v>
          </cell>
          <cell r="X215">
            <v>1.9966139541395065</v>
          </cell>
          <cell r="Y215">
            <v>2.1877569339815222</v>
          </cell>
          <cell r="Z215">
            <v>3.4110623201307577</v>
          </cell>
          <cell r="AA215">
            <v>3.6125901359707138</v>
          </cell>
          <cell r="AB215">
            <v>4.7738304982480786</v>
          </cell>
          <cell r="AC215">
            <v>4.6857582910550679</v>
          </cell>
        </row>
        <row r="216">
          <cell r="B216" t="str">
            <v xml:space="preserve">  Disbursements (gross drawings)</v>
          </cell>
          <cell r="E216">
            <v>0.32622680412371136</v>
          </cell>
          <cell r="F216">
            <v>0.6329153556214544</v>
          </cell>
          <cell r="G216">
            <v>1.0835084026562192</v>
          </cell>
          <cell r="H216">
            <v>1.3557793189908804</v>
          </cell>
          <cell r="I216">
            <v>1.9010582107152698</v>
          </cell>
          <cell r="J216">
            <v>2.2268790586591654</v>
          </cell>
          <cell r="K216">
            <v>2.465814398681462</v>
          </cell>
          <cell r="L216">
            <v>2.8065874297770739</v>
          </cell>
          <cell r="M216">
            <v>3.4650502431186938</v>
          </cell>
          <cell r="N216">
            <v>3.8269522286724138</v>
          </cell>
          <cell r="O216">
            <v>4.250148840403285</v>
          </cell>
          <cell r="P216">
            <v>5.4196059006840445</v>
          </cell>
          <cell r="Q216">
            <v>0.88998961812200583</v>
          </cell>
          <cell r="R216">
            <v>1.1513224490532292</v>
          </cell>
          <cell r="S216">
            <v>1.9228529477344909</v>
          </cell>
          <cell r="T216">
            <v>2.8305143223282165</v>
          </cell>
          <cell r="U216">
            <v>3.0545638579319316</v>
          </cell>
          <cell r="V216">
            <v>3.2359895205869149</v>
          </cell>
          <cell r="W216">
            <v>3.9337349683498486</v>
          </cell>
          <cell r="X216">
            <v>4.0059563261632398</v>
          </cell>
          <cell r="Y216">
            <v>4.3306703534656616</v>
          </cell>
          <cell r="Z216">
            <v>5.776989604372293</v>
          </cell>
          <cell r="AA216">
            <v>6.3237147345449429</v>
          </cell>
          <cell r="AB216">
            <v>7.7362148748320267</v>
          </cell>
          <cell r="AC216">
            <v>7.8753458748320266</v>
          </cell>
        </row>
        <row r="217">
          <cell r="B217" t="str">
            <v xml:space="preserve">  Amortization (-) 2/</v>
          </cell>
          <cell r="E217">
            <v>-0.27649484536082475</v>
          </cell>
          <cell r="F217">
            <v>-0.44284691758076733</v>
          </cell>
          <cell r="G217">
            <v>-0.72816389099590029</v>
          </cell>
          <cell r="H217">
            <v>-1.1147774368126333</v>
          </cell>
          <cell r="I217">
            <v>-1.7700818480412153</v>
          </cell>
          <cell r="J217">
            <v>-2.0517203561700006</v>
          </cell>
          <cell r="K217">
            <v>-2.3374784386672136</v>
          </cell>
          <cell r="L217">
            <v>-2.5886263607828779</v>
          </cell>
          <cell r="M217">
            <v>-2.9681581610729131</v>
          </cell>
          <cell r="N217">
            <v>-3.2997082749804267</v>
          </cell>
          <cell r="O217">
            <v>-3.738374537211786</v>
          </cell>
          <cell r="P217">
            <v>-4.0564690871704983</v>
          </cell>
          <cell r="Q217">
            <v>-0.23656922711296233</v>
          </cell>
          <cell r="R217">
            <v>-0.39676223325692145</v>
          </cell>
          <cell r="S217">
            <v>-0.68350014736360964</v>
          </cell>
          <cell r="T217">
            <v>-1.0738836124582689</v>
          </cell>
          <cell r="U217">
            <v>-1.4946720541507355</v>
          </cell>
          <cell r="V217">
            <v>-1.6995587937791397</v>
          </cell>
          <cell r="W217">
            <v>-1.9195000401944715</v>
          </cell>
          <cell r="X217">
            <v>-2.0093423720237333</v>
          </cell>
          <cell r="Y217">
            <v>-2.1429134194841395</v>
          </cell>
          <cell r="Z217">
            <v>-2.3659272842415353</v>
          </cell>
          <cell r="AA217">
            <v>-2.7111245985742292</v>
          </cell>
          <cell r="AB217">
            <v>-2.9623843765839482</v>
          </cell>
          <cell r="AC217">
            <v>-3.1895875837769592</v>
          </cell>
        </row>
        <row r="218">
          <cell r="B218" t="str">
            <v>Interest payments 2/</v>
          </cell>
          <cell r="E218">
            <v>0.20960824742268042</v>
          </cell>
          <cell r="F218">
            <v>0.33730623675382526</v>
          </cell>
          <cell r="G218">
            <v>0.5962428420707987</v>
          </cell>
          <cell r="H218">
            <v>0.80807551139350786</v>
          </cell>
          <cell r="I218">
            <v>1.0176270972484112</v>
          </cell>
          <cell r="J218">
            <v>1.2335021370953987</v>
          </cell>
          <cell r="K218">
            <v>1.4419190824688659</v>
          </cell>
          <cell r="L218">
            <v>1.5615935956917661</v>
          </cell>
          <cell r="M218">
            <v>1.841931279553378</v>
          </cell>
          <cell r="N218">
            <v>2.0046763966459831</v>
          </cell>
          <cell r="O218">
            <v>2.2220716085813184</v>
          </cell>
          <cell r="P218">
            <v>2.4358825086638949</v>
          </cell>
          <cell r="Q218">
            <v>0.18882509662651506</v>
          </cell>
          <cell r="R218">
            <v>0.30996680542169197</v>
          </cell>
          <cell r="S218">
            <v>0.5719688483226113</v>
          </cell>
          <cell r="T218">
            <v>0.78947953216028899</v>
          </cell>
          <cell r="U218">
            <v>0.9830151358754593</v>
          </cell>
          <cell r="V218">
            <v>1.2339423074567413</v>
          </cell>
          <cell r="W218">
            <v>1.4811969762683801</v>
          </cell>
          <cell r="X218">
            <v>1.6380223483963818</v>
          </cell>
          <cell r="Y218">
            <v>1.9409777249433673</v>
          </cell>
          <cell r="Z218">
            <v>2.1969801504013473</v>
          </cell>
          <cell r="AA218">
            <v>2.3990332243028729</v>
          </cell>
          <cell r="AB218">
            <v>2.6598055888697223</v>
          </cell>
          <cell r="AC218">
            <v>2.8870087960627333</v>
          </cell>
        </row>
        <row r="219">
          <cell r="B219" t="str">
            <v>Quarterly total</v>
          </cell>
        </row>
        <row r="220">
          <cell r="B220" t="str">
            <v>Net external financing</v>
          </cell>
          <cell r="G220">
            <v>0.35534451166031888</v>
          </cell>
          <cell r="J220">
            <v>-0.18018580917115412</v>
          </cell>
          <cell r="M220">
            <v>0.32173337955661607</v>
          </cell>
          <cell r="P220">
            <v>0.86624473146776571</v>
          </cell>
          <cell r="S220">
            <v>1.2393528003708809</v>
          </cell>
          <cell r="V220">
            <v>0.29707792643689457</v>
          </cell>
          <cell r="Y220">
            <v>0.65132620717374701</v>
          </cell>
          <cell r="AB220">
            <v>2.586073564266556</v>
          </cell>
        </row>
        <row r="221">
          <cell r="B221" t="str">
            <v xml:space="preserve">  Disbursements (gross drawings)</v>
          </cell>
          <cell r="G221">
            <v>1.0835084026562192</v>
          </cell>
          <cell r="J221">
            <v>1.1433706560029462</v>
          </cell>
          <cell r="M221">
            <v>1.2381711844595282</v>
          </cell>
          <cell r="P221">
            <v>1.9545556575653507</v>
          </cell>
          <cell r="S221">
            <v>1.9228529477344907</v>
          </cell>
          <cell r="V221">
            <v>1.3131365728524242</v>
          </cell>
          <cell r="Y221">
            <v>1.0946808328787472</v>
          </cell>
          <cell r="AB221">
            <v>3.4055445213663651</v>
          </cell>
        </row>
        <row r="222">
          <cell r="B222" t="str">
            <v xml:space="preserve">  Amortization (-) 2/</v>
          </cell>
          <cell r="G222">
            <v>-0.72816389099590029</v>
          </cell>
          <cell r="J222">
            <v>-1.3235564651741003</v>
          </cell>
          <cell r="M222">
            <v>-0.91643780490291216</v>
          </cell>
          <cell r="P222">
            <v>-1.088310926097585</v>
          </cell>
          <cell r="S222">
            <v>-0.68350014736360964</v>
          </cell>
          <cell r="V222">
            <v>-1.0160586464155297</v>
          </cell>
          <cell r="Y222">
            <v>-0.44335462570500017</v>
          </cell>
          <cell r="AB222">
            <v>-0.81947095709980888</v>
          </cell>
        </row>
        <row r="223">
          <cell r="B223" t="str">
            <v>Interest payments 2/</v>
          </cell>
          <cell r="G223">
            <v>0.5962428420707987</v>
          </cell>
          <cell r="J223">
            <v>0.6372592950246001</v>
          </cell>
          <cell r="M223">
            <v>0.60842914245797919</v>
          </cell>
          <cell r="P223">
            <v>0.5939512291105169</v>
          </cell>
          <cell r="S223">
            <v>0.5719688483226113</v>
          </cell>
          <cell r="V223">
            <v>0.66197345913412997</v>
          </cell>
          <cell r="Y223">
            <v>0.70703541748662591</v>
          </cell>
          <cell r="AB223">
            <v>0.71882786392635523</v>
          </cell>
        </row>
        <row r="225">
          <cell r="B225" t="str">
            <v>Memorandum items</v>
          </cell>
        </row>
        <row r="226">
          <cell r="B226" t="str">
            <v>End-period exchange rate  (Rps per US$)</v>
          </cell>
          <cell r="D226">
            <v>2419</v>
          </cell>
          <cell r="E226">
            <v>2433</v>
          </cell>
          <cell r="F226">
            <v>2440</v>
          </cell>
          <cell r="G226">
            <v>2450</v>
          </cell>
          <cell r="H226">
            <v>2599</v>
          </cell>
          <cell r="I226">
            <v>3035</v>
          </cell>
          <cell r="J226">
            <v>3275</v>
          </cell>
          <cell r="K226">
            <v>3670</v>
          </cell>
          <cell r="L226">
            <v>3648</v>
          </cell>
          <cell r="M226">
            <v>4650</v>
          </cell>
          <cell r="N226">
            <v>10375</v>
          </cell>
          <cell r="O226">
            <v>8750</v>
          </cell>
          <cell r="P226">
            <v>8750</v>
          </cell>
          <cell r="Q226">
            <v>7970</v>
          </cell>
          <cell r="R226">
            <v>10525</v>
          </cell>
          <cell r="S226">
            <v>14900</v>
          </cell>
          <cell r="T226">
            <v>13000</v>
          </cell>
          <cell r="U226">
            <v>11075</v>
          </cell>
          <cell r="V226">
            <v>10700</v>
          </cell>
          <cell r="W226">
            <v>7550</v>
          </cell>
          <cell r="X226">
            <v>7300</v>
          </cell>
          <cell r="Y226">
            <v>8025</v>
          </cell>
          <cell r="Z226">
            <v>8950</v>
          </cell>
          <cell r="AA226">
            <v>8730</v>
          </cell>
          <cell r="AB226">
            <v>8685</v>
          </cell>
          <cell r="AC226">
            <v>8260</v>
          </cell>
        </row>
        <row r="227">
          <cell r="B227" t="str">
            <v>Period average exchange rate  (Rps per US$)</v>
          </cell>
          <cell r="D227">
            <v>2412</v>
          </cell>
          <cell r="E227">
            <v>2425</v>
          </cell>
          <cell r="F227">
            <v>2437</v>
          </cell>
          <cell r="G227">
            <v>2445</v>
          </cell>
          <cell r="H227">
            <v>2510</v>
          </cell>
          <cell r="I227">
            <v>2743</v>
          </cell>
          <cell r="J227">
            <v>3137</v>
          </cell>
          <cell r="K227">
            <v>3588</v>
          </cell>
          <cell r="L227">
            <v>3441</v>
          </cell>
          <cell r="M227">
            <v>4827</v>
          </cell>
          <cell r="N227">
            <v>9261.9</v>
          </cell>
          <cell r="O227">
            <v>8901.2999999999993</v>
          </cell>
          <cell r="P227">
            <v>9688</v>
          </cell>
          <cell r="Q227">
            <v>7994.7</v>
          </cell>
          <cell r="R227">
            <v>9554.1</v>
          </cell>
          <cell r="S227">
            <v>13118.6</v>
          </cell>
          <cell r="T227">
            <v>13876.1</v>
          </cell>
          <cell r="U227">
            <v>12112.5</v>
          </cell>
          <cell r="V227">
            <v>11001.2</v>
          </cell>
          <cell r="W227">
            <v>8578.2000000000007</v>
          </cell>
          <cell r="X227">
            <v>7712.4</v>
          </cell>
          <cell r="Y227">
            <v>7684.3</v>
          </cell>
          <cell r="Z227">
            <v>8575.7000000000007</v>
          </cell>
          <cell r="AA227">
            <v>8757.6</v>
          </cell>
          <cell r="AB227">
            <v>8910.2999999999993</v>
          </cell>
          <cell r="AC227">
            <v>8630.6</v>
          </cell>
        </row>
        <row r="230">
          <cell r="B230" t="str">
            <v xml:space="preserve"> Source:  Bank Indonesia; and IMF staff calculations.</v>
          </cell>
        </row>
        <row r="232">
          <cell r="B232" t="str">
            <v xml:space="preserve"> 1/  Using the transaction exchange rate, generally a special government exchange rate.</v>
          </cell>
        </row>
        <row r="233">
          <cell r="B233" t="str">
            <v xml:space="preserve"> 2/  Converting the rupiah amount into US dollars at the period average exchange rate.</v>
          </cell>
        </row>
      </sheetData>
      <sheetData sheetId="12" refreshError="1"/>
      <sheetData sheetId="13" refreshError="1">
        <row r="10">
          <cell r="B10" t="str">
            <v>Table 5.  Indonesia:  BULOG Food Prices and Subsidies 1998/99</v>
          </cell>
        </row>
        <row r="13">
          <cell r="D13" t="str">
            <v>March 1998</v>
          </cell>
          <cell r="F13" t="str">
            <v>April Program</v>
          </cell>
          <cell r="I13" t="str">
            <v>June 1998 Prices</v>
          </cell>
          <cell r="N13" t="str">
            <v>Subsidy 1/</v>
          </cell>
        </row>
        <row r="14">
          <cell r="D14" t="str">
            <v>Prices</v>
          </cell>
          <cell r="F14" t="str">
            <v>April 1998</v>
          </cell>
          <cell r="G14" t="str">
            <v>1 October 1998</v>
          </cell>
        </row>
        <row r="15">
          <cell r="F15" t="str">
            <v>Prices</v>
          </cell>
          <cell r="G15" t="str">
            <v>Prices</v>
          </cell>
        </row>
        <row r="16">
          <cell r="D16" t="str">
            <v>(Rp per Kg)</v>
          </cell>
          <cell r="F16" t="str">
            <v>(Rp per Kg)</v>
          </cell>
          <cell r="G16" t="str">
            <v>(Rp per Kg)</v>
          </cell>
          <cell r="I16" t="str">
            <v>(Rp per Kg)</v>
          </cell>
          <cell r="K16" t="str">
            <v>(Percent increase)</v>
          </cell>
          <cell r="N16" t="str">
            <v>( Rp billion )</v>
          </cell>
        </row>
        <row r="17">
          <cell r="B17" t="str">
            <v>Pr_tb_5</v>
          </cell>
        </row>
        <row r="20">
          <cell r="B20" t="str">
            <v>Food products</v>
          </cell>
        </row>
        <row r="21">
          <cell r="B21" t="str">
            <v xml:space="preserve">  Rice</v>
          </cell>
          <cell r="D21">
            <v>925</v>
          </cell>
          <cell r="F21">
            <v>925</v>
          </cell>
          <cell r="G21">
            <v>1200</v>
          </cell>
          <cell r="I21">
            <v>1650</v>
          </cell>
          <cell r="J21" t="str">
            <v xml:space="preserve"> 2/</v>
          </cell>
          <cell r="K21">
            <v>78.378378378378372</v>
          </cell>
          <cell r="N21">
            <v>5144</v>
          </cell>
        </row>
        <row r="22">
          <cell r="B22" t="str">
            <v xml:space="preserve">  Sugar</v>
          </cell>
          <cell r="D22">
            <v>1300</v>
          </cell>
          <cell r="F22">
            <v>1800</v>
          </cell>
          <cell r="G22">
            <v>2700</v>
          </cell>
          <cell r="I22">
            <v>1930</v>
          </cell>
          <cell r="J22" t="str">
            <v xml:space="preserve"> 3/</v>
          </cell>
          <cell r="K22">
            <v>48.461538461538467</v>
          </cell>
          <cell r="N22">
            <v>1980.056818181818</v>
          </cell>
        </row>
        <row r="23">
          <cell r="B23" t="str">
            <v xml:space="preserve">  Soybeans</v>
          </cell>
          <cell r="D23">
            <v>1800</v>
          </cell>
          <cell r="F23">
            <v>2050</v>
          </cell>
          <cell r="G23">
            <v>2050</v>
          </cell>
          <cell r="I23">
            <v>1800</v>
          </cell>
          <cell r="K23">
            <v>11.111111111111116</v>
          </cell>
          <cell r="N23">
            <v>911.63727272727294</v>
          </cell>
        </row>
        <row r="24">
          <cell r="B24" t="str">
            <v xml:space="preserve">  Wheat flour</v>
          </cell>
          <cell r="D24">
            <v>658</v>
          </cell>
          <cell r="F24">
            <v>1200</v>
          </cell>
          <cell r="G24">
            <v>1800</v>
          </cell>
          <cell r="I24">
            <v>1200</v>
          </cell>
          <cell r="J24" t="str">
            <v xml:space="preserve"> 3/</v>
          </cell>
          <cell r="K24">
            <v>82.370820668693014</v>
          </cell>
          <cell r="N24">
            <v>3450.3564191254281</v>
          </cell>
        </row>
        <row r="25">
          <cell r="B25" t="str">
            <v xml:space="preserve">  Corn</v>
          </cell>
          <cell r="D25">
            <v>700</v>
          </cell>
          <cell r="F25">
            <v>950</v>
          </cell>
          <cell r="G25">
            <v>950</v>
          </cell>
          <cell r="I25">
            <v>921</v>
          </cell>
          <cell r="J25" t="str">
            <v xml:space="preserve"> 3/</v>
          </cell>
          <cell r="K25">
            <v>31.571428571428562</v>
          </cell>
          <cell r="N25">
            <v>394.83181818181822</v>
          </cell>
        </row>
        <row r="26">
          <cell r="B26" t="str">
            <v xml:space="preserve">  Soybean meal</v>
          </cell>
          <cell r="D26">
            <v>1100</v>
          </cell>
          <cell r="F26">
            <v>1350</v>
          </cell>
          <cell r="G26">
            <v>2025</v>
          </cell>
          <cell r="I26">
            <v>1551</v>
          </cell>
          <cell r="J26" t="str">
            <v xml:space="preserve"> 3/</v>
          </cell>
          <cell r="K26">
            <v>40.999999999999993</v>
          </cell>
          <cell r="N26">
            <v>774.03195272727271</v>
          </cell>
        </row>
        <row r="27">
          <cell r="B27" t="str">
            <v xml:space="preserve">  Fishmeal</v>
          </cell>
          <cell r="D27">
            <v>3000</v>
          </cell>
          <cell r="F27">
            <v>4000</v>
          </cell>
          <cell r="G27">
            <v>6000</v>
          </cell>
          <cell r="I27">
            <v>4768</v>
          </cell>
          <cell r="J27" t="str">
            <v xml:space="preserve"> 3/</v>
          </cell>
          <cell r="K27">
            <v>58.933333333333323</v>
          </cell>
          <cell r="N27">
            <v>1185.0852272727273</v>
          </cell>
        </row>
        <row r="29">
          <cell r="B29" t="str">
            <v>Total subsidies</v>
          </cell>
          <cell r="N29">
            <v>13839.999508216337</v>
          </cell>
        </row>
        <row r="32">
          <cell r="B32" t="str">
            <v>Sources:  BULOG; World Bank; and IMF staff calculations.</v>
          </cell>
        </row>
        <row r="34">
          <cell r="B34" t="str">
            <v xml:space="preserve"> 1/  Assumes no further price increases this fiscal year. It includes direct transfers to Bulog, exchange rate subsidy,</v>
          </cell>
        </row>
        <row r="35">
          <cell r="B35" t="str">
            <v xml:space="preserve">       and budgetary support though rice loans and grants.</v>
          </cell>
        </row>
        <row r="36">
          <cell r="B36" t="str">
            <v xml:space="preserve"> 2/  The price of Rp 1,650 per Kg refers to BULOG market operations. Smaller amounts are sold at lower prices for social and charity purposes.</v>
          </cell>
        </row>
        <row r="37">
          <cell r="B37" t="str">
            <v xml:space="preserve"> 3/  Bulog imports these commodities obtaining foreign exchange at the subsidized rate of Rp 6,000 per US$ and sells</v>
          </cell>
        </row>
        <row r="38">
          <cell r="B38" t="str">
            <v xml:space="preserve">      them to domestic mills or intermediaries at cost (which is a "reduced cost" due to the subsidized exchange rate).</v>
          </cell>
        </row>
        <row r="39">
          <cell r="B39" t="str">
            <v xml:space="preserve">      The actual price charged by BULOG depends on the international price; present prices are shown above.</v>
          </cell>
        </row>
      </sheetData>
      <sheetData sheetId="14" refreshError="1">
        <row r="4">
          <cell r="B4" t="str">
            <v>Table 1.  Indonesia:  Summary of Central Government Fiscal Operations</v>
          </cell>
        </row>
        <row r="5">
          <cell r="B5" t="str">
            <v>( In billions of rupiahs )</v>
          </cell>
        </row>
        <row r="7">
          <cell r="D7" t="str">
            <v>1997/98</v>
          </cell>
          <cell r="H7" t="str">
            <v>1998/99 (Bdgt Mar98)</v>
          </cell>
          <cell r="O7" t="str">
            <v>1998/99</v>
          </cell>
          <cell r="P7" t="str">
            <v>1998/99 (June Prj)</v>
          </cell>
          <cell r="Z7" t="str">
            <v>1998/99</v>
          </cell>
          <cell r="AA7" t="str">
            <v>1999/00</v>
          </cell>
          <cell r="AB7" t="str">
            <v>2000/01</v>
          </cell>
          <cell r="AC7" t="str">
            <v>2001/02</v>
          </cell>
          <cell r="AD7" t="str">
            <v>2002/03</v>
          </cell>
        </row>
        <row r="8">
          <cell r="B8">
            <v>36524.152470370369</v>
          </cell>
          <cell r="D8" t="str">
            <v>Total</v>
          </cell>
          <cell r="H8" t="str">
            <v>I-Q</v>
          </cell>
          <cell r="L8" t="str">
            <v>II-Q</v>
          </cell>
          <cell r="M8" t="str">
            <v>III-Q</v>
          </cell>
          <cell r="N8" t="str">
            <v>IV-Q</v>
          </cell>
          <cell r="O8" t="str">
            <v>Total</v>
          </cell>
          <cell r="Z8" t="str">
            <v>Total</v>
          </cell>
          <cell r="AA8" t="str">
            <v>Total</v>
          </cell>
          <cell r="AB8" t="str">
            <v>Total</v>
          </cell>
          <cell r="AC8" t="str">
            <v>Total</v>
          </cell>
          <cell r="AD8" t="str">
            <v>Total</v>
          </cell>
        </row>
        <row r="9">
          <cell r="B9" t="str">
            <v>Summary central government</v>
          </cell>
          <cell r="D9" t="str">
            <v>Apr-Mar</v>
          </cell>
          <cell r="E9" t="str">
            <v>Apr</v>
          </cell>
          <cell r="F9" t="str">
            <v>May</v>
          </cell>
          <cell r="G9" t="str">
            <v>Jun</v>
          </cell>
          <cell r="H9" t="str">
            <v>Apr-Jun</v>
          </cell>
          <cell r="L9" t="str">
            <v>Jul-Sep</v>
          </cell>
          <cell r="M9" t="str">
            <v>Oct-Dec</v>
          </cell>
          <cell r="N9" t="str">
            <v>Jan-Mar</v>
          </cell>
          <cell r="O9" t="str">
            <v>Apr-Mar</v>
          </cell>
          <cell r="P9" t="str">
            <v>Apr</v>
          </cell>
          <cell r="Q9" t="str">
            <v>May</v>
          </cell>
          <cell r="R9" t="str">
            <v>Jun</v>
          </cell>
          <cell r="S9" t="str">
            <v>I-Q</v>
          </cell>
          <cell r="T9" t="str">
            <v>Jul</v>
          </cell>
          <cell r="U9" t="str">
            <v>Aug</v>
          </cell>
          <cell r="V9" t="str">
            <v>Sep</v>
          </cell>
          <cell r="W9" t="str">
            <v>II-Q</v>
          </cell>
          <cell r="X9" t="str">
            <v>III-Q</v>
          </cell>
          <cell r="Y9" t="str">
            <v>IV-Q</v>
          </cell>
          <cell r="Z9" t="str">
            <v>Apr-Mar</v>
          </cell>
          <cell r="AA9" t="str">
            <v>Apr-Mar</v>
          </cell>
          <cell r="AB9" t="str">
            <v>Apr-Mar</v>
          </cell>
          <cell r="AC9" t="str">
            <v>Apr-Mar</v>
          </cell>
          <cell r="AD9" t="str">
            <v>Apr-Mar</v>
          </cell>
        </row>
        <row r="10">
          <cell r="B10" t="str">
            <v>( In billions of rupiahs )</v>
          </cell>
          <cell r="D10" t="str">
            <v>Mar-Est</v>
          </cell>
          <cell r="E10" t="str">
            <v>Apr Prg</v>
          </cell>
          <cell r="F10" t="str">
            <v>Apr Prg</v>
          </cell>
          <cell r="G10" t="str">
            <v>Apr Prg</v>
          </cell>
          <cell r="H10" t="str">
            <v>Apr Prg</v>
          </cell>
          <cell r="L10" t="str">
            <v>Apr Prg</v>
          </cell>
          <cell r="M10" t="str">
            <v>Apr Prg</v>
          </cell>
          <cell r="N10" t="str">
            <v>Apr Prg</v>
          </cell>
          <cell r="O10" t="str">
            <v>Apr Prg</v>
          </cell>
          <cell r="P10" t="str">
            <v>Jun Prg</v>
          </cell>
          <cell r="Q10" t="str">
            <v>Jun Prg</v>
          </cell>
          <cell r="R10" t="str">
            <v>Jun Prg</v>
          </cell>
          <cell r="S10" t="str">
            <v>Jun Prg</v>
          </cell>
          <cell r="T10" t="str">
            <v>Jun Prg</v>
          </cell>
          <cell r="U10" t="str">
            <v>Jun Prg</v>
          </cell>
          <cell r="V10" t="str">
            <v>Jun Prg</v>
          </cell>
          <cell r="W10" t="str">
            <v>Jun Prg</v>
          </cell>
          <cell r="X10" t="str">
            <v>Jun Prg</v>
          </cell>
          <cell r="Y10" t="str">
            <v>Jun Prg</v>
          </cell>
          <cell r="Z10" t="str">
            <v>Jun Prg</v>
          </cell>
          <cell r="AA10" t="str">
            <v>Prj</v>
          </cell>
          <cell r="AB10" t="str">
            <v>Prj</v>
          </cell>
          <cell r="AC10" t="str">
            <v>Prj</v>
          </cell>
          <cell r="AD10" t="str">
            <v>Prj</v>
          </cell>
        </row>
        <row r="11">
          <cell r="B11" t="str">
            <v>Pr_tb1</v>
          </cell>
        </row>
        <row r="13">
          <cell r="B13" t="str">
            <v>Total revenue and grants</v>
          </cell>
          <cell r="D13">
            <v>107814.9</v>
          </cell>
          <cell r="E13" t="e">
            <v>#REF!</v>
          </cell>
          <cell r="F13" t="e">
            <v>#REF!</v>
          </cell>
          <cell r="G13" t="e">
            <v>#REF!</v>
          </cell>
          <cell r="H13" t="e">
            <v>#REF!</v>
          </cell>
          <cell r="L13" t="e">
            <v>#REF!</v>
          </cell>
          <cell r="M13" t="e">
            <v>#REF!</v>
          </cell>
          <cell r="N13" t="e">
            <v>#REF!</v>
          </cell>
          <cell r="O13" t="e">
            <v>#REF!</v>
          </cell>
          <cell r="P13">
            <v>9549.2999999999993</v>
          </cell>
          <cell r="Q13">
            <v>8398.3000000000011</v>
          </cell>
          <cell r="R13" t="e">
            <v>#REF!</v>
          </cell>
          <cell r="S13" t="e">
            <v>#REF!</v>
          </cell>
          <cell r="T13" t="e">
            <v>#REF!</v>
          </cell>
          <cell r="U13" t="e">
            <v>#REF!</v>
          </cell>
          <cell r="V13" t="e">
            <v>#REF!</v>
          </cell>
          <cell r="W13" t="e">
            <v>#REF!</v>
          </cell>
          <cell r="X13" t="e">
            <v>#REF!</v>
          </cell>
          <cell r="Y13" t="e">
            <v>#REF!</v>
          </cell>
          <cell r="Z13" t="e">
            <v>#REF!</v>
          </cell>
          <cell r="AA13" t="e">
            <v>#REF!</v>
          </cell>
          <cell r="AB13" t="e">
            <v>#REF!</v>
          </cell>
          <cell r="AC13" t="e">
            <v>#REF!</v>
          </cell>
          <cell r="AD13" t="e">
            <v>#REF!</v>
          </cell>
        </row>
        <row r="14">
          <cell r="B14" t="str">
            <v>Tax revenue</v>
          </cell>
          <cell r="D14">
            <v>101475</v>
          </cell>
          <cell r="E14" t="e">
            <v>#REF!</v>
          </cell>
          <cell r="F14" t="e">
            <v>#REF!</v>
          </cell>
          <cell r="G14" t="e">
            <v>#REF!</v>
          </cell>
          <cell r="H14" t="e">
            <v>#REF!</v>
          </cell>
          <cell r="L14" t="e">
            <v>#REF!</v>
          </cell>
          <cell r="M14" t="e">
            <v>#REF!</v>
          </cell>
          <cell r="N14" t="e">
            <v>#REF!</v>
          </cell>
          <cell r="O14" t="e">
            <v>#REF!</v>
          </cell>
          <cell r="P14">
            <v>9186.5</v>
          </cell>
          <cell r="Q14">
            <v>8112.2000000000007</v>
          </cell>
          <cell r="R14" t="e">
            <v>#REF!</v>
          </cell>
          <cell r="S14" t="e">
            <v>#REF!</v>
          </cell>
          <cell r="T14" t="e">
            <v>#REF!</v>
          </cell>
          <cell r="U14" t="e">
            <v>#REF!</v>
          </cell>
          <cell r="V14" t="e">
            <v>#REF!</v>
          </cell>
          <cell r="W14" t="e">
            <v>#REF!</v>
          </cell>
          <cell r="X14" t="e">
            <v>#REF!</v>
          </cell>
          <cell r="Y14" t="e">
            <v>#REF!</v>
          </cell>
          <cell r="Z14" t="e">
            <v>#REF!</v>
          </cell>
          <cell r="AA14" t="e">
            <v>#REF!</v>
          </cell>
          <cell r="AB14" t="e">
            <v>#REF!</v>
          </cell>
          <cell r="AC14" t="e">
            <v>#REF!</v>
          </cell>
          <cell r="AD14" t="e">
            <v>#REF!</v>
          </cell>
        </row>
        <row r="15">
          <cell r="B15" t="str">
            <v xml:space="preserve">  Oil and gas revenue</v>
          </cell>
          <cell r="D15">
            <v>30559</v>
          </cell>
          <cell r="E15" t="e">
            <v>#REF!</v>
          </cell>
          <cell r="F15" t="e">
            <v>#REF!</v>
          </cell>
          <cell r="G15" t="e">
            <v>#REF!</v>
          </cell>
          <cell r="H15" t="e">
            <v>#REF!</v>
          </cell>
          <cell r="L15" t="e">
            <v>#REF!</v>
          </cell>
          <cell r="M15" t="e">
            <v>#REF!</v>
          </cell>
          <cell r="N15" t="e">
            <v>#REF!</v>
          </cell>
          <cell r="O15" t="e">
            <v>#REF!</v>
          </cell>
          <cell r="P15">
            <v>2784.9</v>
          </cell>
          <cell r="Q15">
            <v>1902.6</v>
          </cell>
          <cell r="R15" t="e">
            <v>#REF!</v>
          </cell>
          <cell r="S15" t="e">
            <v>#REF!</v>
          </cell>
          <cell r="T15" t="e">
            <v>#REF!</v>
          </cell>
          <cell r="U15" t="e">
            <v>#REF!</v>
          </cell>
          <cell r="V15" t="e">
            <v>#REF!</v>
          </cell>
          <cell r="W15" t="e">
            <v>#REF!</v>
          </cell>
          <cell r="X15" t="e">
            <v>#REF!</v>
          </cell>
          <cell r="Y15" t="e">
            <v>#REF!</v>
          </cell>
          <cell r="Z15" t="e">
            <v>#REF!</v>
          </cell>
          <cell r="AA15" t="e">
            <v>#REF!</v>
          </cell>
          <cell r="AB15" t="e">
            <v>#REF!</v>
          </cell>
          <cell r="AC15" t="e">
            <v>#REF!</v>
          </cell>
          <cell r="AD15" t="e">
            <v>#REF!</v>
          </cell>
        </row>
        <row r="16">
          <cell r="B16" t="str">
            <v xml:space="preserve">  Non-oil/gas</v>
          </cell>
          <cell r="D16">
            <v>70916</v>
          </cell>
          <cell r="E16" t="e">
            <v>#REF!</v>
          </cell>
          <cell r="F16" t="e">
            <v>#REF!</v>
          </cell>
          <cell r="G16" t="e">
            <v>#REF!</v>
          </cell>
          <cell r="H16" t="e">
            <v>#REF!</v>
          </cell>
          <cell r="L16" t="e">
            <v>#REF!</v>
          </cell>
          <cell r="M16" t="e">
            <v>#REF!</v>
          </cell>
          <cell r="N16" t="e">
            <v>#REF!</v>
          </cell>
          <cell r="O16" t="e">
            <v>#REF!</v>
          </cell>
          <cell r="P16">
            <v>6401.5999999999995</v>
          </cell>
          <cell r="Q16">
            <v>6209.6</v>
          </cell>
          <cell r="R16" t="e">
            <v>#REF!</v>
          </cell>
          <cell r="S16" t="e">
            <v>#REF!</v>
          </cell>
          <cell r="T16" t="e">
            <v>#REF!</v>
          </cell>
          <cell r="U16" t="e">
            <v>#REF!</v>
          </cell>
          <cell r="V16" t="e">
            <v>#REF!</v>
          </cell>
          <cell r="W16" t="e">
            <v>#REF!</v>
          </cell>
          <cell r="X16" t="e">
            <v>#REF!</v>
          </cell>
          <cell r="Y16" t="e">
            <v>#REF!</v>
          </cell>
          <cell r="Z16" t="e">
            <v>#REF!</v>
          </cell>
          <cell r="AA16" t="e">
            <v>#REF!</v>
          </cell>
          <cell r="AB16" t="e">
            <v>#REF!</v>
          </cell>
          <cell r="AC16" t="e">
            <v>#REF!</v>
          </cell>
          <cell r="AD16" t="e">
            <v>#REF!</v>
          </cell>
        </row>
        <row r="17">
          <cell r="B17" t="str">
            <v xml:space="preserve">    Domestic taxes</v>
          </cell>
          <cell r="D17">
            <v>67790.399999999994</v>
          </cell>
          <cell r="E17" t="e">
            <v>#REF!</v>
          </cell>
          <cell r="F17" t="e">
            <v>#REF!</v>
          </cell>
          <cell r="G17" t="e">
            <v>#REF!</v>
          </cell>
          <cell r="H17" t="e">
            <v>#REF!</v>
          </cell>
          <cell r="L17" t="e">
            <v>#REF!</v>
          </cell>
          <cell r="M17" t="e">
            <v>#REF!</v>
          </cell>
          <cell r="N17" t="e">
            <v>#REF!</v>
          </cell>
          <cell r="O17" t="e">
            <v>#REF!</v>
          </cell>
          <cell r="P17">
            <v>6229.9</v>
          </cell>
          <cell r="Q17">
            <v>5945.4000000000005</v>
          </cell>
          <cell r="R17" t="e">
            <v>#REF!</v>
          </cell>
          <cell r="S17" t="e">
            <v>#REF!</v>
          </cell>
          <cell r="T17" t="e">
            <v>#REF!</v>
          </cell>
          <cell r="U17" t="e">
            <v>#REF!</v>
          </cell>
          <cell r="V17" t="e">
            <v>#REF!</v>
          </cell>
          <cell r="W17" t="e">
            <v>#REF!</v>
          </cell>
          <cell r="X17" t="e">
            <v>#REF!</v>
          </cell>
          <cell r="Y17" t="e">
            <v>#REF!</v>
          </cell>
          <cell r="Z17" t="e">
            <v>#REF!</v>
          </cell>
          <cell r="AA17" t="e">
            <v>#REF!</v>
          </cell>
          <cell r="AB17" t="e">
            <v>#REF!</v>
          </cell>
          <cell r="AC17" t="e">
            <v>#REF!</v>
          </cell>
          <cell r="AD17" t="e">
            <v>#REF!</v>
          </cell>
        </row>
        <row r="18">
          <cell r="B18" t="str">
            <v xml:space="preserve">    International trade taxes</v>
          </cell>
          <cell r="D18">
            <v>3125.6</v>
          </cell>
          <cell r="E18" t="e">
            <v>#REF!</v>
          </cell>
          <cell r="F18" t="e">
            <v>#REF!</v>
          </cell>
          <cell r="G18" t="e">
            <v>#REF!</v>
          </cell>
          <cell r="H18" t="e">
            <v>#REF!</v>
          </cell>
          <cell r="L18" t="e">
            <v>#REF!</v>
          </cell>
          <cell r="M18" t="e">
            <v>#REF!</v>
          </cell>
          <cell r="N18" t="e">
            <v>#REF!</v>
          </cell>
          <cell r="O18" t="e">
            <v>#REF!</v>
          </cell>
          <cell r="P18">
            <v>171.7</v>
          </cell>
          <cell r="Q18">
            <v>264.2</v>
          </cell>
          <cell r="R18">
            <v>658.86686330461066</v>
          </cell>
          <cell r="S18">
            <v>1094.7668633046105</v>
          </cell>
          <cell r="T18">
            <v>677.32606318206729</v>
          </cell>
          <cell r="U18">
            <v>625.22405832190827</v>
          </cell>
          <cell r="V18">
            <v>573.12205346174926</v>
          </cell>
          <cell r="W18">
            <v>1875.6721749657249</v>
          </cell>
          <cell r="X18">
            <v>1720.8220040513099</v>
          </cell>
          <cell r="Y18">
            <v>1746.0108721747069</v>
          </cell>
          <cell r="Z18">
            <v>6437.2719144963521</v>
          </cell>
          <cell r="AA18">
            <v>6045.3370367076404</v>
          </cell>
          <cell r="AB18" t="e">
            <v>#REF!</v>
          </cell>
          <cell r="AC18" t="e">
            <v>#REF!</v>
          </cell>
          <cell r="AD18" t="e">
            <v>#REF!</v>
          </cell>
        </row>
        <row r="19">
          <cell r="B19" t="str">
            <v>Nontax revenue</v>
          </cell>
          <cell r="D19">
            <v>6339.9</v>
          </cell>
          <cell r="E19" t="e">
            <v>#REF!</v>
          </cell>
          <cell r="F19" t="e">
            <v>#REF!</v>
          </cell>
          <cell r="G19" t="e">
            <v>#REF!</v>
          </cell>
          <cell r="H19" t="e">
            <v>#REF!</v>
          </cell>
          <cell r="L19" t="e">
            <v>#REF!</v>
          </cell>
          <cell r="M19" t="e">
            <v>#REF!</v>
          </cell>
          <cell r="N19" t="e">
            <v>#REF!</v>
          </cell>
          <cell r="O19" t="e">
            <v>#REF!</v>
          </cell>
          <cell r="P19">
            <v>362.8</v>
          </cell>
          <cell r="Q19">
            <v>286.10000000000002</v>
          </cell>
          <cell r="R19" t="e">
            <v>#REF!</v>
          </cell>
          <cell r="S19" t="e">
            <v>#REF!</v>
          </cell>
          <cell r="T19" t="e">
            <v>#REF!</v>
          </cell>
          <cell r="U19" t="e">
            <v>#REF!</v>
          </cell>
          <cell r="V19" t="e">
            <v>#REF!</v>
          </cell>
          <cell r="W19" t="e">
            <v>#REF!</v>
          </cell>
          <cell r="X19" t="e">
            <v>#REF!</v>
          </cell>
          <cell r="Y19" t="e">
            <v>#REF!</v>
          </cell>
          <cell r="Z19" t="e">
            <v>#REF!</v>
          </cell>
          <cell r="AA19" t="e">
            <v>#REF!</v>
          </cell>
          <cell r="AB19" t="e">
            <v>#REF!</v>
          </cell>
          <cell r="AC19" t="e">
            <v>#REF!</v>
          </cell>
          <cell r="AD19" t="e">
            <v>#REF!</v>
          </cell>
        </row>
        <row r="20">
          <cell r="B20" t="str">
            <v>Grants</v>
          </cell>
          <cell r="D20">
            <v>0</v>
          </cell>
          <cell r="E20" t="e">
            <v>#REF!</v>
          </cell>
          <cell r="F20" t="e">
            <v>#REF!</v>
          </cell>
          <cell r="G20" t="e">
            <v>#REF!</v>
          </cell>
          <cell r="H20" t="e">
            <v>#REF!</v>
          </cell>
          <cell r="L20" t="e">
            <v>#REF!</v>
          </cell>
          <cell r="M20" t="e">
            <v>#REF!</v>
          </cell>
          <cell r="N20" t="e">
            <v>#REF!</v>
          </cell>
          <cell r="O20" t="e">
            <v>#REF!</v>
          </cell>
          <cell r="P20">
            <v>0</v>
          </cell>
          <cell r="Q20">
            <v>0</v>
          </cell>
          <cell r="R20">
            <v>0</v>
          </cell>
          <cell r="S20">
            <v>0</v>
          </cell>
          <cell r="T20">
            <v>0</v>
          </cell>
          <cell r="U20">
            <v>0</v>
          </cell>
          <cell r="V20">
            <v>0</v>
          </cell>
          <cell r="W20">
            <v>0</v>
          </cell>
          <cell r="X20">
            <v>150</v>
          </cell>
          <cell r="Y20">
            <v>150</v>
          </cell>
          <cell r="Z20">
            <v>300</v>
          </cell>
          <cell r="AA20">
            <v>265.72286839381781</v>
          </cell>
          <cell r="AB20">
            <v>261.54669928239326</v>
          </cell>
          <cell r="AC20">
            <v>258.3863550899639</v>
          </cell>
          <cell r="AD20">
            <v>266.766910671674</v>
          </cell>
        </row>
        <row r="22">
          <cell r="B22" t="str">
            <v>Total expenditure and net lending</v>
          </cell>
          <cell r="D22">
            <v>115655.084658205</v>
          </cell>
          <cell r="E22" t="e">
            <v>#REF!</v>
          </cell>
          <cell r="F22" t="e">
            <v>#REF!</v>
          </cell>
          <cell r="G22" t="e">
            <v>#REF!</v>
          </cell>
          <cell r="H22" t="e">
            <v>#REF!</v>
          </cell>
          <cell r="L22" t="e">
            <v>#REF!</v>
          </cell>
          <cell r="M22" t="e">
            <v>#REF!</v>
          </cell>
          <cell r="N22" t="e">
            <v>#REF!</v>
          </cell>
          <cell r="O22" t="e">
            <v>#REF!</v>
          </cell>
          <cell r="P22">
            <v>6885.4550297652859</v>
          </cell>
          <cell r="Q22">
            <v>6025.7156250000007</v>
          </cell>
          <cell r="R22" t="e">
            <v>#REF!</v>
          </cell>
          <cell r="S22" t="e">
            <v>#REF!</v>
          </cell>
          <cell r="T22" t="e">
            <v>#REF!</v>
          </cell>
          <cell r="U22" t="e">
            <v>#REF!</v>
          </cell>
          <cell r="V22" t="e">
            <v>#REF!</v>
          </cell>
          <cell r="W22" t="e">
            <v>#REF!</v>
          </cell>
          <cell r="X22" t="e">
            <v>#REF!</v>
          </cell>
          <cell r="Y22" t="e">
            <v>#REF!</v>
          </cell>
          <cell r="Z22" t="e">
            <v>#REF!</v>
          </cell>
          <cell r="AA22" t="e">
            <v>#REF!</v>
          </cell>
          <cell r="AB22" t="e">
            <v>#REF!</v>
          </cell>
          <cell r="AC22" t="e">
            <v>#REF!</v>
          </cell>
          <cell r="AD22" t="e">
            <v>#REF!</v>
          </cell>
        </row>
        <row r="23">
          <cell r="B23" t="str">
            <v>Current expenditure</v>
          </cell>
          <cell r="D23">
            <v>70194.345000000016</v>
          </cell>
          <cell r="E23" t="e">
            <v>#REF!</v>
          </cell>
          <cell r="F23" t="e">
            <v>#REF!</v>
          </cell>
          <cell r="G23" t="e">
            <v>#REF!</v>
          </cell>
          <cell r="H23" t="e">
            <v>#REF!</v>
          </cell>
          <cell r="L23" t="e">
            <v>#REF!</v>
          </cell>
          <cell r="M23" t="e">
            <v>#REF!</v>
          </cell>
          <cell r="N23" t="e">
            <v>#REF!</v>
          </cell>
          <cell r="O23" t="e">
            <v>#REF!</v>
          </cell>
          <cell r="P23">
            <v>5479.3610526315788</v>
          </cell>
          <cell r="Q23">
            <v>4617.9156250000005</v>
          </cell>
          <cell r="R23" t="e">
            <v>#REF!</v>
          </cell>
          <cell r="S23" t="e">
            <v>#REF!</v>
          </cell>
          <cell r="T23" t="e">
            <v>#REF!</v>
          </cell>
          <cell r="U23" t="e">
            <v>#REF!</v>
          </cell>
          <cell r="V23" t="e">
            <v>#REF!</v>
          </cell>
          <cell r="W23" t="e">
            <v>#REF!</v>
          </cell>
          <cell r="X23" t="e">
            <v>#REF!</v>
          </cell>
          <cell r="Y23" t="e">
            <v>#REF!</v>
          </cell>
          <cell r="Z23" t="e">
            <v>#REF!</v>
          </cell>
          <cell r="AA23" t="e">
            <v>#REF!</v>
          </cell>
          <cell r="AB23" t="e">
            <v>#REF!</v>
          </cell>
          <cell r="AC23" t="e">
            <v>#REF!</v>
          </cell>
          <cell r="AD23" t="e">
            <v>#REF!</v>
          </cell>
        </row>
        <row r="24">
          <cell r="B24" t="str">
            <v xml:space="preserve">  Personnel</v>
          </cell>
          <cell r="D24">
            <v>18051.800000000003</v>
          </cell>
          <cell r="E24" t="e">
            <v>#REF!</v>
          </cell>
          <cell r="F24" t="e">
            <v>#REF!</v>
          </cell>
          <cell r="G24" t="e">
            <v>#REF!</v>
          </cell>
          <cell r="H24" t="e">
            <v>#REF!</v>
          </cell>
          <cell r="L24" t="e">
            <v>#REF!</v>
          </cell>
          <cell r="M24" t="e">
            <v>#REF!</v>
          </cell>
          <cell r="N24" t="e">
            <v>#REF!</v>
          </cell>
          <cell r="O24" t="e">
            <v>#REF!</v>
          </cell>
          <cell r="P24">
            <v>2656</v>
          </cell>
          <cell r="Q24">
            <v>2044.1</v>
          </cell>
          <cell r="R24" t="e">
            <v>#REF!</v>
          </cell>
          <cell r="S24" t="e">
            <v>#REF!</v>
          </cell>
          <cell r="T24" t="e">
            <v>#REF!</v>
          </cell>
          <cell r="U24" t="e">
            <v>#REF!</v>
          </cell>
          <cell r="V24" t="e">
            <v>#REF!</v>
          </cell>
          <cell r="W24" t="e">
            <v>#REF!</v>
          </cell>
          <cell r="X24" t="e">
            <v>#REF!</v>
          </cell>
          <cell r="Y24" t="e">
            <v>#REF!</v>
          </cell>
          <cell r="Z24" t="e">
            <v>#REF!</v>
          </cell>
          <cell r="AA24" t="e">
            <v>#REF!</v>
          </cell>
          <cell r="AB24" t="e">
            <v>#REF!</v>
          </cell>
          <cell r="AC24" t="e">
            <v>#REF!</v>
          </cell>
          <cell r="AD24" t="e">
            <v>#REF!</v>
          </cell>
        </row>
        <row r="25">
          <cell r="B25" t="str">
            <v xml:space="preserve">  Goods and services</v>
          </cell>
          <cell r="D25">
            <v>6736.3</v>
          </cell>
          <cell r="E25" t="e">
            <v>#REF!</v>
          </cell>
          <cell r="F25" t="e">
            <v>#REF!</v>
          </cell>
          <cell r="G25" t="e">
            <v>#REF!</v>
          </cell>
          <cell r="H25" t="e">
            <v>#REF!</v>
          </cell>
          <cell r="L25" t="e">
            <v>#REF!</v>
          </cell>
          <cell r="M25" t="e">
            <v>#REF!</v>
          </cell>
          <cell r="N25" t="e">
            <v>#REF!</v>
          </cell>
          <cell r="O25" t="e">
            <v>#REF!</v>
          </cell>
          <cell r="P25">
            <v>313.5</v>
          </cell>
          <cell r="Q25">
            <v>352.5</v>
          </cell>
          <cell r="R25" t="e">
            <v>#REF!</v>
          </cell>
          <cell r="S25" t="e">
            <v>#REF!</v>
          </cell>
          <cell r="T25" t="e">
            <v>#REF!</v>
          </cell>
          <cell r="U25" t="e">
            <v>#REF!</v>
          </cell>
          <cell r="V25" t="e">
            <v>#REF!</v>
          </cell>
          <cell r="W25" t="e">
            <v>#REF!</v>
          </cell>
          <cell r="X25" t="e">
            <v>#REF!</v>
          </cell>
          <cell r="Y25" t="e">
            <v>#REF!</v>
          </cell>
          <cell r="Z25" t="e">
            <v>#REF!</v>
          </cell>
          <cell r="AA25" t="e">
            <v>#REF!</v>
          </cell>
          <cell r="AB25" t="e">
            <v>#REF!</v>
          </cell>
          <cell r="AC25" t="e">
            <v>#REF!</v>
          </cell>
          <cell r="AD25" t="e">
            <v>#REF!</v>
          </cell>
        </row>
        <row r="26">
          <cell r="B26" t="str">
            <v xml:space="preserve">  Transfers to regions</v>
          </cell>
          <cell r="D26">
            <v>8371.1</v>
          </cell>
          <cell r="E26" t="e">
            <v>#REF!</v>
          </cell>
          <cell r="F26" t="e">
            <v>#REF!</v>
          </cell>
          <cell r="G26" t="e">
            <v>#REF!</v>
          </cell>
          <cell r="H26" t="e">
            <v>#REF!</v>
          </cell>
          <cell r="L26" t="e">
            <v>#REF!</v>
          </cell>
          <cell r="M26" t="e">
            <v>#REF!</v>
          </cell>
          <cell r="N26" t="e">
            <v>#REF!</v>
          </cell>
          <cell r="O26" t="e">
            <v>#REF!</v>
          </cell>
          <cell r="P26">
            <v>455.5</v>
          </cell>
          <cell r="Q26">
            <v>534.70000000000005</v>
          </cell>
          <cell r="R26" t="e">
            <v>#REF!</v>
          </cell>
          <cell r="S26" t="e">
            <v>#REF!</v>
          </cell>
          <cell r="T26" t="e">
            <v>#REF!</v>
          </cell>
          <cell r="U26" t="e">
            <v>#REF!</v>
          </cell>
          <cell r="V26" t="e">
            <v>#REF!</v>
          </cell>
          <cell r="W26" t="e">
            <v>#REF!</v>
          </cell>
          <cell r="X26" t="e">
            <v>#REF!</v>
          </cell>
          <cell r="Y26" t="e">
            <v>#REF!</v>
          </cell>
          <cell r="Z26" t="e">
            <v>#REF!</v>
          </cell>
          <cell r="AA26" t="e">
            <v>#REF!</v>
          </cell>
          <cell r="AB26" t="e">
            <v>#REF!</v>
          </cell>
          <cell r="AC26" t="e">
            <v>#REF!</v>
          </cell>
          <cell r="AD26" t="e">
            <v>#REF!</v>
          </cell>
        </row>
        <row r="27">
          <cell r="B27" t="str">
            <v xml:space="preserve">  Subsidies</v>
          </cell>
          <cell r="D27">
            <v>20861.599999999999</v>
          </cell>
          <cell r="E27" t="e">
            <v>#REF!</v>
          </cell>
          <cell r="F27" t="e">
            <v>#REF!</v>
          </cell>
          <cell r="G27" t="e">
            <v>#REF!</v>
          </cell>
          <cell r="H27" t="e">
            <v>#REF!</v>
          </cell>
          <cell r="L27" t="e">
            <v>#REF!</v>
          </cell>
          <cell r="M27" t="e">
            <v>#REF!</v>
          </cell>
          <cell r="N27" t="e">
            <v>#REF!</v>
          </cell>
          <cell r="O27" t="e">
            <v>#REF!</v>
          </cell>
          <cell r="P27">
            <v>0</v>
          </cell>
          <cell r="Q27">
            <v>0</v>
          </cell>
          <cell r="R27" t="e">
            <v>#REF!</v>
          </cell>
          <cell r="S27" t="e">
            <v>#REF!</v>
          </cell>
          <cell r="T27" t="e">
            <v>#REF!</v>
          </cell>
          <cell r="U27" t="e">
            <v>#REF!</v>
          </cell>
          <cell r="V27" t="e">
            <v>#REF!</v>
          </cell>
          <cell r="W27" t="e">
            <v>#REF!</v>
          </cell>
          <cell r="X27" t="e">
            <v>#REF!</v>
          </cell>
          <cell r="Y27" t="e">
            <v>#REF!</v>
          </cell>
          <cell r="Z27" t="e">
            <v>#REF!</v>
          </cell>
          <cell r="AA27" t="e">
            <v>#REF!</v>
          </cell>
          <cell r="AB27" t="e">
            <v>#REF!</v>
          </cell>
          <cell r="AC27" t="e">
            <v>#REF!</v>
          </cell>
          <cell r="AD27" t="e">
            <v>#REF!</v>
          </cell>
        </row>
        <row r="28">
          <cell r="B28" t="str">
            <v xml:space="preserve">    Petroleum</v>
          </cell>
          <cell r="D28">
            <v>9814.2999999999993</v>
          </cell>
          <cell r="E28" t="e">
            <v>#REF!</v>
          </cell>
          <cell r="F28" t="e">
            <v>#REF!</v>
          </cell>
          <cell r="G28" t="e">
            <v>#REF!</v>
          </cell>
          <cell r="H28" t="e">
            <v>#REF!</v>
          </cell>
          <cell r="L28" t="e">
            <v>#REF!</v>
          </cell>
          <cell r="M28" t="e">
            <v>#REF!</v>
          </cell>
          <cell r="N28" t="e">
            <v>#REF!</v>
          </cell>
          <cell r="O28" t="e">
            <v>#REF!</v>
          </cell>
          <cell r="P28">
            <v>0</v>
          </cell>
          <cell r="Q28">
            <v>0</v>
          </cell>
          <cell r="R28">
            <v>5210.781288259438</v>
          </cell>
          <cell r="S28">
            <v>5210.781288259438</v>
          </cell>
          <cell r="T28">
            <v>2072.5315952924234</v>
          </cell>
          <cell r="U28">
            <v>2072.5315952924234</v>
          </cell>
          <cell r="V28">
            <v>2072.5315952924234</v>
          </cell>
          <cell r="W28">
            <v>6217.5947858772706</v>
          </cell>
          <cell r="X28">
            <v>6062.4328377914653</v>
          </cell>
          <cell r="Y28">
            <v>10043.213131512028</v>
          </cell>
          <cell r="Z28">
            <v>27534.0220434402</v>
          </cell>
          <cell r="AA28">
            <v>10373.652</v>
          </cell>
          <cell r="AB28">
            <v>3488.0895000000005</v>
          </cell>
          <cell r="AC28">
            <v>0</v>
          </cell>
          <cell r="AD28">
            <v>0</v>
          </cell>
        </row>
        <row r="29">
          <cell r="B29" t="str">
            <v xml:space="preserve">    Other</v>
          </cell>
          <cell r="D29">
            <v>11047.3</v>
          </cell>
          <cell r="E29" t="e">
            <v>#REF!</v>
          </cell>
          <cell r="F29" t="e">
            <v>#REF!</v>
          </cell>
          <cell r="G29" t="e">
            <v>#REF!</v>
          </cell>
          <cell r="H29" t="e">
            <v>#REF!</v>
          </cell>
          <cell r="L29" t="e">
            <v>#REF!</v>
          </cell>
          <cell r="M29" t="e">
            <v>#REF!</v>
          </cell>
          <cell r="N29" t="e">
            <v>#REF!</v>
          </cell>
          <cell r="O29" t="e">
            <v>#REF!</v>
          </cell>
          <cell r="P29">
            <v>0</v>
          </cell>
          <cell r="Q29">
            <v>0</v>
          </cell>
          <cell r="R29" t="e">
            <v>#REF!</v>
          </cell>
          <cell r="S29" t="e">
            <v>#REF!</v>
          </cell>
          <cell r="T29" t="e">
            <v>#REF!</v>
          </cell>
          <cell r="U29" t="e">
            <v>#REF!</v>
          </cell>
          <cell r="V29" t="e">
            <v>#REF!</v>
          </cell>
          <cell r="W29" t="e">
            <v>#REF!</v>
          </cell>
          <cell r="X29" t="e">
            <v>#REF!</v>
          </cell>
          <cell r="Y29" t="e">
            <v>#REF!</v>
          </cell>
          <cell r="Z29" t="e">
            <v>#REF!</v>
          </cell>
          <cell r="AA29" t="e">
            <v>#REF!</v>
          </cell>
          <cell r="AB29" t="e">
            <v>#REF!</v>
          </cell>
          <cell r="AC29" t="e">
            <v>#REF!</v>
          </cell>
          <cell r="AD29" t="e">
            <v>#REF!</v>
          </cell>
        </row>
        <row r="30">
          <cell r="B30" t="str">
            <v xml:space="preserve">  External interest</v>
          </cell>
          <cell r="D30">
            <v>11262.919</v>
          </cell>
          <cell r="E30" t="e">
            <v>#REF!</v>
          </cell>
          <cell r="F30" t="e">
            <v>#REF!</v>
          </cell>
          <cell r="G30" t="e">
            <v>#REF!</v>
          </cell>
          <cell r="H30" t="e">
            <v>#REF!</v>
          </cell>
          <cell r="L30" t="e">
            <v>#REF!</v>
          </cell>
          <cell r="M30" t="e">
            <v>#REF!</v>
          </cell>
          <cell r="N30" t="e">
            <v>#REF!</v>
          </cell>
          <cell r="O30" t="e">
            <v>#REF!</v>
          </cell>
          <cell r="P30">
            <v>1941.4610526315789</v>
          </cell>
          <cell r="Q30">
            <v>1503.515625</v>
          </cell>
          <cell r="R30">
            <v>4309.818181818182</v>
          </cell>
          <cell r="S30">
            <v>7754.7948594497611</v>
          </cell>
          <cell r="T30">
            <v>2990</v>
          </cell>
          <cell r="U30">
            <v>3120</v>
          </cell>
          <cell r="V30">
            <v>2970</v>
          </cell>
          <cell r="W30">
            <v>9080</v>
          </cell>
          <cell r="X30">
            <v>7100</v>
          </cell>
          <cell r="Y30">
            <v>7100</v>
          </cell>
          <cell r="Z30">
            <v>31034.794859449761</v>
          </cell>
          <cell r="AA30">
            <v>30398.076000000001</v>
          </cell>
          <cell r="AB30">
            <v>33980.154000000002</v>
          </cell>
          <cell r="AC30">
            <v>33633.661</v>
          </cell>
          <cell r="AD30">
            <v>33391.527999999998</v>
          </cell>
        </row>
        <row r="31">
          <cell r="B31" t="str">
            <v xml:space="preserve">  Domestic debt (clearing of arrears)</v>
          </cell>
          <cell r="D31">
            <v>1627.7</v>
          </cell>
          <cell r="E31" t="e">
            <v>#REF!</v>
          </cell>
          <cell r="F31" t="e">
            <v>#REF!</v>
          </cell>
          <cell r="G31" t="e">
            <v>#REF!</v>
          </cell>
          <cell r="H31" t="e">
            <v>#REF!</v>
          </cell>
          <cell r="L31" t="e">
            <v>#REF!</v>
          </cell>
          <cell r="M31" t="e">
            <v>#REF!</v>
          </cell>
          <cell r="N31" t="e">
            <v>#REF!</v>
          </cell>
          <cell r="O31" t="e">
            <v>#REF!</v>
          </cell>
          <cell r="P31">
            <v>0</v>
          </cell>
          <cell r="Q31">
            <v>0</v>
          </cell>
          <cell r="R31">
            <v>0</v>
          </cell>
          <cell r="S31">
            <v>0</v>
          </cell>
          <cell r="T31" t="e">
            <v>#REF!</v>
          </cell>
          <cell r="U31" t="e">
            <v>#REF!</v>
          </cell>
          <cell r="V31" t="e">
            <v>#REF!</v>
          </cell>
          <cell r="W31" t="e">
            <v>#REF!</v>
          </cell>
          <cell r="X31" t="e">
            <v>#REF!</v>
          </cell>
          <cell r="Y31" t="e">
            <v>#REF!</v>
          </cell>
          <cell r="Z31" t="e">
            <v>#REF!</v>
          </cell>
          <cell r="AA31" t="e">
            <v>#REF!</v>
          </cell>
          <cell r="AB31" t="e">
            <v>#REF!</v>
          </cell>
          <cell r="AC31" t="e">
            <v>#REF!</v>
          </cell>
          <cell r="AD31" t="e">
            <v>#REF!</v>
          </cell>
        </row>
        <row r="32">
          <cell r="B32" t="str">
            <v xml:space="preserve">  Other current expenditure</v>
          </cell>
          <cell r="D32">
            <v>3282.9260000000131</v>
          </cell>
          <cell r="E32" t="e">
            <v>#REF!</v>
          </cell>
          <cell r="F32" t="e">
            <v>#REF!</v>
          </cell>
          <cell r="G32" t="e">
            <v>#REF!</v>
          </cell>
          <cell r="H32" t="e">
            <v>#REF!</v>
          </cell>
          <cell r="L32" t="e">
            <v>#REF!</v>
          </cell>
          <cell r="M32" t="e">
            <v>#REF!</v>
          </cell>
          <cell r="N32" t="e">
            <v>#REF!</v>
          </cell>
          <cell r="O32" t="e">
            <v>#REF!</v>
          </cell>
          <cell r="P32">
            <v>112.89999999999986</v>
          </cell>
          <cell r="Q32">
            <v>183.10000000000059</v>
          </cell>
          <cell r="R32" t="e">
            <v>#REF!</v>
          </cell>
          <cell r="S32" t="e">
            <v>#REF!</v>
          </cell>
          <cell r="T32" t="e">
            <v>#REF!</v>
          </cell>
          <cell r="U32" t="e">
            <v>#REF!</v>
          </cell>
          <cell r="V32" t="e">
            <v>#REF!</v>
          </cell>
          <cell r="W32" t="e">
            <v>#REF!</v>
          </cell>
          <cell r="X32" t="e">
            <v>#REF!</v>
          </cell>
          <cell r="Y32" t="e">
            <v>#REF!</v>
          </cell>
          <cell r="Z32" t="e">
            <v>#REF!</v>
          </cell>
          <cell r="AA32" t="e">
            <v>#REF!</v>
          </cell>
          <cell r="AB32" t="e">
            <v>#REF!</v>
          </cell>
          <cell r="AC32" t="e">
            <v>#REF!</v>
          </cell>
          <cell r="AD32" t="e">
            <v>#REF!</v>
          </cell>
        </row>
        <row r="33">
          <cell r="B33" t="str">
            <v>Development expenditure and net lending</v>
          </cell>
          <cell r="D33">
            <v>45460.739658204984</v>
          </cell>
          <cell r="E33" t="e">
            <v>#REF!</v>
          </cell>
          <cell r="F33" t="e">
            <v>#REF!</v>
          </cell>
          <cell r="G33" t="e">
            <v>#REF!</v>
          </cell>
          <cell r="H33" t="e">
            <v>#REF!</v>
          </cell>
          <cell r="L33" t="e">
            <v>#REF!</v>
          </cell>
          <cell r="M33" t="e">
            <v>#REF!</v>
          </cell>
          <cell r="N33" t="e">
            <v>#REF!</v>
          </cell>
          <cell r="O33" t="e">
            <v>#REF!</v>
          </cell>
          <cell r="P33">
            <v>1406.0939771337066</v>
          </cell>
          <cell r="Q33">
            <v>1407.8</v>
          </cell>
          <cell r="R33" t="e">
            <v>#REF!</v>
          </cell>
          <cell r="S33" t="e">
            <v>#REF!</v>
          </cell>
          <cell r="T33" t="e">
            <v>#REF!</v>
          </cell>
          <cell r="U33" t="e">
            <v>#REF!</v>
          </cell>
          <cell r="V33" t="e">
            <v>#REF!</v>
          </cell>
          <cell r="W33" t="e">
            <v>#REF!</v>
          </cell>
          <cell r="X33" t="e">
            <v>#REF!</v>
          </cell>
          <cell r="Y33" t="e">
            <v>#REF!</v>
          </cell>
          <cell r="Z33" t="e">
            <v>#REF!</v>
          </cell>
          <cell r="AA33" t="e">
            <v>#REF!</v>
          </cell>
          <cell r="AB33" t="e">
            <v>#REF!</v>
          </cell>
          <cell r="AC33" t="e">
            <v>#REF!</v>
          </cell>
          <cell r="AD33" t="e">
            <v>#REF!</v>
          </cell>
        </row>
        <row r="34">
          <cell r="B34" t="str">
            <v xml:space="preserve">  Investment projects</v>
          </cell>
          <cell r="D34">
            <v>18502.63846153846</v>
          </cell>
          <cell r="E34" t="e">
            <v>#REF!</v>
          </cell>
          <cell r="F34" t="e">
            <v>#REF!</v>
          </cell>
          <cell r="G34" t="e">
            <v>#REF!</v>
          </cell>
          <cell r="H34" t="e">
            <v>#REF!</v>
          </cell>
          <cell r="L34" t="e">
            <v>#REF!</v>
          </cell>
          <cell r="M34" t="e">
            <v>#REF!</v>
          </cell>
          <cell r="N34" t="e">
            <v>#REF!</v>
          </cell>
          <cell r="O34" t="e">
            <v>#REF!</v>
          </cell>
          <cell r="P34">
            <v>1342.4</v>
          </cell>
          <cell r="Q34">
            <v>1139.125</v>
          </cell>
          <cell r="R34" t="e">
            <v>#REF!</v>
          </cell>
          <cell r="S34" t="e">
            <v>#REF!</v>
          </cell>
          <cell r="T34" t="e">
            <v>#REF!</v>
          </cell>
          <cell r="U34" t="e">
            <v>#REF!</v>
          </cell>
          <cell r="V34" t="e">
            <v>#REF!</v>
          </cell>
          <cell r="W34" t="e">
            <v>#REF!</v>
          </cell>
          <cell r="X34" t="e">
            <v>#REF!</v>
          </cell>
          <cell r="Y34" t="e">
            <v>#REF!</v>
          </cell>
          <cell r="Z34" t="e">
            <v>#REF!</v>
          </cell>
          <cell r="AA34">
            <v>67212.267999999996</v>
          </cell>
          <cell r="AB34">
            <v>73715.032857142854</v>
          </cell>
          <cell r="AC34">
            <v>75741.471428571429</v>
          </cell>
          <cell r="AD34">
            <v>81317.90571428572</v>
          </cell>
        </row>
        <row r="35">
          <cell r="B35" t="str">
            <v xml:space="preserve">  Forestry Fund expenditure (reforestation)</v>
          </cell>
          <cell r="D35">
            <v>0</v>
          </cell>
          <cell r="E35" t="e">
            <v>#REF!</v>
          </cell>
          <cell r="F35" t="e">
            <v>#REF!</v>
          </cell>
          <cell r="G35" t="e">
            <v>#REF!</v>
          </cell>
          <cell r="H35" t="e">
            <v>#REF!</v>
          </cell>
          <cell r="L35" t="e">
            <v>#REF!</v>
          </cell>
          <cell r="M35" t="e">
            <v>#REF!</v>
          </cell>
          <cell r="N35" t="e">
            <v>#REF!</v>
          </cell>
          <cell r="O35" t="e">
            <v>#REF!</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row>
        <row r="36">
          <cell r="B36" t="str">
            <v xml:space="preserve">  Investment Fund net lending</v>
          </cell>
          <cell r="D36">
            <v>0</v>
          </cell>
          <cell r="E36" t="e">
            <v>#REF!</v>
          </cell>
          <cell r="F36" t="e">
            <v>#REF!</v>
          </cell>
          <cell r="G36" t="e">
            <v>#REF!</v>
          </cell>
          <cell r="H36" t="e">
            <v>#REF!</v>
          </cell>
          <cell r="L36" t="e">
            <v>#REF!</v>
          </cell>
          <cell r="M36" t="e">
            <v>#REF!</v>
          </cell>
          <cell r="N36" t="e">
            <v>#REF!</v>
          </cell>
          <cell r="O36" t="e">
            <v>#REF!</v>
          </cell>
          <cell r="P36">
            <v>0</v>
          </cell>
          <cell r="Q36">
            <v>0</v>
          </cell>
          <cell r="R36">
            <v>0</v>
          </cell>
          <cell r="S36">
            <v>0</v>
          </cell>
          <cell r="T36">
            <v>0</v>
          </cell>
          <cell r="U36">
            <v>0</v>
          </cell>
          <cell r="V36">
            <v>0</v>
          </cell>
          <cell r="W36">
            <v>0</v>
          </cell>
          <cell r="X36">
            <v>0</v>
          </cell>
          <cell r="Y36">
            <v>0</v>
          </cell>
          <cell r="Z36">
            <v>0</v>
          </cell>
          <cell r="AA36">
            <v>-1000</v>
          </cell>
          <cell r="AB36">
            <v>-1000</v>
          </cell>
          <cell r="AC36">
            <v>-1000</v>
          </cell>
          <cell r="AD36">
            <v>-1000</v>
          </cell>
        </row>
        <row r="37">
          <cell r="B37" t="str">
            <v xml:space="preserve">  Other</v>
          </cell>
          <cell r="D37">
            <v>16226.635538461534</v>
          </cell>
          <cell r="E37" t="e">
            <v>#REF!</v>
          </cell>
          <cell r="F37" t="e">
            <v>#REF!</v>
          </cell>
          <cell r="G37" t="e">
            <v>#REF!</v>
          </cell>
          <cell r="H37" t="e">
            <v>#REF!</v>
          </cell>
          <cell r="L37" t="e">
            <v>#REF!</v>
          </cell>
          <cell r="M37" t="e">
            <v>#REF!</v>
          </cell>
          <cell r="N37" t="e">
            <v>#REF!</v>
          </cell>
          <cell r="O37" t="e">
            <v>#REF!</v>
          </cell>
          <cell r="P37">
            <v>100</v>
          </cell>
          <cell r="Q37">
            <v>268.67499999999995</v>
          </cell>
          <cell r="R37" t="e">
            <v>#REF!</v>
          </cell>
          <cell r="S37" t="e">
            <v>#REF!</v>
          </cell>
          <cell r="T37" t="e">
            <v>#REF!</v>
          </cell>
          <cell r="U37" t="e">
            <v>#REF!</v>
          </cell>
          <cell r="V37" t="e">
            <v>#REF!</v>
          </cell>
          <cell r="W37" t="e">
            <v>#REF!</v>
          </cell>
          <cell r="X37" t="e">
            <v>#REF!</v>
          </cell>
          <cell r="Y37" t="e">
            <v>#REF!</v>
          </cell>
          <cell r="Z37" t="e">
            <v>#REF!</v>
          </cell>
          <cell r="AA37" t="e">
            <v>#REF!</v>
          </cell>
          <cell r="AB37" t="e">
            <v>#REF!</v>
          </cell>
          <cell r="AC37" t="e">
            <v>#REF!</v>
          </cell>
          <cell r="AD37" t="e">
            <v>#REF!</v>
          </cell>
        </row>
        <row r="38">
          <cell r="B38" t="str">
            <v xml:space="preserve">  Off-budget operations and statistical discrepancy 1/</v>
          </cell>
          <cell r="D38">
            <v>10731.46565820499</v>
          </cell>
          <cell r="E38" t="e">
            <v>#REF!</v>
          </cell>
          <cell r="F38" t="e">
            <v>#REF!</v>
          </cell>
          <cell r="G38" t="e">
            <v>#REF!</v>
          </cell>
          <cell r="H38" t="e">
            <v>#REF!</v>
          </cell>
          <cell r="L38" t="e">
            <v>#REF!</v>
          </cell>
          <cell r="M38" t="e">
            <v>#REF!</v>
          </cell>
          <cell r="N38" t="e">
            <v>#REF!</v>
          </cell>
          <cell r="O38" t="e">
            <v>#REF!</v>
          </cell>
          <cell r="P38">
            <v>-36.306022866293461</v>
          </cell>
          <cell r="Q38">
            <v>0</v>
          </cell>
          <cell r="R38">
            <v>0</v>
          </cell>
          <cell r="S38">
            <v>-36.306022866293461</v>
          </cell>
          <cell r="T38">
            <v>0</v>
          </cell>
          <cell r="U38">
            <v>0</v>
          </cell>
          <cell r="V38">
            <v>0</v>
          </cell>
          <cell r="W38">
            <v>0</v>
          </cell>
          <cell r="X38">
            <v>0</v>
          </cell>
          <cell r="Y38">
            <v>0</v>
          </cell>
          <cell r="Z38">
            <v>-36.306022866293461</v>
          </cell>
          <cell r="AA38">
            <v>0</v>
          </cell>
          <cell r="AB38">
            <v>0</v>
          </cell>
          <cell r="AC38">
            <v>0</v>
          </cell>
          <cell r="AD38">
            <v>0</v>
          </cell>
        </row>
        <row r="40">
          <cell r="B40" t="str">
            <v>Current balance</v>
          </cell>
          <cell r="D40">
            <v>37620.554999999978</v>
          </cell>
          <cell r="E40" t="e">
            <v>#REF!</v>
          </cell>
          <cell r="F40" t="e">
            <v>#REF!</v>
          </cell>
          <cell r="G40" t="e">
            <v>#REF!</v>
          </cell>
          <cell r="H40" t="e">
            <v>#REF!</v>
          </cell>
          <cell r="L40" t="e">
            <v>#REF!</v>
          </cell>
          <cell r="M40" t="e">
            <v>#REF!</v>
          </cell>
          <cell r="N40" t="e">
            <v>#REF!</v>
          </cell>
          <cell r="O40" t="e">
            <v>#REF!</v>
          </cell>
          <cell r="P40">
            <v>4069.9389473684205</v>
          </cell>
          <cell r="Q40">
            <v>3780.3843750000005</v>
          </cell>
          <cell r="R40" t="e">
            <v>#REF!</v>
          </cell>
          <cell r="S40" t="e">
            <v>#REF!</v>
          </cell>
          <cell r="T40" t="e">
            <v>#REF!</v>
          </cell>
          <cell r="U40" t="e">
            <v>#REF!</v>
          </cell>
          <cell r="V40" t="e">
            <v>#REF!</v>
          </cell>
          <cell r="W40" t="e">
            <v>#REF!</v>
          </cell>
          <cell r="X40" t="e">
            <v>#REF!</v>
          </cell>
          <cell r="Y40" t="e">
            <v>#REF!</v>
          </cell>
          <cell r="Z40" t="e">
            <v>#REF!</v>
          </cell>
          <cell r="AA40" t="e">
            <v>#REF!</v>
          </cell>
          <cell r="AB40" t="e">
            <v>#REF!</v>
          </cell>
          <cell r="AC40" t="e">
            <v>#REF!</v>
          </cell>
          <cell r="AD40" t="e">
            <v>#REF!</v>
          </cell>
        </row>
        <row r="42">
          <cell r="B42" t="str">
            <v>Overall balance before privatization</v>
          </cell>
        </row>
        <row r="43">
          <cell r="B43" t="str">
            <v xml:space="preserve">  proceeds and bank restructuring costs</v>
          </cell>
          <cell r="D43">
            <v>-7840.1846582050057</v>
          </cell>
          <cell r="E43" t="e">
            <v>#REF!</v>
          </cell>
          <cell r="F43" t="e">
            <v>#REF!</v>
          </cell>
          <cell r="G43" t="e">
            <v>#REF!</v>
          </cell>
          <cell r="H43" t="e">
            <v>#REF!</v>
          </cell>
          <cell r="L43" t="e">
            <v>#REF!</v>
          </cell>
          <cell r="M43" t="e">
            <v>#REF!</v>
          </cell>
          <cell r="N43" t="e">
            <v>#REF!</v>
          </cell>
          <cell r="O43" t="e">
            <v>#REF!</v>
          </cell>
          <cell r="P43">
            <v>2663.8449702347134</v>
          </cell>
          <cell r="Q43">
            <v>2372.5843750000004</v>
          </cell>
          <cell r="R43" t="e">
            <v>#REF!</v>
          </cell>
          <cell r="S43" t="e">
            <v>#REF!</v>
          </cell>
          <cell r="T43" t="e">
            <v>#REF!</v>
          </cell>
          <cell r="U43" t="e">
            <v>#REF!</v>
          </cell>
          <cell r="V43" t="e">
            <v>#REF!</v>
          </cell>
          <cell r="W43" t="e">
            <v>#REF!</v>
          </cell>
          <cell r="X43" t="e">
            <v>#REF!</v>
          </cell>
          <cell r="Y43" t="e">
            <v>#REF!</v>
          </cell>
          <cell r="Z43" t="e">
            <v>#REF!</v>
          </cell>
          <cell r="AA43" t="e">
            <v>#REF!</v>
          </cell>
          <cell r="AB43" t="e">
            <v>#REF!</v>
          </cell>
          <cell r="AC43" t="e">
            <v>#REF!</v>
          </cell>
          <cell r="AD43" t="e">
            <v>#REF!</v>
          </cell>
        </row>
        <row r="45">
          <cell r="B45" t="str">
            <v>Bank restructuring costs</v>
          </cell>
          <cell r="D45">
            <v>0</v>
          </cell>
          <cell r="E45" t="e">
            <v>#REF!</v>
          </cell>
          <cell r="F45" t="e">
            <v>#REF!</v>
          </cell>
          <cell r="G45" t="e">
            <v>#REF!</v>
          </cell>
          <cell r="H45" t="e">
            <v>#REF!</v>
          </cell>
          <cell r="L45" t="e">
            <v>#REF!</v>
          </cell>
          <cell r="M45" t="e">
            <v>#REF!</v>
          </cell>
          <cell r="N45" t="e">
            <v>#REF!</v>
          </cell>
          <cell r="O45" t="e">
            <v>#REF!</v>
          </cell>
          <cell r="P45">
            <v>0</v>
          </cell>
          <cell r="Q45">
            <v>0</v>
          </cell>
          <cell r="R45">
            <v>0</v>
          </cell>
          <cell r="S45">
            <v>0</v>
          </cell>
          <cell r="T45">
            <v>0</v>
          </cell>
          <cell r="U45">
            <v>1500</v>
          </cell>
          <cell r="V45">
            <v>1500</v>
          </cell>
          <cell r="W45">
            <v>3000</v>
          </cell>
          <cell r="X45">
            <v>6000</v>
          </cell>
          <cell r="Y45">
            <v>6000</v>
          </cell>
          <cell r="Z45">
            <v>15000</v>
          </cell>
          <cell r="AA45">
            <v>23600</v>
          </cell>
          <cell r="AB45">
            <v>19400</v>
          </cell>
          <cell r="AC45">
            <v>18800</v>
          </cell>
          <cell r="AD45">
            <v>18100</v>
          </cell>
        </row>
        <row r="46">
          <cell r="B46" t="str">
            <v>Privatization proceeds</v>
          </cell>
          <cell r="D46">
            <v>0</v>
          </cell>
          <cell r="E46" t="e">
            <v>#REF!</v>
          </cell>
          <cell r="F46" t="e">
            <v>#REF!</v>
          </cell>
          <cell r="G46" t="e">
            <v>#REF!</v>
          </cell>
          <cell r="H46" t="e">
            <v>#REF!</v>
          </cell>
          <cell r="L46" t="e">
            <v>#REF!</v>
          </cell>
          <cell r="M46" t="e">
            <v>#REF!</v>
          </cell>
          <cell r="N46" t="e">
            <v>#REF!</v>
          </cell>
          <cell r="O46" t="e">
            <v>#REF!</v>
          </cell>
          <cell r="X46">
            <v>7500</v>
          </cell>
          <cell r="Y46">
            <v>7500</v>
          </cell>
          <cell r="Z46">
            <v>15000</v>
          </cell>
          <cell r="AA46">
            <v>14125.5</v>
          </cell>
          <cell r="AB46">
            <v>9269</v>
          </cell>
          <cell r="AC46">
            <v>4578.5</v>
          </cell>
          <cell r="AD46">
            <v>4727</v>
          </cell>
        </row>
        <row r="48">
          <cell r="B48" t="str">
            <v>Overall balance</v>
          </cell>
          <cell r="D48">
            <v>-7840.1846582050057</v>
          </cell>
          <cell r="E48" t="e">
            <v>#REF!</v>
          </cell>
          <cell r="F48" t="e">
            <v>#REF!</v>
          </cell>
          <cell r="G48" t="e">
            <v>#REF!</v>
          </cell>
          <cell r="H48" t="e">
            <v>#REF!</v>
          </cell>
          <cell r="L48" t="e">
            <v>#REF!</v>
          </cell>
          <cell r="M48" t="e">
            <v>#REF!</v>
          </cell>
          <cell r="N48" t="e">
            <v>#REF!</v>
          </cell>
          <cell r="O48" t="e">
            <v>#REF!</v>
          </cell>
          <cell r="P48">
            <v>2663.8449702347134</v>
          </cell>
          <cell r="Q48">
            <v>2372.5843750000004</v>
          </cell>
          <cell r="R48" t="e">
            <v>#REF!</v>
          </cell>
          <cell r="S48" t="e">
            <v>#REF!</v>
          </cell>
          <cell r="T48" t="e">
            <v>#REF!</v>
          </cell>
          <cell r="U48" t="e">
            <v>#REF!</v>
          </cell>
          <cell r="V48" t="e">
            <v>#REF!</v>
          </cell>
          <cell r="W48" t="e">
            <v>#REF!</v>
          </cell>
          <cell r="X48" t="e">
            <v>#REF!</v>
          </cell>
          <cell r="Y48" t="e">
            <v>#REF!</v>
          </cell>
          <cell r="Z48" t="e">
            <v>#REF!</v>
          </cell>
          <cell r="AA48" t="e">
            <v>#REF!</v>
          </cell>
          <cell r="AB48" t="e">
            <v>#REF!</v>
          </cell>
          <cell r="AC48" t="e">
            <v>#REF!</v>
          </cell>
          <cell r="AD48" t="e">
            <v>#REF!</v>
          </cell>
        </row>
        <row r="50">
          <cell r="B50" t="str">
            <v>Financing</v>
          </cell>
          <cell r="D50">
            <v>7840.1846582050021</v>
          </cell>
          <cell r="E50" t="e">
            <v>#REF!</v>
          </cell>
          <cell r="F50" t="e">
            <v>#REF!</v>
          </cell>
          <cell r="G50" t="e">
            <v>#REF!</v>
          </cell>
          <cell r="H50" t="e">
            <v>#REF!</v>
          </cell>
          <cell r="L50" t="e">
            <v>#REF!</v>
          </cell>
          <cell r="M50" t="e">
            <v>#REF!</v>
          </cell>
          <cell r="N50" t="e">
            <v>#REF!</v>
          </cell>
          <cell r="O50" t="e">
            <v>#REF!</v>
          </cell>
          <cell r="P50">
            <v>-2663.8449702347143</v>
          </cell>
          <cell r="Q50">
            <v>-2372.5843750000004</v>
          </cell>
          <cell r="R50" t="e">
            <v>#REF!</v>
          </cell>
          <cell r="S50" t="e">
            <v>#REF!</v>
          </cell>
          <cell r="T50" t="e">
            <v>#REF!</v>
          </cell>
          <cell r="U50" t="e">
            <v>#REF!</v>
          </cell>
          <cell r="V50" t="e">
            <v>#REF!</v>
          </cell>
          <cell r="W50" t="e">
            <v>#REF!</v>
          </cell>
          <cell r="X50" t="e">
            <v>#REF!</v>
          </cell>
          <cell r="Y50" t="e">
            <v>#REF!</v>
          </cell>
          <cell r="Z50" t="e">
            <v>#REF!</v>
          </cell>
          <cell r="AA50" t="e">
            <v>#REF!</v>
          </cell>
          <cell r="AB50" t="e">
            <v>#REF!</v>
          </cell>
          <cell r="AC50" t="e">
            <v>#REF!</v>
          </cell>
          <cell r="AD50" t="e">
            <v>#REF!</v>
          </cell>
        </row>
        <row r="51">
          <cell r="B51" t="str">
            <v>Domestic</v>
          </cell>
          <cell r="D51">
            <v>-2454.5313417950019</v>
          </cell>
          <cell r="E51" t="e">
            <v>#REF!</v>
          </cell>
          <cell r="F51" t="e">
            <v>#REF!</v>
          </cell>
          <cell r="G51" t="e">
            <v>#REF!</v>
          </cell>
          <cell r="H51" t="e">
            <v>#REF!</v>
          </cell>
          <cell r="L51" t="e">
            <v>#REF!</v>
          </cell>
          <cell r="M51" t="e">
            <v>#REF!</v>
          </cell>
          <cell r="N51" t="e">
            <v>#REF!</v>
          </cell>
          <cell r="O51" t="e">
            <v>#REF!</v>
          </cell>
          <cell r="P51">
            <v>-7733.2154965505051</v>
          </cell>
          <cell r="Q51">
            <v>-4644.5635416666664</v>
          </cell>
          <cell r="R51" t="e">
            <v>#REF!</v>
          </cell>
          <cell r="S51" t="e">
            <v>#REF!</v>
          </cell>
          <cell r="T51" t="e">
            <v>#REF!</v>
          </cell>
          <cell r="U51" t="e">
            <v>#REF!</v>
          </cell>
          <cell r="V51" t="e">
            <v>#REF!</v>
          </cell>
          <cell r="W51" t="e">
            <v>#REF!</v>
          </cell>
          <cell r="X51" t="e">
            <v>#REF!</v>
          </cell>
          <cell r="Y51" t="e">
            <v>#REF!</v>
          </cell>
          <cell r="Z51" t="e">
            <v>#REF!</v>
          </cell>
          <cell r="AA51" t="e">
            <v>#REF!</v>
          </cell>
          <cell r="AB51" t="e">
            <v>#REF!</v>
          </cell>
          <cell r="AC51" t="e">
            <v>#REF!</v>
          </cell>
          <cell r="AD51" t="e">
            <v>#REF!</v>
          </cell>
        </row>
        <row r="52">
          <cell r="B52" t="str">
            <v>Sale of government assets</v>
          </cell>
        </row>
        <row r="53">
          <cell r="B53" t="str">
            <v>Net foreign financing</v>
          </cell>
          <cell r="D53">
            <v>10294.716000000004</v>
          </cell>
          <cell r="E53" t="e">
            <v>#REF!</v>
          </cell>
          <cell r="F53" t="e">
            <v>#REF!</v>
          </cell>
          <cell r="G53" t="e">
            <v>#REF!</v>
          </cell>
          <cell r="H53" t="e">
            <v>#REF!</v>
          </cell>
          <cell r="L53" t="e">
            <v>#REF!</v>
          </cell>
          <cell r="M53" t="e">
            <v>#REF!</v>
          </cell>
          <cell r="N53" t="e">
            <v>#REF!</v>
          </cell>
          <cell r="O53" t="e">
            <v>#REF!</v>
          </cell>
          <cell r="P53">
            <v>5069.3705263157908</v>
          </cell>
          <cell r="Q53">
            <v>2271.9791666666661</v>
          </cell>
          <cell r="R53">
            <v>-1010.1136363636365</v>
          </cell>
          <cell r="S53">
            <v>6331.2360566188217</v>
          </cell>
          <cell r="T53">
            <v>13509</v>
          </cell>
          <cell r="U53">
            <v>7335</v>
          </cell>
          <cell r="V53">
            <v>7117</v>
          </cell>
          <cell r="W53">
            <v>27961</v>
          </cell>
          <cell r="X53">
            <v>27600</v>
          </cell>
          <cell r="Y53">
            <v>19500</v>
          </cell>
          <cell r="Z53">
            <v>81392.236056618829</v>
          </cell>
          <cell r="AA53">
            <v>17289.420000000006</v>
          </cell>
          <cell r="AB53">
            <v>5867.2770000000019</v>
          </cell>
          <cell r="AC53">
            <v>-2628.0590000000011</v>
          </cell>
          <cell r="AD53">
            <v>-5218.6080000000075</v>
          </cell>
        </row>
        <row r="54">
          <cell r="B54" t="str">
            <v xml:space="preserve">  Gross drawings</v>
          </cell>
          <cell r="D54">
            <v>29498.300000000003</v>
          </cell>
          <cell r="E54" t="e">
            <v>#REF!</v>
          </cell>
          <cell r="F54" t="e">
            <v>#REF!</v>
          </cell>
          <cell r="G54" t="e">
            <v>#REF!</v>
          </cell>
          <cell r="H54" t="e">
            <v>#REF!</v>
          </cell>
          <cell r="L54" t="e">
            <v>#REF!</v>
          </cell>
          <cell r="M54" t="e">
            <v>#REF!</v>
          </cell>
          <cell r="N54" t="e">
            <v>#REF!</v>
          </cell>
          <cell r="O54" t="e">
            <v>#REF!</v>
          </cell>
          <cell r="P54">
            <v>7496.1968421052643</v>
          </cell>
          <cell r="Q54">
            <v>4076.1979166666661</v>
          </cell>
          <cell r="R54">
            <v>3434.3863636363635</v>
          </cell>
          <cell r="S54">
            <v>15006.781122408294</v>
          </cell>
          <cell r="T54">
            <v>18800</v>
          </cell>
          <cell r="U54">
            <v>13695</v>
          </cell>
          <cell r="V54">
            <v>10802</v>
          </cell>
          <cell r="W54">
            <v>43297</v>
          </cell>
          <cell r="X54">
            <v>37300</v>
          </cell>
          <cell r="Y54">
            <v>32300</v>
          </cell>
          <cell r="Z54">
            <v>127903.7811224083</v>
          </cell>
          <cell r="AA54">
            <v>58196.868000000009</v>
          </cell>
          <cell r="AB54">
            <v>51600.523000000001</v>
          </cell>
          <cell r="AC54">
            <v>53019.03</v>
          </cell>
          <cell r="AD54">
            <v>56922.534</v>
          </cell>
        </row>
        <row r="55">
          <cell r="B55" t="str">
            <v xml:space="preserve">  Amortization</v>
          </cell>
          <cell r="D55">
            <v>-19203.583999999999</v>
          </cell>
          <cell r="E55" t="e">
            <v>#REF!</v>
          </cell>
          <cell r="F55" t="e">
            <v>#REF!</v>
          </cell>
          <cell r="G55" t="e">
            <v>#REF!</v>
          </cell>
          <cell r="H55" t="e">
            <v>#REF!</v>
          </cell>
          <cell r="L55" t="e">
            <v>#REF!</v>
          </cell>
          <cell r="M55" t="e">
            <v>#REF!</v>
          </cell>
          <cell r="N55" t="e">
            <v>#REF!</v>
          </cell>
          <cell r="O55" t="e">
            <v>#REF!</v>
          </cell>
          <cell r="P55">
            <v>-2426.8263157894735</v>
          </cell>
          <cell r="Q55">
            <v>-1804.21875</v>
          </cell>
          <cell r="R55">
            <v>-4444.5</v>
          </cell>
          <cell r="S55">
            <v>-8675.5450657894726</v>
          </cell>
          <cell r="T55">
            <v>-5291</v>
          </cell>
          <cell r="U55">
            <v>-6360</v>
          </cell>
          <cell r="V55">
            <v>-3685</v>
          </cell>
          <cell r="W55">
            <v>-15336</v>
          </cell>
          <cell r="X55">
            <v>-9700</v>
          </cell>
          <cell r="Y55">
            <v>-12800</v>
          </cell>
          <cell r="Z55">
            <v>-46511.545065789469</v>
          </cell>
          <cell r="AA55">
            <v>-40907.448000000004</v>
          </cell>
          <cell r="AB55">
            <v>-45733.245999999999</v>
          </cell>
          <cell r="AC55">
            <v>-55647.089</v>
          </cell>
          <cell r="AD55">
            <v>-62141.142000000007</v>
          </cell>
        </row>
        <row r="57">
          <cell r="B57" t="str">
            <v>Memorandum items</v>
          </cell>
        </row>
        <row r="58">
          <cell r="B58" t="str">
            <v>GDP (current prices, fiscal year)</v>
          </cell>
          <cell r="D58">
            <v>689085.3</v>
          </cell>
          <cell r="E58" t="e">
            <v>#REF!</v>
          </cell>
          <cell r="F58" t="e">
            <v>#REF!</v>
          </cell>
          <cell r="G58" t="e">
            <v>#REF!</v>
          </cell>
          <cell r="H58" t="e">
            <v>#REF!</v>
          </cell>
          <cell r="L58" t="e">
            <v>#REF!</v>
          </cell>
          <cell r="M58" t="e">
            <v>#REF!</v>
          </cell>
          <cell r="N58" t="e">
            <v>#REF!</v>
          </cell>
          <cell r="O58" t="e">
            <v>#REF!</v>
          </cell>
          <cell r="P58">
            <v>66360.264758043646</v>
          </cell>
          <cell r="Q58">
            <v>66360.264758043646</v>
          </cell>
          <cell r="R58">
            <v>66360.264758043646</v>
          </cell>
          <cell r="S58">
            <v>199080.79427413092</v>
          </cell>
          <cell r="T58">
            <v>77937.994441687712</v>
          </cell>
          <cell r="U58">
            <v>77937.994441687712</v>
          </cell>
          <cell r="V58">
            <v>77937.994441687712</v>
          </cell>
          <cell r="W58">
            <v>233813.98332506313</v>
          </cell>
          <cell r="X58">
            <v>253288.75411384524</v>
          </cell>
          <cell r="Y58">
            <v>265791.48603351088</v>
          </cell>
          <cell r="Z58">
            <v>951975.01774655026</v>
          </cell>
          <cell r="AA58">
            <v>1152628</v>
          </cell>
          <cell r="AB58">
            <v>1291885</v>
          </cell>
          <cell r="AC58">
            <v>1450050</v>
          </cell>
          <cell r="AD58">
            <v>1655343</v>
          </cell>
        </row>
        <row r="59">
          <cell r="B59" t="str">
            <v>Cumulative financing (since beginning of program)</v>
          </cell>
          <cell r="D59">
            <v>7840.1846582050021</v>
          </cell>
          <cell r="E59" t="e">
            <v>#REF!</v>
          </cell>
          <cell r="F59" t="e">
            <v>#REF!</v>
          </cell>
          <cell r="G59" t="e">
            <v>#REF!</v>
          </cell>
          <cell r="H59" t="e">
            <v>#REF!</v>
          </cell>
          <cell r="L59" t="e">
            <v>#REF!</v>
          </cell>
          <cell r="M59" t="e">
            <v>#REF!</v>
          </cell>
          <cell r="N59" t="e">
            <v>#REF!</v>
          </cell>
          <cell r="O59" t="e">
            <v>#REF!</v>
          </cell>
          <cell r="P59">
            <v>-2663.8449702347143</v>
          </cell>
          <cell r="Q59">
            <v>-5036.4293452347147</v>
          </cell>
          <cell r="R59" t="e">
            <v>#REF!</v>
          </cell>
          <cell r="S59" t="e">
            <v>#REF!</v>
          </cell>
          <cell r="T59" t="e">
            <v>#REF!</v>
          </cell>
          <cell r="U59" t="e">
            <v>#REF!</v>
          </cell>
          <cell r="V59" t="e">
            <v>#REF!</v>
          </cell>
          <cell r="W59" t="e">
            <v>#REF!</v>
          </cell>
          <cell r="X59" t="e">
            <v>#REF!</v>
          </cell>
          <cell r="Y59" t="e">
            <v>#REF!</v>
          </cell>
          <cell r="Z59" t="e">
            <v>#REF!</v>
          </cell>
          <cell r="AA59" t="e">
            <v>#REF!</v>
          </cell>
          <cell r="AB59" t="e">
            <v>#REF!</v>
          </cell>
          <cell r="AC59" t="e">
            <v>#REF!</v>
          </cell>
          <cell r="AD59" t="e">
            <v>#REF!</v>
          </cell>
        </row>
        <row r="60">
          <cell r="B60" t="str">
            <v xml:space="preserve">  Domestic</v>
          </cell>
          <cell r="D60">
            <v>-2454.5313417950019</v>
          </cell>
          <cell r="E60" t="e">
            <v>#REF!</v>
          </cell>
          <cell r="F60" t="e">
            <v>#REF!</v>
          </cell>
          <cell r="G60" t="e">
            <v>#REF!</v>
          </cell>
          <cell r="H60" t="e">
            <v>#REF!</v>
          </cell>
          <cell r="L60" t="e">
            <v>#REF!</v>
          </cell>
          <cell r="M60" t="e">
            <v>#REF!</v>
          </cell>
          <cell r="N60" t="e">
            <v>#REF!</v>
          </cell>
          <cell r="O60" t="e">
            <v>#REF!</v>
          </cell>
          <cell r="P60">
            <v>-7733.2154965505051</v>
          </cell>
          <cell r="Q60">
            <v>-12377.779038217172</v>
          </cell>
          <cell r="R60" t="e">
            <v>#REF!</v>
          </cell>
          <cell r="S60" t="e">
            <v>#REF!</v>
          </cell>
          <cell r="T60" t="e">
            <v>#REF!</v>
          </cell>
          <cell r="U60" t="e">
            <v>#REF!</v>
          </cell>
          <cell r="V60" t="e">
            <v>#REF!</v>
          </cell>
          <cell r="W60" t="e">
            <v>#REF!</v>
          </cell>
          <cell r="X60" t="e">
            <v>#REF!</v>
          </cell>
          <cell r="Y60" t="e">
            <v>#REF!</v>
          </cell>
          <cell r="Z60" t="e">
            <v>#REF!</v>
          </cell>
          <cell r="AA60" t="e">
            <v>#REF!</v>
          </cell>
          <cell r="AB60" t="e">
            <v>#REF!</v>
          </cell>
          <cell r="AC60" t="e">
            <v>#REF!</v>
          </cell>
          <cell r="AD60" t="e">
            <v>#REF!</v>
          </cell>
        </row>
        <row r="61">
          <cell r="B61" t="str">
            <v xml:space="preserve">  Sale of government assets</v>
          </cell>
          <cell r="D61">
            <v>0</v>
          </cell>
          <cell r="E61">
            <v>0</v>
          </cell>
          <cell r="F61">
            <v>0</v>
          </cell>
          <cell r="G61">
            <v>0</v>
          </cell>
          <cell r="H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row>
        <row r="62">
          <cell r="B62" t="str">
            <v xml:space="preserve">  Foreign</v>
          </cell>
          <cell r="D62">
            <v>10294.716000000004</v>
          </cell>
          <cell r="E62" t="e">
            <v>#REF!</v>
          </cell>
          <cell r="F62" t="e">
            <v>#REF!</v>
          </cell>
          <cell r="G62" t="e">
            <v>#REF!</v>
          </cell>
          <cell r="H62" t="e">
            <v>#REF!</v>
          </cell>
          <cell r="L62" t="e">
            <v>#REF!</v>
          </cell>
          <cell r="M62" t="e">
            <v>#REF!</v>
          </cell>
          <cell r="N62" t="e">
            <v>#REF!</v>
          </cell>
          <cell r="O62" t="e">
            <v>#REF!</v>
          </cell>
          <cell r="P62">
            <v>5069.3705263157908</v>
          </cell>
          <cell r="Q62">
            <v>7341.3496929824569</v>
          </cell>
          <cell r="R62">
            <v>6331.2360566188199</v>
          </cell>
          <cell r="S62">
            <v>6331.2360566188217</v>
          </cell>
          <cell r="T62">
            <v>19840.236056618822</v>
          </cell>
          <cell r="U62">
            <v>27175.236056618822</v>
          </cell>
          <cell r="V62">
            <v>34292.236056618822</v>
          </cell>
          <cell r="W62">
            <v>34292.236056618822</v>
          </cell>
          <cell r="X62">
            <v>61892.236056618822</v>
          </cell>
          <cell r="Y62">
            <v>81392.236056618829</v>
          </cell>
          <cell r="Z62">
            <v>81392.236056618829</v>
          </cell>
          <cell r="AA62">
            <v>17289.420000000006</v>
          </cell>
          <cell r="AB62">
            <v>5867.2770000000019</v>
          </cell>
          <cell r="AC62">
            <v>-2628.0590000000011</v>
          </cell>
          <cell r="AD62">
            <v>-5218.6080000000075</v>
          </cell>
        </row>
        <row r="63">
          <cell r="B63" t="str">
            <v>Program target: cumulative financing (since beginning of program)</v>
          </cell>
          <cell r="D63">
            <v>-3500</v>
          </cell>
          <cell r="E63" t="e">
            <v>#REF!</v>
          </cell>
          <cell r="F63" t="e">
            <v>#REF!</v>
          </cell>
          <cell r="G63" t="e">
            <v>#REF!</v>
          </cell>
          <cell r="H63" t="e">
            <v>#REF!</v>
          </cell>
          <cell r="L63" t="e">
            <v>#REF!</v>
          </cell>
          <cell r="M63" t="e">
            <v>#REF!</v>
          </cell>
          <cell r="N63" t="e">
            <v>#REF!</v>
          </cell>
          <cell r="O63" t="e">
            <v>#REF!</v>
          </cell>
          <cell r="P63">
            <v>-2700</v>
          </cell>
          <cell r="R63">
            <v>1000</v>
          </cell>
          <cell r="S63">
            <v>1000</v>
          </cell>
          <cell r="T63">
            <v>10000</v>
          </cell>
          <cell r="U63">
            <v>20000</v>
          </cell>
          <cell r="V63">
            <v>30000</v>
          </cell>
          <cell r="W63">
            <v>30000</v>
          </cell>
          <cell r="X63">
            <v>51000</v>
          </cell>
          <cell r="Y63">
            <v>81300</v>
          </cell>
          <cell r="Z63">
            <v>81300</v>
          </cell>
          <cell r="AA63">
            <v>-2700</v>
          </cell>
          <cell r="AB63">
            <v>0</v>
          </cell>
          <cell r="AC63">
            <v>1000</v>
          </cell>
          <cell r="AD63">
            <v>1000</v>
          </cell>
        </row>
        <row r="64">
          <cell r="B64" t="str">
            <v>Oil price (in US$ per bbl)</v>
          </cell>
          <cell r="D64">
            <v>17.029166666666669</v>
          </cell>
          <cell r="E64" t="e">
            <v>#REF!</v>
          </cell>
          <cell r="F64" t="e">
            <v>#REF!</v>
          </cell>
          <cell r="G64" t="e">
            <v>#REF!</v>
          </cell>
          <cell r="H64" t="e">
            <v>#REF!</v>
          </cell>
          <cell r="L64" t="e">
            <v>#REF!</v>
          </cell>
          <cell r="M64" t="e">
            <v>#REF!</v>
          </cell>
          <cell r="N64" t="e">
            <v>#REF!</v>
          </cell>
          <cell r="O64" t="e">
            <v>#REF!</v>
          </cell>
          <cell r="P64">
            <v>13.2</v>
          </cell>
          <cell r="Q64">
            <v>12.92</v>
          </cell>
          <cell r="R64">
            <v>12.714287525756856</v>
          </cell>
          <cell r="S64">
            <v>12.944762508585617</v>
          </cell>
          <cell r="T64">
            <v>12.691751466159456</v>
          </cell>
          <cell r="U64">
            <v>12.888754160722778</v>
          </cell>
          <cell r="V64">
            <v>12.979243937232525</v>
          </cell>
          <cell r="W64">
            <v>12.85324985470492</v>
          </cell>
          <cell r="X64">
            <v>13.011808527500396</v>
          </cell>
          <cell r="Y64">
            <v>13.17209647593385</v>
          </cell>
          <cell r="Z64">
            <v>12.995479341681195</v>
          </cell>
          <cell r="AA64">
            <v>14.272746790133651</v>
          </cell>
          <cell r="AB64">
            <v>14.559525319147154</v>
          </cell>
          <cell r="AC64">
            <v>14.704679374601682</v>
          </cell>
          <cell r="AD64">
            <v>14.704679374601682</v>
          </cell>
        </row>
        <row r="65">
          <cell r="B65" t="str">
            <v>Exchange rate (average, Rps per US$)</v>
          </cell>
          <cell r="D65">
            <v>4666.8999999999996</v>
          </cell>
          <cell r="E65" t="e">
            <v>#REF!</v>
          </cell>
          <cell r="F65" t="e">
            <v>#REF!</v>
          </cell>
          <cell r="G65" t="e">
            <v>#REF!</v>
          </cell>
          <cell r="H65" t="e">
            <v>#REF!</v>
          </cell>
          <cell r="L65" t="e">
            <v>#REF!</v>
          </cell>
          <cell r="M65" t="e">
            <v>#REF!</v>
          </cell>
          <cell r="N65" t="e">
            <v>#REF!</v>
          </cell>
          <cell r="O65" t="e">
            <v>#REF!</v>
          </cell>
          <cell r="P65">
            <v>8089.4210526315792</v>
          </cell>
          <cell r="Q65">
            <v>10023.4375</v>
          </cell>
          <cell r="R65">
            <v>13468.181818181818</v>
          </cell>
          <cell r="S65">
            <v>10527.013456937799</v>
          </cell>
          <cell r="T65">
            <v>13000</v>
          </cell>
          <cell r="U65">
            <v>12000</v>
          </cell>
          <cell r="V65">
            <v>11000</v>
          </cell>
          <cell r="W65">
            <v>12000</v>
          </cell>
          <cell r="X65">
            <v>10000</v>
          </cell>
          <cell r="Y65">
            <v>10000</v>
          </cell>
          <cell r="Z65">
            <v>10631.75336423445</v>
          </cell>
          <cell r="AA65">
            <v>9417</v>
          </cell>
          <cell r="AB65">
            <v>9269</v>
          </cell>
          <cell r="AC65">
            <v>9157</v>
          </cell>
          <cell r="AD65">
            <v>9454</v>
          </cell>
        </row>
        <row r="66">
          <cell r="B66" t="str">
            <v>Military expenditure</v>
          </cell>
          <cell r="D66">
            <v>1834.4259999999999</v>
          </cell>
          <cell r="E66" t="e">
            <v>#REF!</v>
          </cell>
          <cell r="F66" t="e">
            <v>#REF!</v>
          </cell>
          <cell r="G66" t="e">
            <v>#REF!</v>
          </cell>
          <cell r="H66" t="e">
            <v>#REF!</v>
          </cell>
          <cell r="L66" t="e">
            <v>#REF!</v>
          </cell>
          <cell r="M66" t="e">
            <v>#REF!</v>
          </cell>
          <cell r="N66" t="e">
            <v>#REF!</v>
          </cell>
          <cell r="O66" t="e">
            <v>#REF!</v>
          </cell>
          <cell r="P66">
            <v>0</v>
          </cell>
          <cell r="Q66">
            <v>0</v>
          </cell>
          <cell r="R66" t="e">
            <v>#REF!</v>
          </cell>
          <cell r="S66" t="e">
            <v>#REF!</v>
          </cell>
          <cell r="T66" t="e">
            <v>#REF!</v>
          </cell>
          <cell r="U66" t="e">
            <v>#REF!</v>
          </cell>
          <cell r="V66" t="e">
            <v>#REF!</v>
          </cell>
          <cell r="W66" t="e">
            <v>#REF!</v>
          </cell>
          <cell r="X66" t="e">
            <v>#REF!</v>
          </cell>
          <cell r="Y66" t="e">
            <v>#REF!</v>
          </cell>
          <cell r="Z66" t="e">
            <v>#REF!</v>
          </cell>
          <cell r="AA66" t="e">
            <v>#REF!</v>
          </cell>
          <cell r="AB66" t="e">
            <v>#REF!</v>
          </cell>
          <cell r="AC66" t="e">
            <v>#REF!</v>
          </cell>
          <cell r="AD66" t="e">
            <v>#REF!</v>
          </cell>
        </row>
        <row r="67">
          <cell r="B67" t="str">
            <v>Bank restructuring costs in budget</v>
          </cell>
          <cell r="D67">
            <v>0</v>
          </cell>
          <cell r="E67" t="e">
            <v>#REF!</v>
          </cell>
          <cell r="F67" t="e">
            <v>#REF!</v>
          </cell>
          <cell r="G67" t="e">
            <v>#REF!</v>
          </cell>
          <cell r="H67" t="e">
            <v>#REF!</v>
          </cell>
          <cell r="L67" t="e">
            <v>#REF!</v>
          </cell>
          <cell r="M67" t="e">
            <v>#REF!</v>
          </cell>
          <cell r="N67" t="e">
            <v>#REF!</v>
          </cell>
          <cell r="O67" t="e">
            <v>#REF!</v>
          </cell>
          <cell r="P67">
            <v>0</v>
          </cell>
          <cell r="Q67">
            <v>0</v>
          </cell>
          <cell r="R67">
            <v>0</v>
          </cell>
        </row>
        <row r="68">
          <cell r="B68" t="str">
            <v>Overall balance before off-budget operations and statistical discrepancy.</v>
          </cell>
          <cell r="D68">
            <v>2891.2809999999845</v>
          </cell>
          <cell r="E68" t="e">
            <v>#REF!</v>
          </cell>
          <cell r="F68" t="e">
            <v>#REF!</v>
          </cell>
          <cell r="G68" t="e">
            <v>#REF!</v>
          </cell>
          <cell r="H68" t="e">
            <v>#REF!</v>
          </cell>
          <cell r="L68" t="e">
            <v>#REF!</v>
          </cell>
          <cell r="M68" t="e">
            <v>#REF!</v>
          </cell>
          <cell r="N68" t="e">
            <v>#REF!</v>
          </cell>
          <cell r="O68" t="e">
            <v>#REF!</v>
          </cell>
          <cell r="P68">
            <v>2627.5389473684199</v>
          </cell>
          <cell r="Q68">
            <v>2372.5843750000004</v>
          </cell>
          <cell r="R68" t="e">
            <v>#REF!</v>
          </cell>
          <cell r="S68" t="e">
            <v>#REF!</v>
          </cell>
          <cell r="T68" t="e">
            <v>#REF!</v>
          </cell>
          <cell r="U68" t="e">
            <v>#REF!</v>
          </cell>
          <cell r="V68" t="e">
            <v>#REF!</v>
          </cell>
          <cell r="W68" t="e">
            <v>#REF!</v>
          </cell>
          <cell r="X68" t="e">
            <v>#REF!</v>
          </cell>
          <cell r="Y68" t="e">
            <v>#REF!</v>
          </cell>
          <cell r="Z68" t="e">
            <v>#REF!</v>
          </cell>
          <cell r="AA68" t="e">
            <v>#REF!</v>
          </cell>
          <cell r="AB68" t="e">
            <v>#REF!</v>
          </cell>
          <cell r="AC68" t="e">
            <v>#REF!</v>
          </cell>
          <cell r="AD68" t="e">
            <v>#REF!</v>
          </cell>
        </row>
        <row r="71">
          <cell r="B71" t="str">
            <v>Sources:  Ministry of Finance; Bank Indonesia; and IMF staff calculations.</v>
          </cell>
        </row>
        <row r="73">
          <cell r="B73" t="str">
            <v xml:space="preserve"> 1/  Includes the discrepancy between the financing measured below the line and the above-the-line balance.</v>
          </cell>
        </row>
        <row r="74">
          <cell r="B74" t="str">
            <v xml:space="preserve">      Until fiscal year 1997/98 it also includes the balance of the operations of the Investment and Reforestation Funds.</v>
          </cell>
        </row>
        <row r="150">
          <cell r="B150" t="str">
            <v>Table 2.  Indonesia:  Central Government Revenue</v>
          </cell>
        </row>
        <row r="151">
          <cell r="B151" t="str">
            <v>( In billions of rupiahs )</v>
          </cell>
        </row>
        <row r="153">
          <cell r="D153" t="str">
            <v>1997/98</v>
          </cell>
          <cell r="H153" t="str">
            <v>1998/99 (Bdgt Mar98)</v>
          </cell>
          <cell r="O153" t="str">
            <v>1998/99</v>
          </cell>
          <cell r="P153" t="str">
            <v>1998/99 (June Prj)</v>
          </cell>
          <cell r="Z153" t="str">
            <v>1998/99</v>
          </cell>
          <cell r="AA153" t="str">
            <v>1999/00</v>
          </cell>
          <cell r="AB153" t="str">
            <v>2000/01</v>
          </cell>
          <cell r="AC153" t="str">
            <v>2001/02</v>
          </cell>
          <cell r="AD153" t="str">
            <v>2002/03</v>
          </cell>
        </row>
        <row r="154">
          <cell r="B154">
            <v>36524.152470370369</v>
          </cell>
          <cell r="D154" t="str">
            <v>Total</v>
          </cell>
          <cell r="H154" t="str">
            <v>I-Q</v>
          </cell>
          <cell r="L154" t="str">
            <v>II-Q</v>
          </cell>
          <cell r="M154" t="str">
            <v>III-Q</v>
          </cell>
          <cell r="N154" t="str">
            <v>IV-Q</v>
          </cell>
          <cell r="O154" t="str">
            <v>Total</v>
          </cell>
          <cell r="Z154" t="str">
            <v>Total</v>
          </cell>
          <cell r="AA154" t="str">
            <v>Total</v>
          </cell>
          <cell r="AB154" t="str">
            <v>Total</v>
          </cell>
          <cell r="AC154" t="str">
            <v>Total</v>
          </cell>
          <cell r="AD154" t="str">
            <v>Total</v>
          </cell>
        </row>
        <row r="155">
          <cell r="B155" t="str">
            <v>CG revenue</v>
          </cell>
          <cell r="D155" t="str">
            <v>Apr-Mar</v>
          </cell>
          <cell r="E155" t="str">
            <v>Apr</v>
          </cell>
          <cell r="F155" t="str">
            <v>May</v>
          </cell>
          <cell r="G155" t="str">
            <v>Jun</v>
          </cell>
          <cell r="H155" t="str">
            <v>Apr-Jun</v>
          </cell>
          <cell r="L155" t="str">
            <v>Jul-Sep</v>
          </cell>
          <cell r="M155" t="str">
            <v>Oct-Dec</v>
          </cell>
          <cell r="N155" t="str">
            <v>Jan-Mar</v>
          </cell>
          <cell r="O155" t="str">
            <v>Apr-Mar</v>
          </cell>
          <cell r="P155" t="str">
            <v>Apr</v>
          </cell>
          <cell r="Q155" t="str">
            <v>May</v>
          </cell>
          <cell r="R155" t="str">
            <v>Jun</v>
          </cell>
          <cell r="S155" t="str">
            <v>I-Q</v>
          </cell>
          <cell r="T155" t="str">
            <v>Jul</v>
          </cell>
          <cell r="U155" t="str">
            <v>Aug</v>
          </cell>
          <cell r="V155" t="str">
            <v>Sep</v>
          </cell>
          <cell r="W155" t="str">
            <v>II-Q</v>
          </cell>
          <cell r="X155" t="str">
            <v>III-Q</v>
          </cell>
          <cell r="Y155" t="str">
            <v>IV-Q</v>
          </cell>
          <cell r="Z155" t="str">
            <v>Apr-Mar</v>
          </cell>
          <cell r="AA155" t="str">
            <v>Apr-Mar</v>
          </cell>
          <cell r="AB155" t="str">
            <v>Apr-Mar</v>
          </cell>
          <cell r="AC155" t="str">
            <v>Apr-Mar</v>
          </cell>
          <cell r="AD155" t="str">
            <v>Apr-Mar</v>
          </cell>
        </row>
        <row r="156">
          <cell r="B156" t="str">
            <v>( In billions of rupiahs )</v>
          </cell>
          <cell r="D156" t="str">
            <v>Mar-Est</v>
          </cell>
          <cell r="E156" t="str">
            <v>Apr Prg</v>
          </cell>
          <cell r="F156" t="str">
            <v>Apr Prg</v>
          </cell>
          <cell r="G156" t="str">
            <v>Apr Prg</v>
          </cell>
          <cell r="H156" t="str">
            <v>Apr Prg</v>
          </cell>
          <cell r="L156" t="str">
            <v>Apr Prg</v>
          </cell>
          <cell r="M156" t="str">
            <v>Apr Prg</v>
          </cell>
          <cell r="N156" t="str">
            <v>Apr Prg</v>
          </cell>
          <cell r="O156" t="str">
            <v>Apr Prg</v>
          </cell>
          <cell r="P156" t="str">
            <v>Jun Prg</v>
          </cell>
          <cell r="Q156" t="str">
            <v>Jun Prg</v>
          </cell>
          <cell r="R156" t="str">
            <v>Jun Prg</v>
          </cell>
          <cell r="S156" t="str">
            <v>Jun Prg</v>
          </cell>
          <cell r="T156" t="str">
            <v>Jun Prg</v>
          </cell>
          <cell r="U156" t="str">
            <v>Jun Prg</v>
          </cell>
          <cell r="V156" t="str">
            <v>Jun Prg</v>
          </cell>
          <cell r="W156" t="str">
            <v>Jun Prg</v>
          </cell>
          <cell r="X156" t="str">
            <v>Jun Prg</v>
          </cell>
          <cell r="Y156" t="str">
            <v>Jun Prg</v>
          </cell>
          <cell r="Z156" t="str">
            <v>Jun Prg</v>
          </cell>
          <cell r="AA156" t="str">
            <v>Prj</v>
          </cell>
          <cell r="AB156" t="str">
            <v>Prj</v>
          </cell>
          <cell r="AC156" t="str">
            <v>Prj</v>
          </cell>
          <cell r="AD156" t="str">
            <v>Prj</v>
          </cell>
        </row>
        <row r="157">
          <cell r="B157" t="str">
            <v>Pr_tb2</v>
          </cell>
        </row>
        <row r="159">
          <cell r="B159" t="str">
            <v>Total revenue and grants</v>
          </cell>
          <cell r="D159">
            <v>107814.9</v>
          </cell>
          <cell r="E159" t="e">
            <v>#REF!</v>
          </cell>
          <cell r="F159" t="e">
            <v>#REF!</v>
          </cell>
          <cell r="G159" t="e">
            <v>#REF!</v>
          </cell>
          <cell r="H159" t="e">
            <v>#REF!</v>
          </cell>
          <cell r="L159" t="e">
            <v>#REF!</v>
          </cell>
          <cell r="M159" t="e">
            <v>#REF!</v>
          </cell>
          <cell r="N159" t="e">
            <v>#REF!</v>
          </cell>
          <cell r="O159" t="e">
            <v>#REF!</v>
          </cell>
          <cell r="P159">
            <v>9549.2999999999993</v>
          </cell>
          <cell r="Q159">
            <v>8398.3000000000011</v>
          </cell>
          <cell r="R159" t="e">
            <v>#REF!</v>
          </cell>
          <cell r="S159" t="e">
            <v>#REF!</v>
          </cell>
          <cell r="T159" t="e">
            <v>#REF!</v>
          </cell>
          <cell r="U159" t="e">
            <v>#REF!</v>
          </cell>
          <cell r="V159" t="e">
            <v>#REF!</v>
          </cell>
          <cell r="W159" t="e">
            <v>#REF!</v>
          </cell>
          <cell r="X159" t="e">
            <v>#REF!</v>
          </cell>
          <cell r="Y159" t="e">
            <v>#REF!</v>
          </cell>
          <cell r="Z159" t="e">
            <v>#REF!</v>
          </cell>
          <cell r="AA159" t="e">
            <v>#REF!</v>
          </cell>
          <cell r="AB159" t="e">
            <v>#REF!</v>
          </cell>
          <cell r="AC159" t="e">
            <v>#REF!</v>
          </cell>
          <cell r="AD159" t="e">
            <v>#REF!</v>
          </cell>
        </row>
        <row r="160">
          <cell r="B160" t="str">
            <v>Tax revenue</v>
          </cell>
          <cell r="D160">
            <v>101475</v>
          </cell>
          <cell r="E160" t="e">
            <v>#REF!</v>
          </cell>
          <cell r="F160" t="e">
            <v>#REF!</v>
          </cell>
          <cell r="G160" t="e">
            <v>#REF!</v>
          </cell>
          <cell r="H160" t="e">
            <v>#REF!</v>
          </cell>
          <cell r="L160" t="e">
            <v>#REF!</v>
          </cell>
          <cell r="M160" t="e">
            <v>#REF!</v>
          </cell>
          <cell r="N160" t="e">
            <v>#REF!</v>
          </cell>
          <cell r="O160" t="e">
            <v>#REF!</v>
          </cell>
          <cell r="P160">
            <v>9186.5</v>
          </cell>
          <cell r="Q160">
            <v>8112.2000000000007</v>
          </cell>
          <cell r="R160" t="e">
            <v>#REF!</v>
          </cell>
          <cell r="S160" t="e">
            <v>#REF!</v>
          </cell>
          <cell r="T160" t="e">
            <v>#REF!</v>
          </cell>
          <cell r="U160" t="e">
            <v>#REF!</v>
          </cell>
          <cell r="V160" t="e">
            <v>#REF!</v>
          </cell>
          <cell r="W160" t="e">
            <v>#REF!</v>
          </cell>
          <cell r="X160" t="e">
            <v>#REF!</v>
          </cell>
          <cell r="Y160" t="e">
            <v>#REF!</v>
          </cell>
          <cell r="Z160" t="e">
            <v>#REF!</v>
          </cell>
          <cell r="AA160" t="e">
            <v>#REF!</v>
          </cell>
          <cell r="AB160" t="e">
            <v>#REF!</v>
          </cell>
          <cell r="AC160" t="e">
            <v>#REF!</v>
          </cell>
          <cell r="AD160" t="e">
            <v>#REF!</v>
          </cell>
        </row>
        <row r="161">
          <cell r="B161" t="str">
            <v xml:space="preserve">  Oil and gas revenue</v>
          </cell>
          <cell r="D161">
            <v>30559</v>
          </cell>
          <cell r="E161" t="e">
            <v>#REF!</v>
          </cell>
          <cell r="F161" t="e">
            <v>#REF!</v>
          </cell>
          <cell r="G161" t="e">
            <v>#REF!</v>
          </cell>
          <cell r="H161" t="e">
            <v>#REF!</v>
          </cell>
          <cell r="L161" t="e">
            <v>#REF!</v>
          </cell>
          <cell r="M161" t="e">
            <v>#REF!</v>
          </cell>
          <cell r="N161" t="e">
            <v>#REF!</v>
          </cell>
          <cell r="O161" t="e">
            <v>#REF!</v>
          </cell>
          <cell r="P161">
            <v>2784.9</v>
          </cell>
          <cell r="Q161">
            <v>1902.6</v>
          </cell>
          <cell r="R161" t="e">
            <v>#REF!</v>
          </cell>
          <cell r="S161" t="e">
            <v>#REF!</v>
          </cell>
          <cell r="T161" t="e">
            <v>#REF!</v>
          </cell>
          <cell r="U161" t="e">
            <v>#REF!</v>
          </cell>
          <cell r="V161" t="e">
            <v>#REF!</v>
          </cell>
          <cell r="W161" t="e">
            <v>#REF!</v>
          </cell>
          <cell r="X161" t="e">
            <v>#REF!</v>
          </cell>
          <cell r="Y161" t="e">
            <v>#REF!</v>
          </cell>
          <cell r="Z161" t="e">
            <v>#REF!</v>
          </cell>
          <cell r="AA161" t="e">
            <v>#REF!</v>
          </cell>
          <cell r="AB161" t="e">
            <v>#REF!</v>
          </cell>
          <cell r="AC161" t="e">
            <v>#REF!</v>
          </cell>
          <cell r="AD161" t="e">
            <v>#REF!</v>
          </cell>
        </row>
        <row r="162">
          <cell r="B162" t="str">
            <v xml:space="preserve">    Oil</v>
          </cell>
          <cell r="D162">
            <v>22264</v>
          </cell>
          <cell r="E162" t="e">
            <v>#REF!</v>
          </cell>
          <cell r="F162" t="e">
            <v>#REF!</v>
          </cell>
          <cell r="G162" t="e">
            <v>#REF!</v>
          </cell>
          <cell r="H162" t="e">
            <v>#REF!</v>
          </cell>
          <cell r="L162" t="e">
            <v>#REF!</v>
          </cell>
          <cell r="M162" t="e">
            <v>#REF!</v>
          </cell>
          <cell r="N162" t="e">
            <v>#REF!</v>
          </cell>
          <cell r="O162" t="e">
            <v>#REF!</v>
          </cell>
          <cell r="P162">
            <v>1729.5</v>
          </cell>
          <cell r="Q162">
            <v>1117.2</v>
          </cell>
          <cell r="R162" t="e">
            <v>#REF!</v>
          </cell>
          <cell r="S162" t="e">
            <v>#REF!</v>
          </cell>
          <cell r="T162" t="e">
            <v>#REF!</v>
          </cell>
          <cell r="U162" t="e">
            <v>#REF!</v>
          </cell>
          <cell r="V162" t="e">
            <v>#REF!</v>
          </cell>
          <cell r="W162" t="e">
            <v>#REF!</v>
          </cell>
          <cell r="X162" t="e">
            <v>#REF!</v>
          </cell>
          <cell r="Y162" t="e">
            <v>#REF!</v>
          </cell>
          <cell r="Z162" t="e">
            <v>#REF!</v>
          </cell>
          <cell r="AA162" t="e">
            <v>#REF!</v>
          </cell>
          <cell r="AB162" t="e">
            <v>#REF!</v>
          </cell>
          <cell r="AC162" t="e">
            <v>#REF!</v>
          </cell>
          <cell r="AD162" t="e">
            <v>#REF!</v>
          </cell>
        </row>
        <row r="163">
          <cell r="B163" t="str">
            <v xml:space="preserve">    Gas</v>
          </cell>
          <cell r="D163">
            <v>8295</v>
          </cell>
          <cell r="E163" t="e">
            <v>#REF!</v>
          </cell>
          <cell r="F163" t="e">
            <v>#REF!</v>
          </cell>
          <cell r="G163" t="e">
            <v>#REF!</v>
          </cell>
          <cell r="H163" t="e">
            <v>#REF!</v>
          </cell>
          <cell r="L163" t="e">
            <v>#REF!</v>
          </cell>
          <cell r="M163" t="e">
            <v>#REF!</v>
          </cell>
          <cell r="N163" t="e">
            <v>#REF!</v>
          </cell>
          <cell r="O163" t="e">
            <v>#REF!</v>
          </cell>
          <cell r="P163">
            <v>1055.4000000000001</v>
          </cell>
          <cell r="Q163">
            <v>785.4</v>
          </cell>
          <cell r="R163" t="e">
            <v>#REF!</v>
          </cell>
          <cell r="S163" t="e">
            <v>#REF!</v>
          </cell>
          <cell r="T163" t="e">
            <v>#REF!</v>
          </cell>
          <cell r="U163" t="e">
            <v>#REF!</v>
          </cell>
          <cell r="V163" t="e">
            <v>#REF!</v>
          </cell>
          <cell r="W163" t="e">
            <v>#REF!</v>
          </cell>
          <cell r="X163" t="e">
            <v>#REF!</v>
          </cell>
          <cell r="Y163" t="e">
            <v>#REF!</v>
          </cell>
          <cell r="Z163" t="e">
            <v>#REF!</v>
          </cell>
          <cell r="AA163" t="e">
            <v>#REF!</v>
          </cell>
          <cell r="AB163" t="e">
            <v>#REF!</v>
          </cell>
          <cell r="AC163" t="e">
            <v>#REF!</v>
          </cell>
          <cell r="AD163" t="e">
            <v>#REF!</v>
          </cell>
        </row>
        <row r="164">
          <cell r="B164" t="str">
            <v xml:space="preserve">  Non-oil/gas</v>
          </cell>
          <cell r="D164">
            <v>70916</v>
          </cell>
          <cell r="E164" t="e">
            <v>#REF!</v>
          </cell>
          <cell r="F164" t="e">
            <v>#REF!</v>
          </cell>
          <cell r="G164" t="e">
            <v>#REF!</v>
          </cell>
          <cell r="H164" t="e">
            <v>#REF!</v>
          </cell>
          <cell r="L164" t="e">
            <v>#REF!</v>
          </cell>
          <cell r="M164" t="e">
            <v>#REF!</v>
          </cell>
          <cell r="N164" t="e">
            <v>#REF!</v>
          </cell>
          <cell r="O164" t="e">
            <v>#REF!</v>
          </cell>
          <cell r="P164">
            <v>6401.5999999999995</v>
          </cell>
          <cell r="Q164">
            <v>6209.6</v>
          </cell>
          <cell r="R164" t="e">
            <v>#REF!</v>
          </cell>
          <cell r="S164" t="e">
            <v>#REF!</v>
          </cell>
          <cell r="T164" t="e">
            <v>#REF!</v>
          </cell>
          <cell r="U164" t="e">
            <v>#REF!</v>
          </cell>
          <cell r="V164" t="e">
            <v>#REF!</v>
          </cell>
          <cell r="W164" t="e">
            <v>#REF!</v>
          </cell>
          <cell r="X164" t="e">
            <v>#REF!</v>
          </cell>
          <cell r="Y164" t="e">
            <v>#REF!</v>
          </cell>
          <cell r="Z164" t="e">
            <v>#REF!</v>
          </cell>
          <cell r="AA164" t="e">
            <v>#REF!</v>
          </cell>
          <cell r="AB164" t="e">
            <v>#REF!</v>
          </cell>
          <cell r="AC164" t="e">
            <v>#REF!</v>
          </cell>
          <cell r="AD164" t="e">
            <v>#REF!</v>
          </cell>
        </row>
        <row r="165">
          <cell r="B165" t="str">
            <v xml:space="preserve">    Income tax</v>
          </cell>
          <cell r="D165">
            <v>34363.699999999997</v>
          </cell>
          <cell r="E165" t="e">
            <v>#REF!</v>
          </cell>
          <cell r="F165" t="e">
            <v>#REF!</v>
          </cell>
          <cell r="G165" t="e">
            <v>#REF!</v>
          </cell>
          <cell r="H165" t="e">
            <v>#REF!</v>
          </cell>
          <cell r="L165" t="e">
            <v>#REF!</v>
          </cell>
          <cell r="M165" t="e">
            <v>#REF!</v>
          </cell>
          <cell r="N165" t="e">
            <v>#REF!</v>
          </cell>
          <cell r="O165" t="e">
            <v>#REF!</v>
          </cell>
          <cell r="P165">
            <v>3432.5</v>
          </cell>
          <cell r="Q165">
            <v>3421.2</v>
          </cell>
          <cell r="R165" t="e">
            <v>#REF!</v>
          </cell>
          <cell r="S165" t="e">
            <v>#REF!</v>
          </cell>
          <cell r="T165" t="e">
            <v>#REF!</v>
          </cell>
          <cell r="U165" t="e">
            <v>#REF!</v>
          </cell>
          <cell r="V165" t="e">
            <v>#REF!</v>
          </cell>
          <cell r="W165" t="e">
            <v>#REF!</v>
          </cell>
          <cell r="X165" t="e">
            <v>#REF!</v>
          </cell>
          <cell r="Y165" t="e">
            <v>#REF!</v>
          </cell>
          <cell r="Z165" t="e">
            <v>#REF!</v>
          </cell>
          <cell r="AA165" t="e">
            <v>#REF!</v>
          </cell>
          <cell r="AB165">
            <v>64424.460330963368</v>
          </cell>
          <cell r="AC165">
            <v>79543.115349434971</v>
          </cell>
          <cell r="AD165">
            <v>99885.006110870454</v>
          </cell>
        </row>
        <row r="166">
          <cell r="B166" t="str">
            <v xml:space="preserve">      Individual</v>
          </cell>
          <cell r="D166" t="e">
            <v>#REF!</v>
          </cell>
          <cell r="AA166">
            <v>0</v>
          </cell>
          <cell r="AB166">
            <v>0</v>
          </cell>
          <cell r="AC166">
            <v>0</v>
          </cell>
        </row>
        <row r="167">
          <cell r="B167" t="str">
            <v xml:space="preserve">      Corporate</v>
          </cell>
          <cell r="D167" t="e">
            <v>#REF!</v>
          </cell>
          <cell r="AA167">
            <v>0</v>
          </cell>
          <cell r="AB167">
            <v>0</v>
          </cell>
          <cell r="AC167">
            <v>0</v>
          </cell>
        </row>
        <row r="168">
          <cell r="B168" t="str">
            <v xml:space="preserve">      Other (interest, royalties, remittances, etc.)</v>
          </cell>
          <cell r="D168" t="e">
            <v>#REF!</v>
          </cell>
          <cell r="AA168">
            <v>0</v>
          </cell>
          <cell r="AB168">
            <v>0</v>
          </cell>
          <cell r="AC168">
            <v>0</v>
          </cell>
        </row>
        <row r="169">
          <cell r="B169" t="str">
            <v xml:space="preserve">    VAT</v>
          </cell>
          <cell r="D169">
            <v>25194.5</v>
          </cell>
          <cell r="E169" t="e">
            <v>#REF!</v>
          </cell>
          <cell r="F169" t="e">
            <v>#REF!</v>
          </cell>
          <cell r="G169" t="e">
            <v>#REF!</v>
          </cell>
          <cell r="H169" t="e">
            <v>#REF!</v>
          </cell>
          <cell r="L169" t="e">
            <v>#REF!</v>
          </cell>
          <cell r="M169" t="e">
            <v>#REF!</v>
          </cell>
          <cell r="N169" t="e">
            <v>#REF!</v>
          </cell>
          <cell r="O169" t="e">
            <v>#REF!</v>
          </cell>
          <cell r="P169">
            <v>2178.6999999999998</v>
          </cell>
          <cell r="Q169">
            <v>1861.4</v>
          </cell>
          <cell r="R169">
            <v>2011.9561459335796</v>
          </cell>
          <cell r="S169">
            <v>6052.0561459335795</v>
          </cell>
          <cell r="T169">
            <v>2369.3150310273063</v>
          </cell>
          <cell r="U169">
            <v>2369.3150310273063</v>
          </cell>
          <cell r="V169">
            <v>2369.3150310273063</v>
          </cell>
          <cell r="W169">
            <v>7107.9450930819185</v>
          </cell>
          <cell r="X169">
            <v>7699.9781250608939</v>
          </cell>
          <cell r="Y169">
            <v>8080.0611754187303</v>
          </cell>
          <cell r="Z169">
            <v>28940.040539495123</v>
          </cell>
          <cell r="AA169">
            <v>38591.27461108179</v>
          </cell>
          <cell r="AB169">
            <v>47234.205449601082</v>
          </cell>
          <cell r="AC169">
            <v>58318.778818094077</v>
          </cell>
          <cell r="AD169">
            <v>73232.881978958205</v>
          </cell>
        </row>
        <row r="170">
          <cell r="B170" t="str">
            <v xml:space="preserve">    Excises</v>
          </cell>
          <cell r="D170">
            <v>5101.5</v>
          </cell>
          <cell r="E170" t="e">
            <v>#REF!</v>
          </cell>
          <cell r="F170" t="e">
            <v>#REF!</v>
          </cell>
          <cell r="G170" t="e">
            <v>#REF!</v>
          </cell>
          <cell r="H170" t="e">
            <v>#REF!</v>
          </cell>
          <cell r="L170" t="e">
            <v>#REF!</v>
          </cell>
          <cell r="M170" t="e">
            <v>#REF!</v>
          </cell>
          <cell r="N170" t="e">
            <v>#REF!</v>
          </cell>
          <cell r="O170" t="e">
            <v>#REF!</v>
          </cell>
          <cell r="P170">
            <v>429.2</v>
          </cell>
          <cell r="Q170">
            <v>513.20000000000005</v>
          </cell>
          <cell r="R170">
            <v>955.06615916868532</v>
          </cell>
          <cell r="S170">
            <v>1897.4661591686854</v>
          </cell>
          <cell r="T170">
            <v>644.50372601668073</v>
          </cell>
          <cell r="U170">
            <v>644.50372601668073</v>
          </cell>
          <cell r="V170">
            <v>644.50372601668073</v>
          </cell>
          <cell r="W170">
            <v>1933.5111780500422</v>
          </cell>
          <cell r="X170">
            <v>1932.5278334390696</v>
          </cell>
          <cell r="Y170">
            <v>1933.8622261741245</v>
          </cell>
          <cell r="Z170">
            <v>7697.3673968319217</v>
          </cell>
          <cell r="AA170">
            <v>9319.7836313785301</v>
          </cell>
          <cell r="AB170">
            <v>10445.771468872397</v>
          </cell>
          <cell r="AC170">
            <v>11724.643384231895</v>
          </cell>
          <cell r="AD170">
            <v>13384.577327391866</v>
          </cell>
        </row>
        <row r="171">
          <cell r="B171" t="str">
            <v xml:space="preserve">    Land and buildings tax</v>
          </cell>
          <cell r="D171">
            <v>2643.8</v>
          </cell>
          <cell r="E171" t="e">
            <v>#REF!</v>
          </cell>
          <cell r="F171" t="e">
            <v>#REF!</v>
          </cell>
          <cell r="G171" t="e">
            <v>#REF!</v>
          </cell>
          <cell r="H171" t="e">
            <v>#REF!</v>
          </cell>
          <cell r="L171" t="e">
            <v>#REF!</v>
          </cell>
          <cell r="M171" t="e">
            <v>#REF!</v>
          </cell>
          <cell r="N171" t="e">
            <v>#REF!</v>
          </cell>
          <cell r="O171" t="e">
            <v>#REF!</v>
          </cell>
          <cell r="P171">
            <v>156.19999999999999</v>
          </cell>
          <cell r="Q171">
            <v>121.3</v>
          </cell>
          <cell r="R171" t="e">
            <v>#REF!</v>
          </cell>
          <cell r="S171" t="e">
            <v>#REF!</v>
          </cell>
          <cell r="T171" t="e">
            <v>#REF!</v>
          </cell>
          <cell r="U171" t="e">
            <v>#REF!</v>
          </cell>
          <cell r="V171" t="e">
            <v>#REF!</v>
          </cell>
          <cell r="W171" t="e">
            <v>#REF!</v>
          </cell>
          <cell r="X171" t="e">
            <v>#REF!</v>
          </cell>
          <cell r="Y171" t="e">
            <v>#REF!</v>
          </cell>
          <cell r="Z171" t="e">
            <v>#REF!</v>
          </cell>
          <cell r="AA171" t="e">
            <v>#REF!</v>
          </cell>
          <cell r="AB171">
            <v>4956.5497377465463</v>
          </cell>
          <cell r="AC171">
            <v>5563.3782784221348</v>
          </cell>
          <cell r="AD171">
            <v>6351.0218885818631</v>
          </cell>
        </row>
        <row r="172">
          <cell r="B172" t="str">
            <v xml:space="preserve">    Other domestic taxes</v>
          </cell>
          <cell r="D172">
            <v>486.9</v>
          </cell>
          <cell r="E172" t="e">
            <v>#REF!</v>
          </cell>
          <cell r="F172" t="e">
            <v>#REF!</v>
          </cell>
          <cell r="G172" t="e">
            <v>#REF!</v>
          </cell>
          <cell r="H172" t="e">
            <v>#REF!</v>
          </cell>
          <cell r="L172" t="e">
            <v>#REF!</v>
          </cell>
          <cell r="M172" t="e">
            <v>#REF!</v>
          </cell>
          <cell r="N172" t="e">
            <v>#REF!</v>
          </cell>
          <cell r="O172" t="e">
            <v>#REF!</v>
          </cell>
          <cell r="P172">
            <v>33.299999999999997</v>
          </cell>
          <cell r="Q172">
            <v>28.3</v>
          </cell>
          <cell r="R172" t="e">
            <v>#REF!</v>
          </cell>
          <cell r="S172" t="e">
            <v>#REF!</v>
          </cell>
          <cell r="T172" t="e">
            <v>#REF!</v>
          </cell>
          <cell r="U172" t="e">
            <v>#REF!</v>
          </cell>
          <cell r="V172" t="e">
            <v>#REF!</v>
          </cell>
          <cell r="W172" t="e">
            <v>#REF!</v>
          </cell>
          <cell r="X172" t="e">
            <v>#REF!</v>
          </cell>
          <cell r="Y172" t="e">
            <v>#REF!</v>
          </cell>
          <cell r="Z172" t="e">
            <v>#REF!</v>
          </cell>
          <cell r="AA172" t="e">
            <v>#REF!</v>
          </cell>
          <cell r="AB172">
            <v>912.83155583205723</v>
          </cell>
          <cell r="AC172">
            <v>1024.5891836612971</v>
          </cell>
          <cell r="AD172">
            <v>1169.6469315192182</v>
          </cell>
        </row>
        <row r="173">
          <cell r="B173" t="str">
            <v xml:space="preserve">    International trade taxes</v>
          </cell>
          <cell r="D173">
            <v>3125.6</v>
          </cell>
          <cell r="E173" t="e">
            <v>#REF!</v>
          </cell>
          <cell r="F173" t="e">
            <v>#REF!</v>
          </cell>
          <cell r="G173" t="e">
            <v>#REF!</v>
          </cell>
          <cell r="H173" t="e">
            <v>#REF!</v>
          </cell>
          <cell r="L173" t="e">
            <v>#REF!</v>
          </cell>
          <cell r="M173" t="e">
            <v>#REF!</v>
          </cell>
          <cell r="N173" t="e">
            <v>#REF!</v>
          </cell>
          <cell r="O173" t="e">
            <v>#REF!</v>
          </cell>
          <cell r="P173">
            <v>171.7</v>
          </cell>
          <cell r="Q173">
            <v>264.2</v>
          </cell>
          <cell r="R173">
            <v>658.86686330461066</v>
          </cell>
          <cell r="S173">
            <v>1094.7668633046105</v>
          </cell>
          <cell r="T173">
            <v>677.32606318206729</v>
          </cell>
          <cell r="U173">
            <v>625.22405832190827</v>
          </cell>
          <cell r="V173">
            <v>573.12205346174926</v>
          </cell>
          <cell r="W173">
            <v>1875.6721749657249</v>
          </cell>
          <cell r="X173">
            <v>1720.8220040513099</v>
          </cell>
          <cell r="Y173">
            <v>1746.0108721747069</v>
          </cell>
          <cell r="Z173">
            <v>6437.2719144963521</v>
          </cell>
          <cell r="AA173">
            <v>6045.3370367076404</v>
          </cell>
          <cell r="AB173" t="e">
            <v>#REF!</v>
          </cell>
          <cell r="AC173" t="e">
            <v>#REF!</v>
          </cell>
          <cell r="AD173" t="e">
            <v>#REF!</v>
          </cell>
        </row>
        <row r="174">
          <cell r="B174" t="str">
            <v xml:space="preserve">      Imports</v>
          </cell>
          <cell r="D174">
            <v>3000.1</v>
          </cell>
          <cell r="E174" t="e">
            <v>#REF!</v>
          </cell>
          <cell r="F174" t="e">
            <v>#REF!</v>
          </cell>
          <cell r="G174" t="e">
            <v>#REF!</v>
          </cell>
          <cell r="H174" t="e">
            <v>#REF!</v>
          </cell>
          <cell r="L174" t="e">
            <v>#REF!</v>
          </cell>
          <cell r="M174" t="e">
            <v>#REF!</v>
          </cell>
          <cell r="N174" t="e">
            <v>#REF!</v>
          </cell>
          <cell r="O174" t="e">
            <v>#REF!</v>
          </cell>
          <cell r="P174">
            <v>163.5</v>
          </cell>
          <cell r="Q174">
            <v>142.4</v>
          </cell>
          <cell r="R174">
            <v>558.86686330461066</v>
          </cell>
          <cell r="S174">
            <v>864.76686330461064</v>
          </cell>
          <cell r="T174">
            <v>580.80226972948549</v>
          </cell>
          <cell r="U174">
            <v>536.12517205798656</v>
          </cell>
          <cell r="V174">
            <v>491.44807438648769</v>
          </cell>
          <cell r="W174">
            <v>1608.3755161739598</v>
          </cell>
          <cell r="X174">
            <v>1498.0747883915058</v>
          </cell>
          <cell r="Y174">
            <v>1523.2636565149028</v>
          </cell>
          <cell r="Z174">
            <v>5494.4808243849784</v>
          </cell>
          <cell r="AA174">
            <v>5835.4140939311801</v>
          </cell>
          <cell r="AB174">
            <v>5624.5347107244916</v>
          </cell>
          <cell r="AC174">
            <v>6313.1444031675028</v>
          </cell>
          <cell r="AD174">
            <v>7206.9372751094807</v>
          </cell>
        </row>
        <row r="175">
          <cell r="B175" t="str">
            <v xml:space="preserve">      Exports</v>
          </cell>
          <cell r="D175">
            <v>125.5</v>
          </cell>
          <cell r="E175" t="e">
            <v>#REF!</v>
          </cell>
          <cell r="F175" t="e">
            <v>#REF!</v>
          </cell>
          <cell r="G175" t="e">
            <v>#REF!</v>
          </cell>
          <cell r="H175" t="e">
            <v>#REF!</v>
          </cell>
          <cell r="L175" t="e">
            <v>#REF!</v>
          </cell>
          <cell r="M175" t="e">
            <v>#REF!</v>
          </cell>
          <cell r="N175" t="e">
            <v>#REF!</v>
          </cell>
          <cell r="O175" t="e">
            <v>#REF!</v>
          </cell>
          <cell r="P175">
            <v>8.1999999999999993</v>
          </cell>
          <cell r="Q175">
            <v>121.8</v>
          </cell>
          <cell r="R175">
            <v>100</v>
          </cell>
          <cell r="S175">
            <v>230</v>
          </cell>
          <cell r="T175">
            <v>96.523793452581842</v>
          </cell>
          <cell r="U175">
            <v>89.098886263921713</v>
          </cell>
          <cell r="V175">
            <v>81.673979075261556</v>
          </cell>
          <cell r="W175">
            <v>267.29665879176514</v>
          </cell>
          <cell r="X175">
            <v>222.74721565980423</v>
          </cell>
          <cell r="Y175">
            <v>222.74721565980423</v>
          </cell>
          <cell r="Z175">
            <v>942.79109011137348</v>
          </cell>
          <cell r="AA175">
            <v>209.9229427764603</v>
          </cell>
          <cell r="AB175" t="e">
            <v>#REF!</v>
          </cell>
          <cell r="AC175" t="e">
            <v>#REF!</v>
          </cell>
          <cell r="AD175" t="e">
            <v>#REF!</v>
          </cell>
        </row>
        <row r="176">
          <cell r="B176" t="str">
            <v>Nontax revenue</v>
          </cell>
          <cell r="D176">
            <v>6339.9</v>
          </cell>
          <cell r="E176" t="e">
            <v>#REF!</v>
          </cell>
          <cell r="F176" t="e">
            <v>#REF!</v>
          </cell>
          <cell r="G176" t="e">
            <v>#REF!</v>
          </cell>
          <cell r="H176" t="e">
            <v>#REF!</v>
          </cell>
          <cell r="L176" t="e">
            <v>#REF!</v>
          </cell>
          <cell r="M176" t="e">
            <v>#REF!</v>
          </cell>
          <cell r="N176" t="e">
            <v>#REF!</v>
          </cell>
          <cell r="O176" t="e">
            <v>#REF!</v>
          </cell>
          <cell r="P176">
            <v>362.8</v>
          </cell>
          <cell r="Q176">
            <v>286.10000000000002</v>
          </cell>
          <cell r="R176" t="e">
            <v>#REF!</v>
          </cell>
          <cell r="S176" t="e">
            <v>#REF!</v>
          </cell>
          <cell r="T176" t="e">
            <v>#REF!</v>
          </cell>
          <cell r="U176" t="e">
            <v>#REF!</v>
          </cell>
          <cell r="V176" t="e">
            <v>#REF!</v>
          </cell>
          <cell r="W176" t="e">
            <v>#REF!</v>
          </cell>
          <cell r="X176" t="e">
            <v>#REF!</v>
          </cell>
          <cell r="Y176" t="e">
            <v>#REF!</v>
          </cell>
          <cell r="Z176" t="e">
            <v>#REF!</v>
          </cell>
          <cell r="AA176" t="e">
            <v>#REF!</v>
          </cell>
          <cell r="AB176" t="e">
            <v>#REF!</v>
          </cell>
          <cell r="AC176" t="e">
            <v>#REF!</v>
          </cell>
          <cell r="AD176" t="e">
            <v>#REF!</v>
          </cell>
        </row>
        <row r="177">
          <cell r="B177" t="str">
            <v xml:space="preserve">  Forestry Fund revenue 1/</v>
          </cell>
          <cell r="E177" t="e">
            <v>#REF!</v>
          </cell>
          <cell r="F177" t="e">
            <v>#REF!</v>
          </cell>
          <cell r="G177" t="e">
            <v>#REF!</v>
          </cell>
          <cell r="H177" t="e">
            <v>#REF!</v>
          </cell>
          <cell r="L177" t="e">
            <v>#REF!</v>
          </cell>
          <cell r="M177" t="e">
            <v>#REF!</v>
          </cell>
          <cell r="N177" t="e">
            <v>#REF!</v>
          </cell>
          <cell r="O177" t="e">
            <v>#REF!</v>
          </cell>
          <cell r="P177">
            <v>0</v>
          </cell>
          <cell r="Q177">
            <v>0</v>
          </cell>
          <cell r="R177" t="e">
            <v>#REF!</v>
          </cell>
          <cell r="S177" t="e">
            <v>#REF!</v>
          </cell>
          <cell r="T177" t="e">
            <v>#REF!</v>
          </cell>
          <cell r="U177" t="e">
            <v>#REF!</v>
          </cell>
          <cell r="V177" t="e">
            <v>#REF!</v>
          </cell>
          <cell r="W177" t="e">
            <v>#REF!</v>
          </cell>
          <cell r="X177" t="e">
            <v>#REF!</v>
          </cell>
          <cell r="Y177" t="e">
            <v>#REF!</v>
          </cell>
          <cell r="Z177" t="e">
            <v>#REF!</v>
          </cell>
          <cell r="AA177" t="e">
            <v>#REF!</v>
          </cell>
          <cell r="AB177" t="e">
            <v>#REF!</v>
          </cell>
          <cell r="AC177" t="e">
            <v>#REF!</v>
          </cell>
          <cell r="AD177" t="e">
            <v>#REF!</v>
          </cell>
        </row>
        <row r="178">
          <cell r="B178" t="str">
            <v xml:space="preserve">  Investment Fund revenue 1/</v>
          </cell>
          <cell r="E178" t="e">
            <v>#REF!</v>
          </cell>
          <cell r="F178" t="e">
            <v>#REF!</v>
          </cell>
          <cell r="G178" t="e">
            <v>#REF!</v>
          </cell>
          <cell r="H178" t="e">
            <v>#REF!</v>
          </cell>
          <cell r="L178" t="e">
            <v>#REF!</v>
          </cell>
          <cell r="M178" t="e">
            <v>#REF!</v>
          </cell>
          <cell r="N178" t="e">
            <v>#REF!</v>
          </cell>
          <cell r="O178" t="e">
            <v>#REF!</v>
          </cell>
          <cell r="P178">
            <v>0</v>
          </cell>
          <cell r="Q178">
            <v>0</v>
          </cell>
          <cell r="R178">
            <v>0</v>
          </cell>
          <cell r="S178">
            <v>0</v>
          </cell>
          <cell r="T178">
            <v>111.1111111111111</v>
          </cell>
          <cell r="U178">
            <v>111.1111111111111</v>
          </cell>
          <cell r="V178">
            <v>111.1111111111111</v>
          </cell>
          <cell r="W178">
            <v>333.33333333333331</v>
          </cell>
          <cell r="X178">
            <v>333.33333333333331</v>
          </cell>
          <cell r="Y178">
            <v>333.33333333333331</v>
          </cell>
          <cell r="Z178">
            <v>1000</v>
          </cell>
          <cell r="AA178">
            <v>2000</v>
          </cell>
          <cell r="AB178">
            <v>2241.6339009637109</v>
          </cell>
          <cell r="AC178">
            <v>2516.0763056250589</v>
          </cell>
          <cell r="AD178">
            <v>2872.2935760713781</v>
          </cell>
        </row>
        <row r="179">
          <cell r="B179" t="str">
            <v xml:space="preserve">  Transfers from Investment Fund 1/</v>
          </cell>
          <cell r="E179" t="e">
            <v>#REF!</v>
          </cell>
          <cell r="F179" t="e">
            <v>#REF!</v>
          </cell>
          <cell r="G179" t="e">
            <v>#REF!</v>
          </cell>
          <cell r="H179" t="e">
            <v>#REF!</v>
          </cell>
          <cell r="L179" t="e">
            <v>#REF!</v>
          </cell>
          <cell r="M179" t="e">
            <v>#REF!</v>
          </cell>
          <cell r="N179" t="e">
            <v>#REF!</v>
          </cell>
          <cell r="O179" t="e">
            <v>#REF!</v>
          </cell>
          <cell r="P179">
            <v>0</v>
          </cell>
          <cell r="Q179">
            <v>0</v>
          </cell>
          <cell r="AB179">
            <v>0</v>
          </cell>
          <cell r="AC179">
            <v>0</v>
          </cell>
        </row>
        <row r="180">
          <cell r="B180" t="str">
            <v xml:space="preserve">  Profit transfers from SOEs  2/</v>
          </cell>
          <cell r="D180">
            <v>2340.6790000000001</v>
          </cell>
          <cell r="E180" t="e">
            <v>#REF!</v>
          </cell>
          <cell r="F180" t="e">
            <v>#REF!</v>
          </cell>
          <cell r="G180" t="e">
            <v>#REF!</v>
          </cell>
          <cell r="H180" t="e">
            <v>#REF!</v>
          </cell>
          <cell r="L180" t="e">
            <v>#REF!</v>
          </cell>
          <cell r="M180" t="e">
            <v>#REF!</v>
          </cell>
          <cell r="N180" t="e">
            <v>#REF!</v>
          </cell>
          <cell r="O180" t="e">
            <v>#REF!</v>
          </cell>
          <cell r="P180">
            <v>106.663</v>
          </cell>
          <cell r="Q180">
            <v>40</v>
          </cell>
          <cell r="R180">
            <v>200</v>
          </cell>
          <cell r="S180">
            <v>346.66300000000001</v>
          </cell>
          <cell r="T180" t="e">
            <v>#REF!</v>
          </cell>
          <cell r="U180" t="e">
            <v>#REF!</v>
          </cell>
          <cell r="V180" t="e">
            <v>#REF!</v>
          </cell>
          <cell r="W180" t="e">
            <v>#REF!</v>
          </cell>
          <cell r="X180" t="e">
            <v>#REF!</v>
          </cell>
          <cell r="Y180" t="e">
            <v>#REF!</v>
          </cell>
          <cell r="Z180" t="e">
            <v>#REF!</v>
          </cell>
          <cell r="AA180" t="e">
            <v>#REF!</v>
          </cell>
          <cell r="AB180" t="e">
            <v>#REF!</v>
          </cell>
          <cell r="AC180" t="e">
            <v>#REF!</v>
          </cell>
          <cell r="AD180" t="e">
            <v>#REF!</v>
          </cell>
        </row>
        <row r="181">
          <cell r="B181" t="str">
            <v xml:space="preserve">  PERTAMINA (petroleum surplus)</v>
          </cell>
          <cell r="D181">
            <v>0</v>
          </cell>
          <cell r="E181" t="e">
            <v>#REF!</v>
          </cell>
          <cell r="F181" t="e">
            <v>#REF!</v>
          </cell>
          <cell r="G181" t="e">
            <v>#REF!</v>
          </cell>
          <cell r="H181" t="e">
            <v>#REF!</v>
          </cell>
          <cell r="L181" t="e">
            <v>#REF!</v>
          </cell>
          <cell r="M181" t="e">
            <v>#REF!</v>
          </cell>
          <cell r="N181" t="e">
            <v>#REF!</v>
          </cell>
          <cell r="O181" t="e">
            <v>#REF!</v>
          </cell>
          <cell r="P181">
            <v>0</v>
          </cell>
          <cell r="Q181">
            <v>0</v>
          </cell>
        </row>
        <row r="182">
          <cell r="B182" t="str">
            <v xml:space="preserve">  Other</v>
          </cell>
          <cell r="D182">
            <v>3999.2209999999995</v>
          </cell>
          <cell r="E182" t="e">
            <v>#REF!</v>
          </cell>
          <cell r="F182" t="e">
            <v>#REF!</v>
          </cell>
          <cell r="G182" t="e">
            <v>#REF!</v>
          </cell>
          <cell r="H182" t="e">
            <v>#REF!</v>
          </cell>
          <cell r="L182" t="e">
            <v>#REF!</v>
          </cell>
          <cell r="M182" t="e">
            <v>#REF!</v>
          </cell>
          <cell r="N182" t="e">
            <v>#REF!</v>
          </cell>
          <cell r="O182" t="e">
            <v>#REF!</v>
          </cell>
          <cell r="P182">
            <v>256.137</v>
          </cell>
          <cell r="Q182">
            <v>246.10000000000002</v>
          </cell>
          <cell r="R182">
            <v>629.76008196006978</v>
          </cell>
          <cell r="S182">
            <v>1131.9970819600699</v>
          </cell>
          <cell r="T182">
            <v>443.16470909959043</v>
          </cell>
          <cell r="U182">
            <v>443.16470909959043</v>
          </cell>
          <cell r="V182">
            <v>443.16470909959043</v>
          </cell>
          <cell r="W182">
            <v>1329.4941272987712</v>
          </cell>
          <cell r="X182">
            <v>1440.2299910224531</v>
          </cell>
          <cell r="Y182">
            <v>1511.3220122352179</v>
          </cell>
          <cell r="Z182">
            <v>5413.0432125165116</v>
          </cell>
          <cell r="AA182">
            <v>6553.9799423786844</v>
          </cell>
          <cell r="AB182">
            <v>7345.8118125361243</v>
          </cell>
          <cell r="AC182">
            <v>8245.1568202804483</v>
          </cell>
          <cell r="AD182">
            <v>9412.4772430974772</v>
          </cell>
        </row>
        <row r="183">
          <cell r="B183" t="str">
            <v>Grants</v>
          </cell>
          <cell r="D183">
            <v>0</v>
          </cell>
          <cell r="E183" t="e">
            <v>#REF!</v>
          </cell>
          <cell r="F183" t="e">
            <v>#REF!</v>
          </cell>
          <cell r="G183" t="e">
            <v>#REF!</v>
          </cell>
          <cell r="H183" t="e">
            <v>#REF!</v>
          </cell>
          <cell r="L183" t="e">
            <v>#REF!</v>
          </cell>
          <cell r="M183" t="e">
            <v>#REF!</v>
          </cell>
          <cell r="N183" t="e">
            <v>#REF!</v>
          </cell>
          <cell r="O183" t="e">
            <v>#REF!</v>
          </cell>
          <cell r="P183">
            <v>0</v>
          </cell>
          <cell r="Q183">
            <v>0</v>
          </cell>
          <cell r="R183">
            <v>0</v>
          </cell>
          <cell r="S183">
            <v>0</v>
          </cell>
          <cell r="T183">
            <v>0</v>
          </cell>
          <cell r="U183">
            <v>0</v>
          </cell>
          <cell r="V183">
            <v>0</v>
          </cell>
          <cell r="W183">
            <v>0</v>
          </cell>
          <cell r="X183">
            <v>150</v>
          </cell>
          <cell r="Y183">
            <v>150</v>
          </cell>
          <cell r="Z183">
            <v>300</v>
          </cell>
          <cell r="AA183">
            <v>265.72286839381781</v>
          </cell>
          <cell r="AB183">
            <v>261.54669928239326</v>
          </cell>
          <cell r="AC183">
            <v>258.3863550899639</v>
          </cell>
          <cell r="AD183">
            <v>266.766910671674</v>
          </cell>
        </row>
        <row r="186">
          <cell r="B186" t="str">
            <v xml:space="preserve"> Sources:  Ministry of Finance; and IMF staff calculations.</v>
          </cell>
        </row>
        <row r="188">
          <cell r="B188" t="str">
            <v xml:space="preserve"> 1/ Starting fiscal year 1998/1999, the Investment and Forestry Funds were included in the budget.</v>
          </cell>
        </row>
        <row r="189">
          <cell r="B189" t="str">
            <v xml:space="preserve"> 2/ Including Pertamina.</v>
          </cell>
        </row>
        <row r="198">
          <cell r="B198" t="str">
            <v>Table 3.  Indonesia:  Central Government Expenditure and Net Lending</v>
          </cell>
        </row>
        <row r="199">
          <cell r="B199" t="str">
            <v>( In billions of rupiahs )</v>
          </cell>
        </row>
        <row r="201">
          <cell r="D201" t="str">
            <v>1997/98</v>
          </cell>
          <cell r="H201" t="str">
            <v>1998/99 (Bdgt Mar98)</v>
          </cell>
          <cell r="O201" t="str">
            <v>1998/99</v>
          </cell>
          <cell r="P201" t="str">
            <v>1998/99 (June Prj)</v>
          </cell>
          <cell r="Z201" t="str">
            <v>1998/99</v>
          </cell>
          <cell r="AA201" t="str">
            <v>1999/00</v>
          </cell>
          <cell r="AB201" t="str">
            <v>2000/01</v>
          </cell>
          <cell r="AC201" t="str">
            <v>2001/02</v>
          </cell>
          <cell r="AD201" t="str">
            <v>2002/03</v>
          </cell>
        </row>
        <row r="202">
          <cell r="B202">
            <v>36524.152470370369</v>
          </cell>
          <cell r="D202" t="str">
            <v>Total</v>
          </cell>
          <cell r="H202" t="str">
            <v>I-Q</v>
          </cell>
          <cell r="L202" t="str">
            <v>II-Q</v>
          </cell>
          <cell r="M202" t="str">
            <v>III-Q</v>
          </cell>
          <cell r="N202" t="str">
            <v>IV-Q</v>
          </cell>
          <cell r="O202" t="str">
            <v>Total</v>
          </cell>
          <cell r="Z202" t="str">
            <v>Total</v>
          </cell>
          <cell r="AA202" t="str">
            <v>Total</v>
          </cell>
          <cell r="AB202" t="str">
            <v>Total</v>
          </cell>
          <cell r="AC202" t="str">
            <v>Total</v>
          </cell>
          <cell r="AD202" t="str">
            <v>Total</v>
          </cell>
        </row>
        <row r="203">
          <cell r="B203" t="str">
            <v>CG expenditure</v>
          </cell>
          <cell r="D203" t="str">
            <v>Apr-Mar</v>
          </cell>
          <cell r="E203" t="str">
            <v>Apr</v>
          </cell>
          <cell r="F203" t="str">
            <v>May</v>
          </cell>
          <cell r="G203" t="str">
            <v>Jun</v>
          </cell>
          <cell r="H203" t="str">
            <v>Apr-Jun</v>
          </cell>
          <cell r="L203" t="str">
            <v>Jul-Sep</v>
          </cell>
          <cell r="M203" t="str">
            <v>Oct-Dec</v>
          </cell>
          <cell r="N203" t="str">
            <v>Jan-Mar</v>
          </cell>
          <cell r="O203" t="str">
            <v>Apr-Mar</v>
          </cell>
          <cell r="P203" t="str">
            <v>Apr</v>
          </cell>
          <cell r="Q203" t="str">
            <v>May</v>
          </cell>
          <cell r="R203" t="str">
            <v>Jun</v>
          </cell>
          <cell r="S203" t="str">
            <v>I-Q</v>
          </cell>
          <cell r="T203" t="str">
            <v>Jul</v>
          </cell>
          <cell r="U203" t="str">
            <v>Aug</v>
          </cell>
          <cell r="V203" t="str">
            <v>Sep</v>
          </cell>
          <cell r="W203" t="str">
            <v>II-Q</v>
          </cell>
          <cell r="X203" t="str">
            <v>III-Q</v>
          </cell>
          <cell r="Y203" t="str">
            <v>IV-Q</v>
          </cell>
          <cell r="Z203" t="str">
            <v>Apr-Mar</v>
          </cell>
          <cell r="AA203" t="str">
            <v>Apr-Mar</v>
          </cell>
          <cell r="AB203" t="str">
            <v>Apr-Mar</v>
          </cell>
          <cell r="AC203" t="str">
            <v>Apr-Mar</v>
          </cell>
          <cell r="AD203" t="str">
            <v>Apr-Mar</v>
          </cell>
        </row>
        <row r="204">
          <cell r="B204" t="str">
            <v>( In billions of rupiahs )</v>
          </cell>
          <cell r="D204" t="str">
            <v>Mar-Est</v>
          </cell>
          <cell r="E204" t="str">
            <v>Apr Prg</v>
          </cell>
          <cell r="F204" t="str">
            <v>Apr Prg</v>
          </cell>
          <cell r="G204" t="str">
            <v>Apr Prg</v>
          </cell>
          <cell r="H204" t="str">
            <v>Apr Prg</v>
          </cell>
          <cell r="L204" t="str">
            <v>Apr Prg</v>
          </cell>
          <cell r="M204" t="str">
            <v>Apr Prg</v>
          </cell>
          <cell r="N204" t="str">
            <v>Apr Prg</v>
          </cell>
          <cell r="O204" t="str">
            <v>Apr Prg</v>
          </cell>
          <cell r="P204" t="str">
            <v>Jun Prg</v>
          </cell>
          <cell r="Q204" t="str">
            <v>Jun Prg</v>
          </cell>
          <cell r="R204" t="str">
            <v>Jun Prg</v>
          </cell>
          <cell r="S204" t="str">
            <v>Jun Prg</v>
          </cell>
          <cell r="T204" t="str">
            <v>Jun Prg</v>
          </cell>
          <cell r="U204" t="str">
            <v>Jun Prg</v>
          </cell>
          <cell r="V204" t="str">
            <v>Jun Prg</v>
          </cell>
          <cell r="W204" t="str">
            <v>Jun Prg</v>
          </cell>
          <cell r="X204" t="str">
            <v>Jun Prg</v>
          </cell>
          <cell r="Y204" t="str">
            <v>Jun Prg</v>
          </cell>
          <cell r="Z204" t="str">
            <v>Jun Prg</v>
          </cell>
          <cell r="AA204" t="str">
            <v>Prj</v>
          </cell>
          <cell r="AB204" t="str">
            <v>Prj</v>
          </cell>
          <cell r="AC204" t="str">
            <v>Prj</v>
          </cell>
          <cell r="AD204" t="str">
            <v>Prj</v>
          </cell>
        </row>
        <row r="205">
          <cell r="B205" t="str">
            <v>Pr_tb3</v>
          </cell>
        </row>
        <row r="207">
          <cell r="B207" t="str">
            <v>Total expenditure and net lending</v>
          </cell>
          <cell r="D207">
            <v>115655.084658205</v>
          </cell>
          <cell r="E207" t="e">
            <v>#REF!</v>
          </cell>
          <cell r="F207" t="e">
            <v>#REF!</v>
          </cell>
          <cell r="G207" t="e">
            <v>#REF!</v>
          </cell>
          <cell r="H207" t="e">
            <v>#REF!</v>
          </cell>
          <cell r="L207" t="e">
            <v>#REF!</v>
          </cell>
          <cell r="M207" t="e">
            <v>#REF!</v>
          </cell>
          <cell r="N207" t="e">
            <v>#REF!</v>
          </cell>
          <cell r="O207" t="e">
            <v>#REF!</v>
          </cell>
          <cell r="P207">
            <v>6885.4550297652859</v>
          </cell>
          <cell r="Q207">
            <v>6025.7156250000007</v>
          </cell>
          <cell r="R207" t="e">
            <v>#REF!</v>
          </cell>
          <cell r="S207" t="e">
            <v>#REF!</v>
          </cell>
          <cell r="T207" t="e">
            <v>#REF!</v>
          </cell>
          <cell r="U207" t="e">
            <v>#REF!</v>
          </cell>
          <cell r="V207" t="e">
            <v>#REF!</v>
          </cell>
          <cell r="W207" t="e">
            <v>#REF!</v>
          </cell>
          <cell r="X207" t="e">
            <v>#REF!</v>
          </cell>
          <cell r="Y207" t="e">
            <v>#REF!</v>
          </cell>
          <cell r="Z207" t="e">
            <v>#REF!</v>
          </cell>
          <cell r="AA207" t="e">
            <v>#REF!</v>
          </cell>
          <cell r="AB207" t="e">
            <v>#REF!</v>
          </cell>
          <cell r="AC207" t="e">
            <v>#REF!</v>
          </cell>
          <cell r="AD207" t="e">
            <v>#REF!</v>
          </cell>
        </row>
        <row r="209">
          <cell r="B209" t="str">
            <v>Current expenditure</v>
          </cell>
          <cell r="D209">
            <v>70194.345000000016</v>
          </cell>
          <cell r="E209" t="e">
            <v>#REF!</v>
          </cell>
          <cell r="F209" t="e">
            <v>#REF!</v>
          </cell>
          <cell r="G209" t="e">
            <v>#REF!</v>
          </cell>
          <cell r="H209" t="e">
            <v>#REF!</v>
          </cell>
          <cell r="L209" t="e">
            <v>#REF!</v>
          </cell>
          <cell r="M209" t="e">
            <v>#REF!</v>
          </cell>
          <cell r="N209" t="e">
            <v>#REF!</v>
          </cell>
          <cell r="O209" t="e">
            <v>#REF!</v>
          </cell>
          <cell r="P209">
            <v>5479.3610526315788</v>
          </cell>
          <cell r="Q209">
            <v>4617.9156250000005</v>
          </cell>
          <cell r="R209" t="e">
            <v>#REF!</v>
          </cell>
          <cell r="S209" t="e">
            <v>#REF!</v>
          </cell>
          <cell r="T209" t="e">
            <v>#REF!</v>
          </cell>
          <cell r="U209" t="e">
            <v>#REF!</v>
          </cell>
          <cell r="V209" t="e">
            <v>#REF!</v>
          </cell>
          <cell r="W209" t="e">
            <v>#REF!</v>
          </cell>
          <cell r="X209" t="e">
            <v>#REF!</v>
          </cell>
          <cell r="Y209" t="e">
            <v>#REF!</v>
          </cell>
          <cell r="Z209" t="e">
            <v>#REF!</v>
          </cell>
          <cell r="AA209" t="e">
            <v>#REF!</v>
          </cell>
          <cell r="AB209" t="e">
            <v>#REF!</v>
          </cell>
          <cell r="AC209" t="e">
            <v>#REF!</v>
          </cell>
          <cell r="AD209" t="e">
            <v>#REF!</v>
          </cell>
        </row>
        <row r="210">
          <cell r="B210" t="str">
            <v>Personnel</v>
          </cell>
          <cell r="D210">
            <v>18051.800000000003</v>
          </cell>
          <cell r="E210" t="e">
            <v>#REF!</v>
          </cell>
          <cell r="F210" t="e">
            <v>#REF!</v>
          </cell>
          <cell r="G210" t="e">
            <v>#REF!</v>
          </cell>
          <cell r="H210" t="e">
            <v>#REF!</v>
          </cell>
          <cell r="L210" t="e">
            <v>#REF!</v>
          </cell>
          <cell r="M210" t="e">
            <v>#REF!</v>
          </cell>
          <cell r="N210" t="e">
            <v>#REF!</v>
          </cell>
          <cell r="O210" t="e">
            <v>#REF!</v>
          </cell>
          <cell r="P210">
            <v>2656</v>
          </cell>
          <cell r="Q210">
            <v>2044.1</v>
          </cell>
          <cell r="R210" t="e">
            <v>#REF!</v>
          </cell>
          <cell r="S210" t="e">
            <v>#REF!</v>
          </cell>
          <cell r="T210" t="e">
            <v>#REF!</v>
          </cell>
          <cell r="U210" t="e">
            <v>#REF!</v>
          </cell>
          <cell r="V210" t="e">
            <v>#REF!</v>
          </cell>
          <cell r="W210" t="e">
            <v>#REF!</v>
          </cell>
          <cell r="X210" t="e">
            <v>#REF!</v>
          </cell>
          <cell r="Y210" t="e">
            <v>#REF!</v>
          </cell>
          <cell r="Z210" t="e">
            <v>#REF!</v>
          </cell>
          <cell r="AA210" t="e">
            <v>#REF!</v>
          </cell>
          <cell r="AB210" t="e">
            <v>#REF!</v>
          </cell>
          <cell r="AC210" t="e">
            <v>#REF!</v>
          </cell>
          <cell r="AD210" t="e">
            <v>#REF!</v>
          </cell>
        </row>
        <row r="211">
          <cell r="B211" t="str">
            <v xml:space="preserve">  Wages and salaries</v>
          </cell>
          <cell r="D211">
            <v>14941.2</v>
          </cell>
          <cell r="E211" t="e">
            <v>#REF!</v>
          </cell>
          <cell r="F211" t="e">
            <v>#REF!</v>
          </cell>
          <cell r="G211" t="e">
            <v>#REF!</v>
          </cell>
          <cell r="H211" t="e">
            <v>#REF!</v>
          </cell>
          <cell r="L211" t="e">
            <v>#REF!</v>
          </cell>
          <cell r="M211" t="e">
            <v>#REF!</v>
          </cell>
          <cell r="N211" t="e">
            <v>#REF!</v>
          </cell>
          <cell r="O211" t="e">
            <v>#REF!</v>
          </cell>
          <cell r="P211">
            <v>2196.8000000000002</v>
          </cell>
          <cell r="Q211">
            <v>1857.4</v>
          </cell>
          <cell r="R211">
            <v>1514.0399999999997</v>
          </cell>
          <cell r="S211">
            <v>5568.24</v>
          </cell>
          <cell r="T211">
            <v>1514.04</v>
          </cell>
          <cell r="U211">
            <v>1514.04</v>
          </cell>
          <cell r="V211">
            <v>1514.04</v>
          </cell>
          <cell r="W211">
            <v>4542.12</v>
          </cell>
          <cell r="X211">
            <v>4542.12</v>
          </cell>
          <cell r="Y211">
            <v>4542.12</v>
          </cell>
          <cell r="Z211">
            <v>19194.599999999999</v>
          </cell>
          <cell r="AA211">
            <v>0</v>
          </cell>
          <cell r="AB211">
            <v>0</v>
          </cell>
          <cell r="AC211">
            <v>0</v>
          </cell>
        </row>
        <row r="212">
          <cell r="B212" t="str">
            <v xml:space="preserve">    Pensions</v>
          </cell>
        </row>
        <row r="213">
          <cell r="B213" t="str">
            <v xml:space="preserve">    Other</v>
          </cell>
        </row>
        <row r="214">
          <cell r="B214" t="str">
            <v xml:space="preserve">  Other</v>
          </cell>
          <cell r="D214">
            <v>3110.6000000000022</v>
          </cell>
          <cell r="E214" t="e">
            <v>#REF!</v>
          </cell>
          <cell r="F214" t="e">
            <v>#REF!</v>
          </cell>
          <cell r="G214" t="e">
            <v>#REF!</v>
          </cell>
          <cell r="H214" t="e">
            <v>#REF!</v>
          </cell>
          <cell r="L214" t="e">
            <v>#REF!</v>
          </cell>
          <cell r="M214" t="e">
            <v>#REF!</v>
          </cell>
          <cell r="N214" t="e">
            <v>#REF!</v>
          </cell>
          <cell r="O214" t="e">
            <v>#REF!</v>
          </cell>
          <cell r="P214">
            <v>459.19999999999982</v>
          </cell>
          <cell r="Q214">
            <v>186.69999999999982</v>
          </cell>
          <cell r="R214" t="e">
            <v>#REF!</v>
          </cell>
          <cell r="S214" t="e">
            <v>#REF!</v>
          </cell>
          <cell r="T214" t="e">
            <v>#REF!</v>
          </cell>
          <cell r="U214" t="e">
            <v>#REF!</v>
          </cell>
          <cell r="V214" t="e">
            <v>#REF!</v>
          </cell>
          <cell r="W214" t="e">
            <v>#REF!</v>
          </cell>
          <cell r="X214" t="e">
            <v>#REF!</v>
          </cell>
          <cell r="Y214" t="e">
            <v>#REF!</v>
          </cell>
          <cell r="Z214" t="e">
            <v>#REF!</v>
          </cell>
          <cell r="AA214" t="e">
            <v>#REF!</v>
          </cell>
          <cell r="AB214" t="e">
            <v>#REF!</v>
          </cell>
          <cell r="AC214" t="e">
            <v>#REF!</v>
          </cell>
        </row>
        <row r="215">
          <cell r="B215" t="str">
            <v>Goods and services</v>
          </cell>
          <cell r="D215">
            <v>6736.3</v>
          </cell>
          <cell r="E215" t="e">
            <v>#REF!</v>
          </cell>
          <cell r="F215" t="e">
            <v>#REF!</v>
          </cell>
          <cell r="G215" t="e">
            <v>#REF!</v>
          </cell>
          <cell r="H215" t="e">
            <v>#REF!</v>
          </cell>
          <cell r="L215" t="e">
            <v>#REF!</v>
          </cell>
          <cell r="M215" t="e">
            <v>#REF!</v>
          </cell>
          <cell r="N215" t="e">
            <v>#REF!</v>
          </cell>
          <cell r="O215" t="e">
            <v>#REF!</v>
          </cell>
          <cell r="P215">
            <v>313.5</v>
          </cell>
          <cell r="Q215">
            <v>352.5</v>
          </cell>
          <cell r="R215" t="e">
            <v>#REF!</v>
          </cell>
          <cell r="S215" t="e">
            <v>#REF!</v>
          </cell>
          <cell r="T215" t="e">
            <v>#REF!</v>
          </cell>
          <cell r="U215" t="e">
            <v>#REF!</v>
          </cell>
          <cell r="V215" t="e">
            <v>#REF!</v>
          </cell>
          <cell r="W215" t="e">
            <v>#REF!</v>
          </cell>
          <cell r="X215" t="e">
            <v>#REF!</v>
          </cell>
          <cell r="Y215" t="e">
            <v>#REF!</v>
          </cell>
          <cell r="Z215" t="e">
            <v>#REF!</v>
          </cell>
          <cell r="AA215" t="e">
            <v>#REF!</v>
          </cell>
          <cell r="AB215" t="e">
            <v>#REF!</v>
          </cell>
          <cell r="AC215" t="e">
            <v>#REF!</v>
          </cell>
          <cell r="AD215" t="e">
            <v>#REF!</v>
          </cell>
        </row>
        <row r="216">
          <cell r="B216" t="str">
            <v xml:space="preserve">    Domestic</v>
          </cell>
          <cell r="D216">
            <v>6689.1</v>
          </cell>
          <cell r="E216" t="e">
            <v>#REF!</v>
          </cell>
          <cell r="F216" t="e">
            <v>#REF!</v>
          </cell>
          <cell r="G216" t="e">
            <v>#REF!</v>
          </cell>
          <cell r="H216" t="e">
            <v>#REF!</v>
          </cell>
          <cell r="L216" t="e">
            <v>#REF!</v>
          </cell>
          <cell r="M216" t="e">
            <v>#REF!</v>
          </cell>
          <cell r="N216" t="e">
            <v>#REF!</v>
          </cell>
          <cell r="O216" t="e">
            <v>#REF!</v>
          </cell>
          <cell r="P216">
            <v>309.5</v>
          </cell>
          <cell r="Q216">
            <v>348.6</v>
          </cell>
          <cell r="R216" t="e">
            <v>#REF!</v>
          </cell>
          <cell r="S216" t="e">
            <v>#REF!</v>
          </cell>
          <cell r="T216" t="e">
            <v>#REF!</v>
          </cell>
          <cell r="U216" t="e">
            <v>#REF!</v>
          </cell>
          <cell r="V216" t="e">
            <v>#REF!</v>
          </cell>
          <cell r="W216" t="e">
            <v>#REF!</v>
          </cell>
          <cell r="X216" t="e">
            <v>#REF!</v>
          </cell>
          <cell r="Y216" t="e">
            <v>#REF!</v>
          </cell>
          <cell r="Z216" t="e">
            <v>#REF!</v>
          </cell>
          <cell r="AA216" t="e">
            <v>#REF!</v>
          </cell>
          <cell r="AB216" t="e">
            <v>#REF!</v>
          </cell>
          <cell r="AC216" t="e">
            <v>#REF!</v>
          </cell>
          <cell r="AD216" t="e">
            <v>#REF!</v>
          </cell>
        </row>
        <row r="217">
          <cell r="B217" t="str">
            <v xml:space="preserve">    Imports</v>
          </cell>
          <cell r="D217">
            <v>47.2</v>
          </cell>
          <cell r="E217" t="e">
            <v>#REF!</v>
          </cell>
          <cell r="F217" t="e">
            <v>#REF!</v>
          </cell>
          <cell r="G217" t="e">
            <v>#REF!</v>
          </cell>
          <cell r="H217" t="e">
            <v>#REF!</v>
          </cell>
          <cell r="L217" t="e">
            <v>#REF!</v>
          </cell>
          <cell r="M217" t="e">
            <v>#REF!</v>
          </cell>
          <cell r="N217" t="e">
            <v>#REF!</v>
          </cell>
          <cell r="O217" t="e">
            <v>#REF!</v>
          </cell>
          <cell r="P217">
            <v>4</v>
          </cell>
          <cell r="Q217">
            <v>3.9</v>
          </cell>
          <cell r="R217" t="e">
            <v>#REF!</v>
          </cell>
          <cell r="S217" t="e">
            <v>#REF!</v>
          </cell>
          <cell r="T217" t="e">
            <v>#REF!</v>
          </cell>
          <cell r="U217" t="e">
            <v>#REF!</v>
          </cell>
          <cell r="V217" t="e">
            <v>#REF!</v>
          </cell>
          <cell r="W217" t="e">
            <v>#REF!</v>
          </cell>
          <cell r="X217" t="e">
            <v>#REF!</v>
          </cell>
          <cell r="Y217" t="e">
            <v>#REF!</v>
          </cell>
          <cell r="Z217" t="e">
            <v>#REF!</v>
          </cell>
          <cell r="AA217" t="e">
            <v>#REF!</v>
          </cell>
          <cell r="AB217" t="e">
            <v>#REF!</v>
          </cell>
          <cell r="AC217" t="e">
            <v>#REF!</v>
          </cell>
          <cell r="AD217" t="e">
            <v>#REF!</v>
          </cell>
        </row>
        <row r="218">
          <cell r="B218" t="str">
            <v>Transfers to regions</v>
          </cell>
          <cell r="D218">
            <v>8371.1</v>
          </cell>
          <cell r="E218" t="e">
            <v>#REF!</v>
          </cell>
          <cell r="F218" t="e">
            <v>#REF!</v>
          </cell>
          <cell r="G218" t="e">
            <v>#REF!</v>
          </cell>
          <cell r="H218" t="e">
            <v>#REF!</v>
          </cell>
          <cell r="L218" t="e">
            <v>#REF!</v>
          </cell>
          <cell r="M218" t="e">
            <v>#REF!</v>
          </cell>
          <cell r="N218" t="e">
            <v>#REF!</v>
          </cell>
          <cell r="O218" t="e">
            <v>#REF!</v>
          </cell>
          <cell r="P218">
            <v>455.5</v>
          </cell>
          <cell r="Q218">
            <v>534.70000000000005</v>
          </cell>
          <cell r="R218" t="e">
            <v>#REF!</v>
          </cell>
          <cell r="S218" t="e">
            <v>#REF!</v>
          </cell>
          <cell r="T218" t="e">
            <v>#REF!</v>
          </cell>
          <cell r="U218" t="e">
            <v>#REF!</v>
          </cell>
          <cell r="V218" t="e">
            <v>#REF!</v>
          </cell>
          <cell r="W218" t="e">
            <v>#REF!</v>
          </cell>
          <cell r="X218" t="e">
            <v>#REF!</v>
          </cell>
          <cell r="Y218" t="e">
            <v>#REF!</v>
          </cell>
          <cell r="Z218" t="e">
            <v>#REF!</v>
          </cell>
          <cell r="AA218" t="e">
            <v>#REF!</v>
          </cell>
          <cell r="AB218" t="e">
            <v>#REF!</v>
          </cell>
          <cell r="AC218" t="e">
            <v>#REF!</v>
          </cell>
          <cell r="AD218" t="e">
            <v>#REF!</v>
          </cell>
        </row>
        <row r="219">
          <cell r="B219" t="str">
            <v xml:space="preserve">    Personnel</v>
          </cell>
          <cell r="D219">
            <v>7851.6</v>
          </cell>
          <cell r="E219" t="e">
            <v>#REF!</v>
          </cell>
          <cell r="F219" t="e">
            <v>#REF!</v>
          </cell>
          <cell r="G219" t="e">
            <v>#REF!</v>
          </cell>
          <cell r="H219" t="e">
            <v>#REF!</v>
          </cell>
          <cell r="L219" t="e">
            <v>#REF!</v>
          </cell>
          <cell r="M219" t="e">
            <v>#REF!</v>
          </cell>
          <cell r="N219" t="e">
            <v>#REF!</v>
          </cell>
          <cell r="O219" t="e">
            <v>#REF!</v>
          </cell>
          <cell r="P219">
            <v>405.7</v>
          </cell>
          <cell r="Q219">
            <v>476.2</v>
          </cell>
          <cell r="R219" t="e">
            <v>#REF!</v>
          </cell>
          <cell r="S219" t="e">
            <v>#REF!</v>
          </cell>
          <cell r="T219" t="e">
            <v>#REF!</v>
          </cell>
          <cell r="U219" t="e">
            <v>#REF!</v>
          </cell>
          <cell r="V219" t="e">
            <v>#REF!</v>
          </cell>
          <cell r="W219" t="e">
            <v>#REF!</v>
          </cell>
          <cell r="X219" t="e">
            <v>#REF!</v>
          </cell>
          <cell r="Y219" t="e">
            <v>#REF!</v>
          </cell>
          <cell r="Z219" t="e">
            <v>#REF!</v>
          </cell>
          <cell r="AA219" t="e">
            <v>#REF!</v>
          </cell>
          <cell r="AB219" t="e">
            <v>#REF!</v>
          </cell>
          <cell r="AC219" t="e">
            <v>#REF!</v>
          </cell>
          <cell r="AD219" t="e">
            <v>#REF!</v>
          </cell>
        </row>
        <row r="220">
          <cell r="B220" t="str">
            <v xml:space="preserve">    Other</v>
          </cell>
          <cell r="D220">
            <v>519.5</v>
          </cell>
          <cell r="E220" t="e">
            <v>#REF!</v>
          </cell>
          <cell r="F220" t="e">
            <v>#REF!</v>
          </cell>
          <cell r="G220" t="e">
            <v>#REF!</v>
          </cell>
          <cell r="H220" t="e">
            <v>#REF!</v>
          </cell>
          <cell r="L220" t="e">
            <v>#REF!</v>
          </cell>
          <cell r="M220" t="e">
            <v>#REF!</v>
          </cell>
          <cell r="N220" t="e">
            <v>#REF!</v>
          </cell>
          <cell r="O220" t="e">
            <v>#REF!</v>
          </cell>
          <cell r="P220">
            <v>49.8</v>
          </cell>
          <cell r="Q220">
            <v>58.5</v>
          </cell>
          <cell r="R220" t="e">
            <v>#REF!</v>
          </cell>
          <cell r="S220" t="e">
            <v>#REF!</v>
          </cell>
          <cell r="T220" t="e">
            <v>#REF!</v>
          </cell>
          <cell r="U220" t="e">
            <v>#REF!</v>
          </cell>
          <cell r="V220" t="e">
            <v>#REF!</v>
          </cell>
          <cell r="W220" t="e">
            <v>#REF!</v>
          </cell>
          <cell r="X220" t="e">
            <v>#REF!</v>
          </cell>
          <cell r="Y220" t="e">
            <v>#REF!</v>
          </cell>
          <cell r="Z220" t="e">
            <v>#REF!</v>
          </cell>
          <cell r="AA220" t="e">
            <v>#REF!</v>
          </cell>
          <cell r="AB220" t="e">
            <v>#REF!</v>
          </cell>
          <cell r="AC220" t="e">
            <v>#REF!</v>
          </cell>
          <cell r="AD220" t="e">
            <v>#REF!</v>
          </cell>
        </row>
        <row r="221">
          <cell r="B221" t="str">
            <v>Subsidies</v>
          </cell>
          <cell r="D221">
            <v>20861.599999999999</v>
          </cell>
          <cell r="E221" t="e">
            <v>#REF!</v>
          </cell>
          <cell r="F221" t="e">
            <v>#REF!</v>
          </cell>
          <cell r="G221" t="e">
            <v>#REF!</v>
          </cell>
          <cell r="H221" t="e">
            <v>#REF!</v>
          </cell>
          <cell r="L221" t="e">
            <v>#REF!</v>
          </cell>
          <cell r="M221" t="e">
            <v>#REF!</v>
          </cell>
          <cell r="N221" t="e">
            <v>#REF!</v>
          </cell>
          <cell r="O221" t="e">
            <v>#REF!</v>
          </cell>
          <cell r="P221">
            <v>0</v>
          </cell>
          <cell r="Q221">
            <v>0</v>
          </cell>
          <cell r="R221" t="e">
            <v>#REF!</v>
          </cell>
          <cell r="S221" t="e">
            <v>#REF!</v>
          </cell>
          <cell r="T221" t="e">
            <v>#REF!</v>
          </cell>
          <cell r="U221" t="e">
            <v>#REF!</v>
          </cell>
          <cell r="V221" t="e">
            <v>#REF!</v>
          </cell>
          <cell r="W221" t="e">
            <v>#REF!</v>
          </cell>
          <cell r="X221" t="e">
            <v>#REF!</v>
          </cell>
          <cell r="Y221" t="e">
            <v>#REF!</v>
          </cell>
          <cell r="Z221" t="e">
            <v>#REF!</v>
          </cell>
          <cell r="AA221" t="e">
            <v>#REF!</v>
          </cell>
          <cell r="AB221" t="e">
            <v>#REF!</v>
          </cell>
          <cell r="AC221" t="e">
            <v>#REF!</v>
          </cell>
          <cell r="AD221" t="e">
            <v>#REF!</v>
          </cell>
        </row>
        <row r="222">
          <cell r="B222" t="str">
            <v xml:space="preserve">  Petroleum subsidy</v>
          </cell>
          <cell r="D222">
            <v>9814.2999999999993</v>
          </cell>
          <cell r="E222" t="e">
            <v>#REF!</v>
          </cell>
          <cell r="F222" t="e">
            <v>#REF!</v>
          </cell>
          <cell r="G222" t="e">
            <v>#REF!</v>
          </cell>
          <cell r="H222" t="e">
            <v>#REF!</v>
          </cell>
          <cell r="L222" t="e">
            <v>#REF!</v>
          </cell>
          <cell r="M222" t="e">
            <v>#REF!</v>
          </cell>
          <cell r="N222" t="e">
            <v>#REF!</v>
          </cell>
          <cell r="O222" t="e">
            <v>#REF!</v>
          </cell>
          <cell r="P222">
            <v>0</v>
          </cell>
          <cell r="Q222">
            <v>0</v>
          </cell>
          <cell r="R222">
            <v>5210.781288259438</v>
          </cell>
          <cell r="S222">
            <v>5210.781288259438</v>
          </cell>
          <cell r="T222">
            <v>2072.5315952924234</v>
          </cell>
          <cell r="U222">
            <v>2072.5315952924234</v>
          </cell>
          <cell r="V222">
            <v>2072.5315952924234</v>
          </cell>
          <cell r="W222">
            <v>6217.5947858772706</v>
          </cell>
          <cell r="X222">
            <v>6062.4328377914653</v>
          </cell>
          <cell r="Y222">
            <v>10043.213131512028</v>
          </cell>
          <cell r="Z222">
            <v>27534.0220434402</v>
          </cell>
          <cell r="AA222">
            <v>10373.652</v>
          </cell>
          <cell r="AB222">
            <v>3488.0895000000005</v>
          </cell>
          <cell r="AC222">
            <v>0</v>
          </cell>
          <cell r="AD222">
            <v>0</v>
          </cell>
        </row>
        <row r="223">
          <cell r="B223" t="str">
            <v xml:space="preserve">  Fertilizer</v>
          </cell>
          <cell r="D223">
            <v>547.29999999999995</v>
          </cell>
          <cell r="E223" t="e">
            <v>#REF!</v>
          </cell>
          <cell r="F223" t="e">
            <v>#REF!</v>
          </cell>
          <cell r="G223" t="e">
            <v>#REF!</v>
          </cell>
          <cell r="H223" t="e">
            <v>#REF!</v>
          </cell>
          <cell r="L223" t="e">
            <v>#REF!</v>
          </cell>
          <cell r="M223" t="e">
            <v>#REF!</v>
          </cell>
          <cell r="N223" t="e">
            <v>#REF!</v>
          </cell>
          <cell r="O223" t="e">
            <v>#REF!</v>
          </cell>
          <cell r="P223">
            <v>0</v>
          </cell>
          <cell r="Q223">
            <v>0</v>
          </cell>
          <cell r="R223" t="e">
            <v>#REF!</v>
          </cell>
          <cell r="S223" t="e">
            <v>#REF!</v>
          </cell>
          <cell r="T223" t="e">
            <v>#REF!</v>
          </cell>
          <cell r="U223" t="e">
            <v>#REF!</v>
          </cell>
          <cell r="V223" t="e">
            <v>#REF!</v>
          </cell>
          <cell r="W223" t="e">
            <v>#REF!</v>
          </cell>
          <cell r="X223" t="e">
            <v>#REF!</v>
          </cell>
          <cell r="Y223" t="e">
            <v>#REF!</v>
          </cell>
          <cell r="Z223" t="e">
            <v>#REF!</v>
          </cell>
          <cell r="AA223" t="e">
            <v>#REF!</v>
          </cell>
          <cell r="AB223" t="e">
            <v>#REF!</v>
          </cell>
          <cell r="AC223" t="e">
            <v>#REF!</v>
          </cell>
          <cell r="AD223" t="e">
            <v>#REF!</v>
          </cell>
        </row>
        <row r="224">
          <cell r="B224" t="str">
            <v xml:space="preserve">  Gas price subsidy for fertilizer industry</v>
          </cell>
          <cell r="E224" t="e">
            <v>#REF!</v>
          </cell>
          <cell r="F224" t="e">
            <v>#REF!</v>
          </cell>
          <cell r="G224" t="e">
            <v>#REF!</v>
          </cell>
          <cell r="H224" t="e">
            <v>#REF!</v>
          </cell>
          <cell r="L224" t="e">
            <v>#REF!</v>
          </cell>
          <cell r="M224" t="e">
            <v>#REF!</v>
          </cell>
          <cell r="N224" t="e">
            <v>#REF!</v>
          </cell>
          <cell r="O224" t="e">
            <v>#REF!</v>
          </cell>
          <cell r="P224">
            <v>0</v>
          </cell>
          <cell r="Q224">
            <v>0</v>
          </cell>
          <cell r="R224" t="e">
            <v>#REF!</v>
          </cell>
          <cell r="S224" t="e">
            <v>#REF!</v>
          </cell>
          <cell r="T224" t="e">
            <v>#REF!</v>
          </cell>
          <cell r="U224" t="e">
            <v>#REF!</v>
          </cell>
          <cell r="V224" t="e">
            <v>#REF!</v>
          </cell>
          <cell r="W224" t="e">
            <v>#REF!</v>
          </cell>
          <cell r="X224" t="e">
            <v>#REF!</v>
          </cell>
          <cell r="Y224" t="e">
            <v>#REF!</v>
          </cell>
          <cell r="Z224" t="e">
            <v>#REF!</v>
          </cell>
          <cell r="AA224" t="e">
            <v>#REF!</v>
          </cell>
          <cell r="AB224" t="e">
            <v>#REF!</v>
          </cell>
          <cell r="AC224" t="e">
            <v>#REF!</v>
          </cell>
          <cell r="AD224" t="e">
            <v>#REF!</v>
          </cell>
        </row>
        <row r="225">
          <cell r="B225" t="str">
            <v xml:space="preserve">  Interest subsidies</v>
          </cell>
          <cell r="E225" t="e">
            <v>#REF!</v>
          </cell>
          <cell r="F225" t="e">
            <v>#REF!</v>
          </cell>
          <cell r="G225" t="e">
            <v>#REF!</v>
          </cell>
          <cell r="H225" t="e">
            <v>#REF!</v>
          </cell>
          <cell r="L225" t="e">
            <v>#REF!</v>
          </cell>
          <cell r="M225" t="e">
            <v>#REF!</v>
          </cell>
          <cell r="N225" t="e">
            <v>#REF!</v>
          </cell>
          <cell r="O225" t="e">
            <v>#REF!</v>
          </cell>
          <cell r="P225">
            <v>0</v>
          </cell>
          <cell r="Q225">
            <v>0</v>
          </cell>
          <cell r="R225" t="e">
            <v>#REF!</v>
          </cell>
          <cell r="S225" t="e">
            <v>#REF!</v>
          </cell>
          <cell r="T225" t="e">
            <v>#REF!</v>
          </cell>
          <cell r="U225" t="e">
            <v>#REF!</v>
          </cell>
          <cell r="V225" t="e">
            <v>#REF!</v>
          </cell>
          <cell r="W225" t="e">
            <v>#REF!</v>
          </cell>
          <cell r="X225" t="e">
            <v>#REF!</v>
          </cell>
          <cell r="Y225" t="e">
            <v>#REF!</v>
          </cell>
          <cell r="Z225" t="e">
            <v>#REF!</v>
          </cell>
          <cell r="AA225" t="e">
            <v>#REF!</v>
          </cell>
          <cell r="AB225" t="e">
            <v>#REF!</v>
          </cell>
          <cell r="AC225" t="e">
            <v>#REF!</v>
          </cell>
          <cell r="AD225" t="e">
            <v>#REF!</v>
          </cell>
        </row>
        <row r="226">
          <cell r="B226" t="str">
            <v xml:space="preserve">    BULOG</v>
          </cell>
          <cell r="E226" t="e">
            <v>#REF!</v>
          </cell>
          <cell r="F226" t="e">
            <v>#REF!</v>
          </cell>
          <cell r="G226" t="e">
            <v>#REF!</v>
          </cell>
          <cell r="H226" t="e">
            <v>#REF!</v>
          </cell>
          <cell r="L226" t="e">
            <v>#REF!</v>
          </cell>
          <cell r="M226" t="e">
            <v>#REF!</v>
          </cell>
          <cell r="N226" t="e">
            <v>#REF!</v>
          </cell>
          <cell r="O226" t="e">
            <v>#REF!</v>
          </cell>
          <cell r="P226">
            <v>0</v>
          </cell>
          <cell r="Q226">
            <v>0</v>
          </cell>
          <cell r="R226" t="e">
            <v>#REF!</v>
          </cell>
          <cell r="S226" t="e">
            <v>#REF!</v>
          </cell>
          <cell r="T226" t="e">
            <v>#REF!</v>
          </cell>
          <cell r="U226" t="e">
            <v>#REF!</v>
          </cell>
          <cell r="V226" t="e">
            <v>#REF!</v>
          </cell>
          <cell r="W226" t="e">
            <v>#REF!</v>
          </cell>
          <cell r="X226" t="e">
            <v>#REF!</v>
          </cell>
          <cell r="Y226" t="e">
            <v>#REF!</v>
          </cell>
          <cell r="Z226" t="e">
            <v>#REF!</v>
          </cell>
          <cell r="AA226" t="e">
            <v>#REF!</v>
          </cell>
          <cell r="AB226" t="e">
            <v>#REF!</v>
          </cell>
          <cell r="AC226" t="e">
            <v>#REF!</v>
          </cell>
          <cell r="AD226" t="e">
            <v>#REF!</v>
          </cell>
        </row>
        <row r="227">
          <cell r="B227" t="str">
            <v xml:space="preserve">    Housing</v>
          </cell>
          <cell r="E227" t="e">
            <v>#REF!</v>
          </cell>
          <cell r="F227" t="e">
            <v>#REF!</v>
          </cell>
          <cell r="G227" t="e">
            <v>#REF!</v>
          </cell>
          <cell r="H227" t="e">
            <v>#REF!</v>
          </cell>
          <cell r="L227" t="e">
            <v>#REF!</v>
          </cell>
          <cell r="M227" t="e">
            <v>#REF!</v>
          </cell>
          <cell r="N227" t="e">
            <v>#REF!</v>
          </cell>
          <cell r="O227" t="e">
            <v>#REF!</v>
          </cell>
          <cell r="P227">
            <v>0</v>
          </cell>
          <cell r="Q227">
            <v>0</v>
          </cell>
          <cell r="R227" t="e">
            <v>#REF!</v>
          </cell>
          <cell r="S227" t="e">
            <v>#REF!</v>
          </cell>
          <cell r="T227" t="e">
            <v>#REF!</v>
          </cell>
          <cell r="U227" t="e">
            <v>#REF!</v>
          </cell>
          <cell r="V227" t="e">
            <v>#REF!</v>
          </cell>
          <cell r="W227" t="e">
            <v>#REF!</v>
          </cell>
          <cell r="X227" t="e">
            <v>#REF!</v>
          </cell>
          <cell r="Y227" t="e">
            <v>#REF!</v>
          </cell>
          <cell r="Z227" t="e">
            <v>#REF!</v>
          </cell>
          <cell r="AA227" t="e">
            <v>#REF!</v>
          </cell>
          <cell r="AB227" t="e">
            <v>#REF!</v>
          </cell>
          <cell r="AC227" t="e">
            <v>#REF!</v>
          </cell>
          <cell r="AD227" t="e">
            <v>#REF!</v>
          </cell>
        </row>
        <row r="228">
          <cell r="B228" t="str">
            <v xml:space="preserve">    Other</v>
          </cell>
          <cell r="E228" t="e">
            <v>#REF!</v>
          </cell>
          <cell r="F228" t="e">
            <v>#REF!</v>
          </cell>
          <cell r="G228" t="e">
            <v>#REF!</v>
          </cell>
          <cell r="H228" t="e">
            <v>#REF!</v>
          </cell>
          <cell r="L228" t="e">
            <v>#REF!</v>
          </cell>
          <cell r="M228" t="e">
            <v>#REF!</v>
          </cell>
          <cell r="N228" t="e">
            <v>#REF!</v>
          </cell>
          <cell r="O228" t="e">
            <v>#REF!</v>
          </cell>
          <cell r="P228">
            <v>0</v>
          </cell>
          <cell r="Q228">
            <v>0</v>
          </cell>
          <cell r="R228" t="e">
            <v>#REF!</v>
          </cell>
          <cell r="S228" t="e">
            <v>#REF!</v>
          </cell>
          <cell r="T228" t="e">
            <v>#REF!</v>
          </cell>
          <cell r="U228" t="e">
            <v>#REF!</v>
          </cell>
          <cell r="V228" t="e">
            <v>#REF!</v>
          </cell>
          <cell r="W228" t="e">
            <v>#REF!</v>
          </cell>
          <cell r="X228" t="e">
            <v>#REF!</v>
          </cell>
          <cell r="Y228" t="e">
            <v>#REF!</v>
          </cell>
          <cell r="Z228" t="e">
            <v>#REF!</v>
          </cell>
          <cell r="AA228" t="e">
            <v>#REF!</v>
          </cell>
          <cell r="AB228" t="e">
            <v>#REF!</v>
          </cell>
          <cell r="AC228" t="e">
            <v>#REF!</v>
          </cell>
          <cell r="AD228" t="e">
            <v>#REF!</v>
          </cell>
        </row>
        <row r="229">
          <cell r="B229" t="str">
            <v xml:space="preserve">  Wheat flour (BULOG, first 1998/99 budget)</v>
          </cell>
          <cell r="D229">
            <v>0</v>
          </cell>
          <cell r="E229" t="e">
            <v>#REF!</v>
          </cell>
          <cell r="F229" t="e">
            <v>#REF!</v>
          </cell>
          <cell r="G229" t="e">
            <v>#REF!</v>
          </cell>
          <cell r="H229" t="e">
            <v>#REF!</v>
          </cell>
          <cell r="L229" t="e">
            <v>#REF!</v>
          </cell>
          <cell r="M229" t="e">
            <v>#REF!</v>
          </cell>
          <cell r="N229" t="e">
            <v>#REF!</v>
          </cell>
          <cell r="O229" t="e">
            <v>#REF!</v>
          </cell>
          <cell r="P229">
            <v>0</v>
          </cell>
          <cell r="Q229">
            <v>0</v>
          </cell>
        </row>
        <row r="230">
          <cell r="B230" t="str">
            <v xml:space="preserve">  Other</v>
          </cell>
          <cell r="D230">
            <v>10500</v>
          </cell>
          <cell r="E230" t="e">
            <v>#REF!</v>
          </cell>
          <cell r="F230" t="e">
            <v>#REF!</v>
          </cell>
          <cell r="G230" t="e">
            <v>#REF!</v>
          </cell>
          <cell r="H230" t="e">
            <v>#REF!</v>
          </cell>
          <cell r="L230" t="e">
            <v>#REF!</v>
          </cell>
          <cell r="M230" t="e">
            <v>#REF!</v>
          </cell>
          <cell r="N230" t="e">
            <v>#REF!</v>
          </cell>
          <cell r="O230" t="e">
            <v>#REF!</v>
          </cell>
          <cell r="P230">
            <v>0</v>
          </cell>
          <cell r="Q230">
            <v>0</v>
          </cell>
          <cell r="R230" t="e">
            <v>#REF!</v>
          </cell>
          <cell r="S230" t="e">
            <v>#REF!</v>
          </cell>
          <cell r="T230" t="e">
            <v>#REF!</v>
          </cell>
          <cell r="U230" t="e">
            <v>#REF!</v>
          </cell>
          <cell r="V230" t="e">
            <v>#REF!</v>
          </cell>
          <cell r="W230" t="e">
            <v>#REF!</v>
          </cell>
          <cell r="X230" t="e">
            <v>#REF!</v>
          </cell>
          <cell r="Y230" t="e">
            <v>#REF!</v>
          </cell>
          <cell r="Z230" t="e">
            <v>#REF!</v>
          </cell>
          <cell r="AA230" t="e">
            <v>#REF!</v>
          </cell>
          <cell r="AB230" t="e">
            <v>#REF!</v>
          </cell>
          <cell r="AC230" t="e">
            <v>#REF!</v>
          </cell>
          <cell r="AD230">
            <v>0</v>
          </cell>
        </row>
        <row r="231">
          <cell r="B231" t="str">
            <v xml:space="preserve">      Food</v>
          </cell>
          <cell r="D231">
            <v>10500</v>
          </cell>
          <cell r="E231" t="e">
            <v>#REF!</v>
          </cell>
          <cell r="F231" t="e">
            <v>#REF!</v>
          </cell>
          <cell r="G231" t="e">
            <v>#REF!</v>
          </cell>
          <cell r="H231" t="e">
            <v>#REF!</v>
          </cell>
          <cell r="L231" t="e">
            <v>#REF!</v>
          </cell>
          <cell r="M231" t="e">
            <v>#REF!</v>
          </cell>
          <cell r="N231" t="e">
            <v>#REF!</v>
          </cell>
          <cell r="O231" t="e">
            <v>#REF!</v>
          </cell>
          <cell r="P231">
            <v>0</v>
          </cell>
          <cell r="Q231">
            <v>0</v>
          </cell>
          <cell r="R231">
            <v>2366.5751987109011</v>
          </cell>
          <cell r="S231">
            <v>2366.5751987109011</v>
          </cell>
          <cell r="T231">
            <v>1491.8236516439215</v>
          </cell>
          <cell r="U231">
            <v>1152.8020280527687</v>
          </cell>
          <cell r="V231">
            <v>1514.6804044616158</v>
          </cell>
          <cell r="W231">
            <v>4159.3060841583056</v>
          </cell>
          <cell r="X231">
            <v>3492.0418827357412</v>
          </cell>
          <cell r="Y231">
            <v>3822.076342611389</v>
          </cell>
          <cell r="Z231">
            <v>13839.999508216337</v>
          </cell>
          <cell r="AA231">
            <v>6129.3406131537877</v>
          </cell>
          <cell r="AB231">
            <v>2503.4488322419816</v>
          </cell>
          <cell r="AC231">
            <v>651.95585110288721</v>
          </cell>
          <cell r="AD231">
            <v>0</v>
          </cell>
        </row>
        <row r="232">
          <cell r="B232" t="str">
            <v xml:space="preserve">      Electricity</v>
          </cell>
          <cell r="E232" t="e">
            <v>#REF!</v>
          </cell>
          <cell r="F232" t="e">
            <v>#REF!</v>
          </cell>
          <cell r="G232" t="e">
            <v>#REF!</v>
          </cell>
          <cell r="H232" t="e">
            <v>#REF!</v>
          </cell>
          <cell r="L232" t="e">
            <v>#REF!</v>
          </cell>
          <cell r="M232" t="e">
            <v>#REF!</v>
          </cell>
          <cell r="N232" t="e">
            <v>#REF!</v>
          </cell>
          <cell r="O232" t="e">
            <v>#REF!</v>
          </cell>
          <cell r="P232">
            <v>0</v>
          </cell>
          <cell r="Q232">
            <v>0</v>
          </cell>
          <cell r="R232">
            <v>1463.8283316984043</v>
          </cell>
          <cell r="S232">
            <v>1463.8283316984043</v>
          </cell>
          <cell r="T232">
            <v>754.35663779907873</v>
          </cell>
          <cell r="U232">
            <v>689.20107407363048</v>
          </cell>
          <cell r="V232">
            <v>593.63958060963978</v>
          </cell>
          <cell r="W232">
            <v>2037.197292482349</v>
          </cell>
          <cell r="X232">
            <v>3548.8063709127482</v>
          </cell>
          <cell r="Y232">
            <v>1423.2870920470143</v>
          </cell>
          <cell r="Z232">
            <v>8473.1190871405161</v>
          </cell>
          <cell r="AA232">
            <v>3752.5025134623079</v>
          </cell>
          <cell r="AB232">
            <v>3693.527216447078</v>
          </cell>
          <cell r="AC232">
            <v>1824.448630974533</v>
          </cell>
          <cell r="AD232">
            <v>0</v>
          </cell>
        </row>
        <row r="233">
          <cell r="B233" t="str">
            <v xml:space="preserve">      Medicines</v>
          </cell>
          <cell r="E233" t="e">
            <v>#REF!</v>
          </cell>
          <cell r="F233" t="e">
            <v>#REF!</v>
          </cell>
          <cell r="G233" t="e">
            <v>#REF!</v>
          </cell>
          <cell r="H233" t="e">
            <v>#REF!</v>
          </cell>
          <cell r="L233" t="e">
            <v>#REF!</v>
          </cell>
          <cell r="M233" t="e">
            <v>#REF!</v>
          </cell>
          <cell r="N233" t="e">
            <v>#REF!</v>
          </cell>
          <cell r="O233" t="e">
            <v>#REF!</v>
          </cell>
          <cell r="P233">
            <v>0</v>
          </cell>
          <cell r="Q233">
            <v>0</v>
          </cell>
          <cell r="R233" t="e">
            <v>#REF!</v>
          </cell>
          <cell r="S233" t="e">
            <v>#REF!</v>
          </cell>
          <cell r="T233" t="e">
            <v>#REF!</v>
          </cell>
          <cell r="U233" t="e">
            <v>#REF!</v>
          </cell>
          <cell r="V233" t="e">
            <v>#REF!</v>
          </cell>
          <cell r="W233" t="e">
            <v>#REF!</v>
          </cell>
          <cell r="X233" t="e">
            <v>#REF!</v>
          </cell>
          <cell r="Y233" t="e">
            <v>#REF!</v>
          </cell>
          <cell r="Z233" t="e">
            <v>#REF!</v>
          </cell>
          <cell r="AA233" t="e">
            <v>#REF!</v>
          </cell>
          <cell r="AB233" t="e">
            <v>#REF!</v>
          </cell>
          <cell r="AC233" t="e">
            <v>#REF!</v>
          </cell>
          <cell r="AD233">
            <v>0</v>
          </cell>
        </row>
        <row r="234">
          <cell r="B234" t="str">
            <v xml:space="preserve">      Other</v>
          </cell>
          <cell r="E234" t="e">
            <v>#REF!</v>
          </cell>
          <cell r="F234" t="e">
            <v>#REF!</v>
          </cell>
          <cell r="G234" t="e">
            <v>#REF!</v>
          </cell>
          <cell r="H234" t="e">
            <v>#REF!</v>
          </cell>
          <cell r="L234" t="e">
            <v>#REF!</v>
          </cell>
          <cell r="M234" t="e">
            <v>#REF!</v>
          </cell>
          <cell r="N234" t="e">
            <v>#REF!</v>
          </cell>
          <cell r="O234" t="e">
            <v>#REF!</v>
          </cell>
          <cell r="P234">
            <v>0</v>
          </cell>
          <cell r="Q234">
            <v>0</v>
          </cell>
          <cell r="R234" t="e">
            <v>#REF!</v>
          </cell>
          <cell r="S234" t="e">
            <v>#REF!</v>
          </cell>
          <cell r="T234" t="e">
            <v>#REF!</v>
          </cell>
          <cell r="U234" t="e">
            <v>#REF!</v>
          </cell>
          <cell r="V234" t="e">
            <v>#REF!</v>
          </cell>
          <cell r="W234" t="e">
            <v>#REF!</v>
          </cell>
          <cell r="X234" t="e">
            <v>#REF!</v>
          </cell>
          <cell r="Y234" t="e">
            <v>#REF!</v>
          </cell>
          <cell r="Z234" t="e">
            <v>#REF!</v>
          </cell>
          <cell r="AA234" t="e">
            <v>#REF!</v>
          </cell>
          <cell r="AB234" t="e">
            <v>#REF!</v>
          </cell>
          <cell r="AC234" t="e">
            <v>#REF!</v>
          </cell>
          <cell r="AD234">
            <v>0</v>
          </cell>
        </row>
        <row r="235">
          <cell r="B235" t="str">
            <v>External interest</v>
          </cell>
          <cell r="D235">
            <v>11262.919</v>
          </cell>
          <cell r="E235" t="e">
            <v>#REF!</v>
          </cell>
          <cell r="F235" t="e">
            <v>#REF!</v>
          </cell>
          <cell r="G235" t="e">
            <v>#REF!</v>
          </cell>
          <cell r="H235" t="e">
            <v>#REF!</v>
          </cell>
          <cell r="L235" t="e">
            <v>#REF!</v>
          </cell>
          <cell r="M235" t="e">
            <v>#REF!</v>
          </cell>
          <cell r="N235" t="e">
            <v>#REF!</v>
          </cell>
          <cell r="O235" t="e">
            <v>#REF!</v>
          </cell>
          <cell r="P235">
            <v>1941.4610526315789</v>
          </cell>
          <cell r="Q235">
            <v>1503.515625</v>
          </cell>
          <cell r="R235">
            <v>4309.818181818182</v>
          </cell>
          <cell r="S235">
            <v>7754.7948594497611</v>
          </cell>
          <cell r="T235">
            <v>2990</v>
          </cell>
          <cell r="U235">
            <v>3120</v>
          </cell>
          <cell r="V235">
            <v>2970</v>
          </cell>
          <cell r="W235">
            <v>9080</v>
          </cell>
          <cell r="X235">
            <v>7100</v>
          </cell>
          <cell r="Y235">
            <v>7100</v>
          </cell>
          <cell r="Z235">
            <v>31034.794859449761</v>
          </cell>
          <cell r="AA235">
            <v>30398.076000000001</v>
          </cell>
          <cell r="AB235">
            <v>33980.154000000002</v>
          </cell>
          <cell r="AC235">
            <v>33633.661</v>
          </cell>
          <cell r="AD235">
            <v>33391.527999999998</v>
          </cell>
        </row>
        <row r="237">
          <cell r="B237" t="str">
            <v>Domestic debt</v>
          </cell>
          <cell r="D237">
            <v>1627.7</v>
          </cell>
          <cell r="E237" t="e">
            <v>#REF!</v>
          </cell>
          <cell r="F237" t="e">
            <v>#REF!</v>
          </cell>
          <cell r="G237" t="e">
            <v>#REF!</v>
          </cell>
          <cell r="H237" t="e">
            <v>#REF!</v>
          </cell>
          <cell r="L237" t="e">
            <v>#REF!</v>
          </cell>
          <cell r="M237" t="e">
            <v>#REF!</v>
          </cell>
          <cell r="N237" t="e">
            <v>#REF!</v>
          </cell>
          <cell r="O237" t="e">
            <v>#REF!</v>
          </cell>
          <cell r="P237">
            <v>0</v>
          </cell>
          <cell r="Q237">
            <v>0</v>
          </cell>
          <cell r="R237">
            <v>0</v>
          </cell>
          <cell r="S237">
            <v>0</v>
          </cell>
          <cell r="T237" t="e">
            <v>#REF!</v>
          </cell>
          <cell r="U237" t="e">
            <v>#REF!</v>
          </cell>
          <cell r="V237" t="e">
            <v>#REF!</v>
          </cell>
          <cell r="W237" t="e">
            <v>#REF!</v>
          </cell>
          <cell r="X237" t="e">
            <v>#REF!</v>
          </cell>
          <cell r="Y237" t="e">
            <v>#REF!</v>
          </cell>
          <cell r="Z237" t="e">
            <v>#REF!</v>
          </cell>
          <cell r="AA237" t="e">
            <v>#REF!</v>
          </cell>
          <cell r="AB237" t="e">
            <v>#REF!</v>
          </cell>
          <cell r="AC237" t="e">
            <v>#REF!</v>
          </cell>
          <cell r="AD237" t="e">
            <v>#REF!</v>
          </cell>
        </row>
        <row r="238">
          <cell r="B238" t="str">
            <v xml:space="preserve">  Clearing of arrears</v>
          </cell>
          <cell r="D238">
            <v>1627.7</v>
          </cell>
          <cell r="E238" t="e">
            <v>#REF!</v>
          </cell>
          <cell r="F238" t="e">
            <v>#REF!</v>
          </cell>
          <cell r="G238" t="e">
            <v>#REF!</v>
          </cell>
          <cell r="H238" t="e">
            <v>#REF!</v>
          </cell>
          <cell r="L238" t="e">
            <v>#REF!</v>
          </cell>
          <cell r="M238" t="e">
            <v>#REF!</v>
          </cell>
          <cell r="N238" t="e">
            <v>#REF!</v>
          </cell>
          <cell r="O238" t="e">
            <v>#REF!</v>
          </cell>
          <cell r="P238">
            <v>0</v>
          </cell>
          <cell r="Q238">
            <v>0</v>
          </cell>
          <cell r="R238">
            <v>0</v>
          </cell>
          <cell r="S238">
            <v>0</v>
          </cell>
          <cell r="T238" t="e">
            <v>#REF!</v>
          </cell>
          <cell r="U238" t="e">
            <v>#REF!</v>
          </cell>
          <cell r="V238" t="e">
            <v>#REF!</v>
          </cell>
          <cell r="W238" t="e">
            <v>#REF!</v>
          </cell>
          <cell r="X238" t="e">
            <v>#REF!</v>
          </cell>
          <cell r="Y238" t="e">
            <v>#REF!</v>
          </cell>
          <cell r="Z238" t="e">
            <v>#REF!</v>
          </cell>
          <cell r="AA238">
            <v>0</v>
          </cell>
          <cell r="AB238">
            <v>0</v>
          </cell>
          <cell r="AC238">
            <v>0</v>
          </cell>
        </row>
        <row r="239">
          <cell r="B239" t="str">
            <v xml:space="preserve">  Bank Indonesia</v>
          </cell>
          <cell r="D239">
            <v>0</v>
          </cell>
          <cell r="E239" t="e">
            <v>#REF!</v>
          </cell>
          <cell r="F239" t="e">
            <v>#REF!</v>
          </cell>
          <cell r="G239" t="e">
            <v>#REF!</v>
          </cell>
          <cell r="H239" t="e">
            <v>#REF!</v>
          </cell>
          <cell r="L239" t="e">
            <v>#REF!</v>
          </cell>
          <cell r="M239" t="e">
            <v>#REF!</v>
          </cell>
          <cell r="N239" t="e">
            <v>#REF!</v>
          </cell>
          <cell r="O239" t="e">
            <v>#REF!</v>
          </cell>
          <cell r="P239">
            <v>0</v>
          </cell>
          <cell r="Q239">
            <v>0</v>
          </cell>
          <cell r="R239">
            <v>0</v>
          </cell>
          <cell r="S239">
            <v>0</v>
          </cell>
          <cell r="T239" t="e">
            <v>#REF!</v>
          </cell>
          <cell r="U239" t="e">
            <v>#REF!</v>
          </cell>
          <cell r="V239" t="e">
            <v>#REF!</v>
          </cell>
          <cell r="W239" t="e">
            <v>#REF!</v>
          </cell>
          <cell r="X239" t="e">
            <v>#REF!</v>
          </cell>
          <cell r="Y239" t="e">
            <v>#REF!</v>
          </cell>
          <cell r="Z239" t="e">
            <v>#REF!</v>
          </cell>
          <cell r="AA239">
            <v>0</v>
          </cell>
          <cell r="AB239">
            <v>0</v>
          </cell>
          <cell r="AC239">
            <v>0</v>
          </cell>
        </row>
        <row r="240">
          <cell r="B240" t="str">
            <v>Military</v>
          </cell>
          <cell r="D240">
            <v>1834.4259999999999</v>
          </cell>
          <cell r="E240" t="e">
            <v>#REF!</v>
          </cell>
          <cell r="F240" t="e">
            <v>#REF!</v>
          </cell>
          <cell r="G240" t="e">
            <v>#REF!</v>
          </cell>
          <cell r="H240" t="e">
            <v>#REF!</v>
          </cell>
          <cell r="L240" t="e">
            <v>#REF!</v>
          </cell>
          <cell r="M240" t="e">
            <v>#REF!</v>
          </cell>
          <cell r="N240" t="e">
            <v>#REF!</v>
          </cell>
          <cell r="O240" t="e">
            <v>#REF!</v>
          </cell>
          <cell r="P240">
            <v>0</v>
          </cell>
          <cell r="Q240">
            <v>0</v>
          </cell>
          <cell r="R240" t="e">
            <v>#REF!</v>
          </cell>
          <cell r="S240" t="e">
            <v>#REF!</v>
          </cell>
          <cell r="T240" t="e">
            <v>#REF!</v>
          </cell>
          <cell r="U240" t="e">
            <v>#REF!</v>
          </cell>
          <cell r="V240" t="e">
            <v>#REF!</v>
          </cell>
          <cell r="W240" t="e">
            <v>#REF!</v>
          </cell>
          <cell r="X240" t="e">
            <v>#REF!</v>
          </cell>
          <cell r="Y240" t="e">
            <v>#REF!</v>
          </cell>
          <cell r="Z240" t="e">
            <v>#REF!</v>
          </cell>
          <cell r="AA240" t="e">
            <v>#REF!</v>
          </cell>
          <cell r="AB240" t="e">
            <v>#REF!</v>
          </cell>
          <cell r="AC240" t="e">
            <v>#REF!</v>
          </cell>
          <cell r="AD240" t="e">
            <v>#REF!</v>
          </cell>
        </row>
        <row r="241">
          <cell r="B241" t="str">
            <v xml:space="preserve">   Domestic financing</v>
          </cell>
          <cell r="D241">
            <v>934.02599999999995</v>
          </cell>
          <cell r="E241" t="e">
            <v>#REF!</v>
          </cell>
          <cell r="F241" t="e">
            <v>#REF!</v>
          </cell>
          <cell r="G241" t="e">
            <v>#REF!</v>
          </cell>
          <cell r="H241" t="e">
            <v>#REF!</v>
          </cell>
          <cell r="L241" t="e">
            <v>#REF!</v>
          </cell>
          <cell r="M241" t="e">
            <v>#REF!</v>
          </cell>
          <cell r="N241" t="e">
            <v>#REF!</v>
          </cell>
          <cell r="O241" t="e">
            <v>#REF!</v>
          </cell>
          <cell r="P241">
            <v>0</v>
          </cell>
          <cell r="Q241">
            <v>0</v>
          </cell>
          <cell r="R241" t="e">
            <v>#REF!</v>
          </cell>
          <cell r="S241" t="e">
            <v>#REF!</v>
          </cell>
          <cell r="T241" t="e">
            <v>#REF!</v>
          </cell>
          <cell r="U241" t="e">
            <v>#REF!</v>
          </cell>
          <cell r="V241" t="e">
            <v>#REF!</v>
          </cell>
          <cell r="W241" t="e">
            <v>#REF!</v>
          </cell>
          <cell r="X241" t="e">
            <v>#REF!</v>
          </cell>
          <cell r="Y241" t="e">
            <v>#REF!</v>
          </cell>
          <cell r="Z241" t="e">
            <v>#REF!</v>
          </cell>
          <cell r="AA241" t="e">
            <v>#REF!</v>
          </cell>
          <cell r="AB241" t="e">
            <v>#REF!</v>
          </cell>
          <cell r="AC241" t="e">
            <v>#REF!</v>
          </cell>
          <cell r="AD241" t="e">
            <v>#REF!</v>
          </cell>
        </row>
        <row r="242">
          <cell r="B242" t="str">
            <v xml:space="preserve">   Foreign financing</v>
          </cell>
          <cell r="D242">
            <v>900.4</v>
          </cell>
          <cell r="E242" t="e">
            <v>#REF!</v>
          </cell>
          <cell r="F242" t="e">
            <v>#REF!</v>
          </cell>
          <cell r="G242" t="e">
            <v>#REF!</v>
          </cell>
          <cell r="H242" t="e">
            <v>#REF!</v>
          </cell>
          <cell r="L242" t="e">
            <v>#REF!</v>
          </cell>
          <cell r="M242" t="e">
            <v>#REF!</v>
          </cell>
          <cell r="N242" t="e">
            <v>#REF!</v>
          </cell>
          <cell r="O242" t="e">
            <v>#REF!</v>
          </cell>
          <cell r="P242">
            <v>0</v>
          </cell>
          <cell r="Q242">
            <v>0</v>
          </cell>
          <cell r="R242">
            <v>105.27013456937799</v>
          </cell>
          <cell r="S242">
            <v>105.27013456937799</v>
          </cell>
          <cell r="T242">
            <v>100</v>
          </cell>
          <cell r="U242">
            <v>100</v>
          </cell>
          <cell r="V242">
            <v>100</v>
          </cell>
          <cell r="W242">
            <v>300</v>
          </cell>
          <cell r="X242" t="e">
            <v>#REF!</v>
          </cell>
          <cell r="Y242">
            <v>1150</v>
          </cell>
          <cell r="Z242" t="e">
            <v>#REF!</v>
          </cell>
          <cell r="AA242" t="e">
            <v>#REF!</v>
          </cell>
          <cell r="AB242" t="e">
            <v>#REF!</v>
          </cell>
          <cell r="AC242" t="e">
            <v>#REF!</v>
          </cell>
          <cell r="AD242" t="e">
            <v>#REF!</v>
          </cell>
        </row>
        <row r="243">
          <cell r="B243" t="str">
            <v>Other current expenditure</v>
          </cell>
          <cell r="D243">
            <v>1448.5</v>
          </cell>
          <cell r="E243" t="e">
            <v>#REF!</v>
          </cell>
          <cell r="F243" t="e">
            <v>#REF!</v>
          </cell>
          <cell r="G243" t="e">
            <v>#REF!</v>
          </cell>
          <cell r="H243" t="e">
            <v>#REF!</v>
          </cell>
          <cell r="L243" t="e">
            <v>#REF!</v>
          </cell>
          <cell r="M243" t="e">
            <v>#REF!</v>
          </cell>
          <cell r="N243" t="e">
            <v>#REF!</v>
          </cell>
          <cell r="O243" t="e">
            <v>#REF!</v>
          </cell>
          <cell r="P243">
            <v>112.9</v>
          </cell>
          <cell r="Q243">
            <v>183.1</v>
          </cell>
          <cell r="R243" t="e">
            <v>#REF!</v>
          </cell>
          <cell r="S243" t="e">
            <v>#REF!</v>
          </cell>
          <cell r="T243" t="e">
            <v>#REF!</v>
          </cell>
          <cell r="U243" t="e">
            <v>#REF!</v>
          </cell>
          <cell r="V243" t="e">
            <v>#REF!</v>
          </cell>
          <cell r="W243" t="e">
            <v>#REF!</v>
          </cell>
          <cell r="X243" t="e">
            <v>#REF!</v>
          </cell>
          <cell r="Y243" t="e">
            <v>#REF!</v>
          </cell>
          <cell r="Z243" t="e">
            <v>#REF!</v>
          </cell>
          <cell r="AA243" t="e">
            <v>#REF!</v>
          </cell>
          <cell r="AB243" t="e">
            <v>#REF!</v>
          </cell>
          <cell r="AC243" t="e">
            <v>#REF!</v>
          </cell>
          <cell r="AD243" t="e">
            <v>#REF!</v>
          </cell>
        </row>
        <row r="245">
          <cell r="B245" t="str">
            <v>Development expenditure and net lending</v>
          </cell>
          <cell r="D245">
            <v>45460.739658204984</v>
          </cell>
          <cell r="E245" t="e">
            <v>#REF!</v>
          </cell>
          <cell r="F245" t="e">
            <v>#REF!</v>
          </cell>
          <cell r="G245" t="e">
            <v>#REF!</v>
          </cell>
          <cell r="H245" t="e">
            <v>#REF!</v>
          </cell>
          <cell r="L245" t="e">
            <v>#REF!</v>
          </cell>
          <cell r="M245" t="e">
            <v>#REF!</v>
          </cell>
          <cell r="N245" t="e">
            <v>#REF!</v>
          </cell>
          <cell r="O245" t="e">
            <v>#REF!</v>
          </cell>
          <cell r="P245">
            <v>1406.0939771337066</v>
          </cell>
          <cell r="Q245">
            <v>1407.8</v>
          </cell>
          <cell r="R245" t="e">
            <v>#REF!</v>
          </cell>
          <cell r="S245" t="e">
            <v>#REF!</v>
          </cell>
          <cell r="T245" t="e">
            <v>#REF!</v>
          </cell>
          <cell r="U245" t="e">
            <v>#REF!</v>
          </cell>
          <cell r="V245" t="e">
            <v>#REF!</v>
          </cell>
          <cell r="W245" t="e">
            <v>#REF!</v>
          </cell>
          <cell r="X245" t="e">
            <v>#REF!</v>
          </cell>
          <cell r="Y245" t="e">
            <v>#REF!</v>
          </cell>
          <cell r="Z245" t="e">
            <v>#REF!</v>
          </cell>
          <cell r="AA245" t="e">
            <v>#REF!</v>
          </cell>
          <cell r="AB245" t="e">
            <v>#REF!</v>
          </cell>
          <cell r="AC245" t="e">
            <v>#REF!</v>
          </cell>
          <cell r="AD245" t="e">
            <v>#REF!</v>
          </cell>
        </row>
        <row r="246">
          <cell r="B246" t="str">
            <v>Investment projects</v>
          </cell>
          <cell r="D246">
            <v>18502.63846153846</v>
          </cell>
          <cell r="E246" t="e">
            <v>#REF!</v>
          </cell>
          <cell r="F246" t="e">
            <v>#REF!</v>
          </cell>
          <cell r="G246" t="e">
            <v>#REF!</v>
          </cell>
          <cell r="H246" t="e">
            <v>#REF!</v>
          </cell>
          <cell r="L246" t="e">
            <v>#REF!</v>
          </cell>
          <cell r="M246" t="e">
            <v>#REF!</v>
          </cell>
          <cell r="N246" t="e">
            <v>#REF!</v>
          </cell>
          <cell r="O246" t="e">
            <v>#REF!</v>
          </cell>
          <cell r="P246">
            <v>1342.4</v>
          </cell>
          <cell r="Q246">
            <v>1139.125</v>
          </cell>
          <cell r="R246" t="e">
            <v>#REF!</v>
          </cell>
          <cell r="S246" t="e">
            <v>#REF!</v>
          </cell>
          <cell r="T246" t="e">
            <v>#REF!</v>
          </cell>
          <cell r="U246" t="e">
            <v>#REF!</v>
          </cell>
          <cell r="V246" t="e">
            <v>#REF!</v>
          </cell>
          <cell r="W246" t="e">
            <v>#REF!</v>
          </cell>
          <cell r="X246" t="e">
            <v>#REF!</v>
          </cell>
          <cell r="Y246" t="e">
            <v>#REF!</v>
          </cell>
          <cell r="Z246" t="e">
            <v>#REF!</v>
          </cell>
          <cell r="AA246">
            <v>67212.267999999996</v>
          </cell>
          <cell r="AB246">
            <v>73715.032857142854</v>
          </cell>
          <cell r="AC246">
            <v>75741.471428571429</v>
          </cell>
          <cell r="AD246">
            <v>81317.90571428572</v>
          </cell>
        </row>
        <row r="247">
          <cell r="B247" t="str">
            <v xml:space="preserve">  External finance</v>
          </cell>
          <cell r="D247">
            <v>12659.699999999999</v>
          </cell>
          <cell r="E247" t="e">
            <v>#REF!</v>
          </cell>
          <cell r="F247" t="e">
            <v>#REF!</v>
          </cell>
          <cell r="G247" t="e">
            <v>#REF!</v>
          </cell>
          <cell r="H247" t="e">
            <v>#REF!</v>
          </cell>
          <cell r="L247" t="e">
            <v>#REF!</v>
          </cell>
          <cell r="M247" t="e">
            <v>#REF!</v>
          </cell>
          <cell r="N247" t="e">
            <v>#REF!</v>
          </cell>
          <cell r="O247" t="e">
            <v>#REF!</v>
          </cell>
          <cell r="P247">
            <v>1182.4000000000001</v>
          </cell>
          <cell r="Q247">
            <v>911.3</v>
          </cell>
          <cell r="R247" t="e">
            <v>#REF!</v>
          </cell>
          <cell r="S247" t="e">
            <v>#REF!</v>
          </cell>
          <cell r="T247" t="e">
            <v>#REF!</v>
          </cell>
          <cell r="U247" t="e">
            <v>#REF!</v>
          </cell>
          <cell r="V247" t="e">
            <v>#REF!</v>
          </cell>
          <cell r="W247" t="e">
            <v>#REF!</v>
          </cell>
          <cell r="X247" t="e">
            <v>#REF!</v>
          </cell>
          <cell r="Y247" t="e">
            <v>#REF!</v>
          </cell>
          <cell r="Z247" t="e">
            <v>#REF!</v>
          </cell>
          <cell r="AA247">
            <v>50409.201000000001</v>
          </cell>
          <cell r="AB247">
            <v>51600.523000000001</v>
          </cell>
          <cell r="AC247">
            <v>53019.03</v>
          </cell>
          <cell r="AD247">
            <v>56922.534</v>
          </cell>
        </row>
        <row r="248">
          <cell r="B248" t="str">
            <v xml:space="preserve">  Domestic counterpart funds  1/</v>
          </cell>
          <cell r="D248">
            <v>5842.9384615384615</v>
          </cell>
          <cell r="E248" t="e">
            <v>#REF!</v>
          </cell>
          <cell r="F248" t="e">
            <v>#REF!</v>
          </cell>
          <cell r="G248" t="e">
            <v>#REF!</v>
          </cell>
          <cell r="H248" t="e">
            <v>#REF!</v>
          </cell>
          <cell r="L248" t="e">
            <v>#REF!</v>
          </cell>
          <cell r="M248" t="e">
            <v>#REF!</v>
          </cell>
          <cell r="N248" t="e">
            <v>#REF!</v>
          </cell>
          <cell r="O248" t="e">
            <v>#REF!</v>
          </cell>
          <cell r="P248">
            <v>160</v>
          </cell>
          <cell r="Q248">
            <v>227.82499999999999</v>
          </cell>
          <cell r="R248" t="e">
            <v>#REF!</v>
          </cell>
          <cell r="S248" t="e">
            <v>#REF!</v>
          </cell>
          <cell r="T248" t="e">
            <v>#REF!</v>
          </cell>
          <cell r="U248" t="e">
            <v>#REF!</v>
          </cell>
          <cell r="V248" t="e">
            <v>#REF!</v>
          </cell>
          <cell r="W248" t="e">
            <v>#REF!</v>
          </cell>
          <cell r="X248" t="e">
            <v>#REF!</v>
          </cell>
          <cell r="Y248" t="e">
            <v>#REF!</v>
          </cell>
          <cell r="Z248" t="e">
            <v>#REF!</v>
          </cell>
          <cell r="AA248">
            <v>16803.066999999999</v>
          </cell>
          <cell r="AB248">
            <v>22114.509857142861</v>
          </cell>
          <cell r="AC248">
            <v>22722.44142857143</v>
          </cell>
          <cell r="AD248">
            <v>24395.371714285717</v>
          </cell>
        </row>
        <row r="249">
          <cell r="B249" t="str">
            <v>Forestry Fund expenditure (reforestation) 2/</v>
          </cell>
          <cell r="E249" t="e">
            <v>#REF!</v>
          </cell>
          <cell r="F249" t="e">
            <v>#REF!</v>
          </cell>
          <cell r="G249" t="e">
            <v>#REF!</v>
          </cell>
          <cell r="H249" t="e">
            <v>#REF!</v>
          </cell>
          <cell r="L249" t="e">
            <v>#REF!</v>
          </cell>
          <cell r="M249" t="e">
            <v>#REF!</v>
          </cell>
          <cell r="N249" t="e">
            <v>#REF!</v>
          </cell>
          <cell r="O249" t="e">
            <v>#REF!</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row>
        <row r="250">
          <cell r="B250" t="str">
            <v>Investment Fund net lending 2/</v>
          </cell>
          <cell r="E250" t="e">
            <v>#REF!</v>
          </cell>
          <cell r="F250" t="e">
            <v>#REF!</v>
          </cell>
          <cell r="G250" t="e">
            <v>#REF!</v>
          </cell>
          <cell r="H250" t="e">
            <v>#REF!</v>
          </cell>
          <cell r="L250" t="e">
            <v>#REF!</v>
          </cell>
          <cell r="M250" t="e">
            <v>#REF!</v>
          </cell>
          <cell r="N250" t="e">
            <v>#REF!</v>
          </cell>
          <cell r="O250" t="e">
            <v>#REF!</v>
          </cell>
          <cell r="P250">
            <v>0</v>
          </cell>
          <cell r="Q250">
            <v>0</v>
          </cell>
          <cell r="R250">
            <v>0</v>
          </cell>
          <cell r="S250">
            <v>0</v>
          </cell>
          <cell r="T250">
            <v>0</v>
          </cell>
          <cell r="U250">
            <v>0</v>
          </cell>
          <cell r="V250">
            <v>0</v>
          </cell>
          <cell r="W250">
            <v>0</v>
          </cell>
          <cell r="X250">
            <v>0</v>
          </cell>
          <cell r="Y250">
            <v>0</v>
          </cell>
          <cell r="Z250">
            <v>0</v>
          </cell>
          <cell r="AA250">
            <v>-1000</v>
          </cell>
          <cell r="AB250">
            <v>-1000</v>
          </cell>
          <cell r="AC250">
            <v>-1000</v>
          </cell>
          <cell r="AD250">
            <v>-1000</v>
          </cell>
        </row>
        <row r="251">
          <cell r="B251" t="str">
            <v xml:space="preserve">  On-lent</v>
          </cell>
          <cell r="E251" t="e">
            <v>#REF!</v>
          </cell>
          <cell r="F251" t="e">
            <v>#REF!</v>
          </cell>
          <cell r="G251" t="e">
            <v>#REF!</v>
          </cell>
          <cell r="H251" t="e">
            <v>#REF!</v>
          </cell>
          <cell r="L251" t="e">
            <v>#REF!</v>
          </cell>
          <cell r="M251" t="e">
            <v>#REF!</v>
          </cell>
          <cell r="N251" t="e">
            <v>#REF!</v>
          </cell>
          <cell r="O251" t="e">
            <v>#REF!</v>
          </cell>
          <cell r="P251">
            <v>0</v>
          </cell>
          <cell r="Q251">
            <v>0</v>
          </cell>
          <cell r="R251">
            <v>0</v>
          </cell>
          <cell r="S251">
            <v>0</v>
          </cell>
          <cell r="T251">
            <v>0</v>
          </cell>
          <cell r="U251">
            <v>0</v>
          </cell>
          <cell r="V251">
            <v>0</v>
          </cell>
          <cell r="W251">
            <v>0</v>
          </cell>
          <cell r="X251">
            <v>0</v>
          </cell>
          <cell r="Y251">
            <v>0</v>
          </cell>
          <cell r="Z251">
            <v>0</v>
          </cell>
          <cell r="AA251">
            <v>1000</v>
          </cell>
          <cell r="AB251">
            <v>1000</v>
          </cell>
          <cell r="AC251">
            <v>1000</v>
          </cell>
          <cell r="AD251">
            <v>1000</v>
          </cell>
        </row>
        <row r="252">
          <cell r="B252" t="str">
            <v xml:space="preserve">  Repayments to the Fund (-)</v>
          </cell>
          <cell r="E252" t="e">
            <v>#REF!</v>
          </cell>
          <cell r="F252" t="e">
            <v>#REF!</v>
          </cell>
          <cell r="G252" t="e">
            <v>#REF!</v>
          </cell>
          <cell r="H252" t="e">
            <v>#REF!</v>
          </cell>
          <cell r="L252" t="e">
            <v>#REF!</v>
          </cell>
          <cell r="M252" t="e">
            <v>#REF!</v>
          </cell>
          <cell r="N252" t="e">
            <v>#REF!</v>
          </cell>
          <cell r="O252" t="e">
            <v>#REF!</v>
          </cell>
          <cell r="P252">
            <v>0</v>
          </cell>
          <cell r="Q252">
            <v>0</v>
          </cell>
          <cell r="R252">
            <v>0</v>
          </cell>
          <cell r="S252">
            <v>0</v>
          </cell>
          <cell r="T252">
            <v>0</v>
          </cell>
          <cell r="U252">
            <v>0</v>
          </cell>
          <cell r="V252">
            <v>0</v>
          </cell>
          <cell r="W252">
            <v>0</v>
          </cell>
          <cell r="X252">
            <v>0</v>
          </cell>
          <cell r="Y252">
            <v>0</v>
          </cell>
          <cell r="Z252">
            <v>0</v>
          </cell>
          <cell r="AA252">
            <v>-2000</v>
          </cell>
          <cell r="AB252">
            <v>-2000</v>
          </cell>
          <cell r="AC252">
            <v>-2000</v>
          </cell>
          <cell r="AD252">
            <v>-2000</v>
          </cell>
        </row>
        <row r="253">
          <cell r="B253" t="str">
            <v>Other (including social programs)</v>
          </cell>
          <cell r="D253">
            <v>16226.635538461538</v>
          </cell>
          <cell r="E253" t="e">
            <v>#REF!</v>
          </cell>
          <cell r="F253" t="e">
            <v>#REF!</v>
          </cell>
          <cell r="G253" t="e">
            <v>#REF!</v>
          </cell>
          <cell r="H253" t="e">
            <v>#REF!</v>
          </cell>
          <cell r="L253" t="e">
            <v>#REF!</v>
          </cell>
          <cell r="M253" t="e">
            <v>#REF!</v>
          </cell>
          <cell r="N253" t="e">
            <v>#REF!</v>
          </cell>
          <cell r="O253" t="e">
            <v>#REF!</v>
          </cell>
          <cell r="P253">
            <v>100</v>
          </cell>
          <cell r="Q253">
            <v>268.67500000000001</v>
          </cell>
          <cell r="R253" t="e">
            <v>#REF!</v>
          </cell>
          <cell r="S253" t="e">
            <v>#REF!</v>
          </cell>
          <cell r="T253" t="e">
            <v>#REF!</v>
          </cell>
          <cell r="U253" t="e">
            <v>#REF!</v>
          </cell>
          <cell r="V253" t="e">
            <v>#REF!</v>
          </cell>
          <cell r="W253" t="e">
            <v>#REF!</v>
          </cell>
          <cell r="X253" t="e">
            <v>#REF!</v>
          </cell>
          <cell r="Y253" t="e">
            <v>#REF!</v>
          </cell>
          <cell r="Z253" t="e">
            <v>#REF!</v>
          </cell>
          <cell r="AA253" t="e">
            <v>#REF!</v>
          </cell>
          <cell r="AB253" t="e">
            <v>#REF!</v>
          </cell>
          <cell r="AC253" t="e">
            <v>#REF!</v>
          </cell>
          <cell r="AD253" t="e">
            <v>#REF!</v>
          </cell>
        </row>
        <row r="254">
          <cell r="B254" t="str">
            <v>Off-budget operations and statistical discrepancy 3/</v>
          </cell>
          <cell r="D254">
            <v>10731.46565820499</v>
          </cell>
          <cell r="E254" t="e">
            <v>#REF!</v>
          </cell>
          <cell r="F254" t="e">
            <v>#REF!</v>
          </cell>
          <cell r="G254" t="e">
            <v>#REF!</v>
          </cell>
          <cell r="H254" t="e">
            <v>#REF!</v>
          </cell>
          <cell r="L254" t="e">
            <v>#REF!</v>
          </cell>
          <cell r="M254" t="e">
            <v>#REF!</v>
          </cell>
          <cell r="N254" t="e">
            <v>#REF!</v>
          </cell>
          <cell r="O254" t="e">
            <v>#REF!</v>
          </cell>
          <cell r="P254">
            <v>-36.306022866293461</v>
          </cell>
          <cell r="S254">
            <v>-36.306022866293461</v>
          </cell>
          <cell r="W254">
            <v>0</v>
          </cell>
          <cell r="Z254">
            <v>-36.306022866293461</v>
          </cell>
        </row>
        <row r="256">
          <cell r="B256" t="str">
            <v>Memorandum items:</v>
          </cell>
        </row>
        <row r="257">
          <cell r="B257" t="str">
            <v>Expenditure before statistical discrepancy</v>
          </cell>
          <cell r="D257">
            <v>104923.61900000001</v>
          </cell>
          <cell r="E257" t="e">
            <v>#REF!</v>
          </cell>
          <cell r="F257" t="e">
            <v>#REF!</v>
          </cell>
          <cell r="G257" t="e">
            <v>#REF!</v>
          </cell>
          <cell r="H257" t="e">
            <v>#REF!</v>
          </cell>
          <cell r="L257" t="e">
            <v>#REF!</v>
          </cell>
          <cell r="M257" t="e">
            <v>#REF!</v>
          </cell>
          <cell r="N257" t="e">
            <v>#REF!</v>
          </cell>
          <cell r="O257" t="e">
            <v>#REF!</v>
          </cell>
          <cell r="P257">
            <v>6921.7610526315784</v>
          </cell>
          <cell r="Q257">
            <v>6025.7156250000007</v>
          </cell>
          <cell r="R257" t="e">
            <v>#REF!</v>
          </cell>
          <cell r="S257" t="e">
            <v>#REF!</v>
          </cell>
          <cell r="T257" t="e">
            <v>#REF!</v>
          </cell>
          <cell r="U257" t="e">
            <v>#REF!</v>
          </cell>
          <cell r="V257" t="e">
            <v>#REF!</v>
          </cell>
          <cell r="W257" t="e">
            <v>#REF!</v>
          </cell>
          <cell r="X257" t="e">
            <v>#REF!</v>
          </cell>
          <cell r="Y257" t="e">
            <v>#REF!</v>
          </cell>
          <cell r="Z257" t="e">
            <v>#REF!</v>
          </cell>
          <cell r="AA257" t="e">
            <v>#REF!</v>
          </cell>
          <cell r="AB257" t="e">
            <v>#REF!</v>
          </cell>
          <cell r="AC257" t="e">
            <v>#REF!</v>
          </cell>
          <cell r="AD257" t="e">
            <v>#REF!</v>
          </cell>
        </row>
        <row r="258">
          <cell r="B258" t="str">
            <v>Development expenditure before statistical discrepancy</v>
          </cell>
          <cell r="D258">
            <v>34729.273999999998</v>
          </cell>
          <cell r="E258" t="e">
            <v>#REF!</v>
          </cell>
          <cell r="F258" t="e">
            <v>#REF!</v>
          </cell>
          <cell r="G258" t="e">
            <v>#REF!</v>
          </cell>
          <cell r="H258" t="e">
            <v>#REF!</v>
          </cell>
          <cell r="L258" t="e">
            <v>#REF!</v>
          </cell>
          <cell r="M258" t="e">
            <v>#REF!</v>
          </cell>
          <cell r="N258" t="e">
            <v>#REF!</v>
          </cell>
          <cell r="O258" t="e">
            <v>#REF!</v>
          </cell>
          <cell r="P258">
            <v>1442.4</v>
          </cell>
          <cell r="Q258">
            <v>1407.8</v>
          </cell>
          <cell r="R258" t="e">
            <v>#REF!</v>
          </cell>
          <cell r="S258" t="e">
            <v>#REF!</v>
          </cell>
          <cell r="T258" t="e">
            <v>#REF!</v>
          </cell>
          <cell r="U258" t="e">
            <v>#REF!</v>
          </cell>
          <cell r="V258" t="e">
            <v>#REF!</v>
          </cell>
          <cell r="W258" t="e">
            <v>#REF!</v>
          </cell>
          <cell r="X258" t="e">
            <v>#REF!</v>
          </cell>
          <cell r="Y258" t="e">
            <v>#REF!</v>
          </cell>
          <cell r="Z258" t="e">
            <v>#REF!</v>
          </cell>
          <cell r="AA258" t="e">
            <v>#REF!</v>
          </cell>
          <cell r="AB258" t="e">
            <v>#REF!</v>
          </cell>
          <cell r="AC258" t="e">
            <v>#REF!</v>
          </cell>
          <cell r="AD258" t="e">
            <v>#REF!</v>
          </cell>
        </row>
        <row r="259">
          <cell r="B259" t="str">
            <v xml:space="preserve">  Rupiah financed budgetary development expenditure</v>
          </cell>
          <cell r="D259">
            <v>22069.574000000001</v>
          </cell>
          <cell r="E259" t="e">
            <v>#REF!</v>
          </cell>
          <cell r="F259" t="e">
            <v>#REF!</v>
          </cell>
          <cell r="G259" t="e">
            <v>#REF!</v>
          </cell>
          <cell r="H259" t="e">
            <v>#REF!</v>
          </cell>
          <cell r="L259" t="e">
            <v>#REF!</v>
          </cell>
          <cell r="M259" t="e">
            <v>#REF!</v>
          </cell>
          <cell r="N259" t="e">
            <v>#REF!</v>
          </cell>
          <cell r="O259" t="e">
            <v>#REF!</v>
          </cell>
          <cell r="P259">
            <v>260</v>
          </cell>
          <cell r="Q259">
            <v>496.5</v>
          </cell>
          <cell r="R259" t="e">
            <v>#REF!</v>
          </cell>
          <cell r="S259" t="e">
            <v>#REF!</v>
          </cell>
          <cell r="T259" t="e">
            <v>#REF!</v>
          </cell>
          <cell r="U259" t="e">
            <v>#REF!</v>
          </cell>
          <cell r="V259" t="e">
            <v>#REF!</v>
          </cell>
          <cell r="W259" t="e">
            <v>#REF!</v>
          </cell>
          <cell r="X259" t="e">
            <v>#REF!</v>
          </cell>
          <cell r="Y259" t="e">
            <v>#REF!</v>
          </cell>
          <cell r="Z259" t="e">
            <v>#REF!</v>
          </cell>
          <cell r="AA259" t="e">
            <v>#REF!</v>
          </cell>
          <cell r="AB259" t="e">
            <v>#REF!</v>
          </cell>
          <cell r="AC259" t="e">
            <v>#REF!</v>
          </cell>
          <cell r="AD259" t="e">
            <v>#REF!</v>
          </cell>
        </row>
        <row r="260">
          <cell r="B260" t="str">
            <v xml:space="preserve">  Externally financed budgetary development expenditure</v>
          </cell>
          <cell r="D260">
            <v>12659.699999999997</v>
          </cell>
          <cell r="E260" t="e">
            <v>#REF!</v>
          </cell>
          <cell r="F260" t="e">
            <v>#REF!</v>
          </cell>
          <cell r="G260" t="e">
            <v>#REF!</v>
          </cell>
          <cell r="H260" t="e">
            <v>#REF!</v>
          </cell>
          <cell r="L260" t="e">
            <v>#REF!</v>
          </cell>
          <cell r="M260" t="e">
            <v>#REF!</v>
          </cell>
          <cell r="N260" t="e">
            <v>#REF!</v>
          </cell>
          <cell r="O260" t="e">
            <v>#REF!</v>
          </cell>
          <cell r="P260">
            <v>1182.4000000000001</v>
          </cell>
          <cell r="Q260">
            <v>911.3</v>
          </cell>
          <cell r="R260" t="e">
            <v>#REF!</v>
          </cell>
          <cell r="S260" t="e">
            <v>#REF!</v>
          </cell>
          <cell r="T260" t="e">
            <v>#REF!</v>
          </cell>
          <cell r="U260" t="e">
            <v>#REF!</v>
          </cell>
          <cell r="V260" t="e">
            <v>#REF!</v>
          </cell>
          <cell r="W260" t="e">
            <v>#REF!</v>
          </cell>
          <cell r="X260" t="e">
            <v>#REF!</v>
          </cell>
          <cell r="Y260" t="e">
            <v>#REF!</v>
          </cell>
          <cell r="Z260" t="e">
            <v>#REF!</v>
          </cell>
          <cell r="AA260">
            <v>50409.201000000001</v>
          </cell>
          <cell r="AB260">
            <v>51600.523000000001</v>
          </cell>
          <cell r="AC260">
            <v>53019.03</v>
          </cell>
          <cell r="AD260">
            <v>56922.534</v>
          </cell>
        </row>
        <row r="261">
          <cell r="B261" t="str">
            <v xml:space="preserve">         Same in US$ billion</v>
          </cell>
          <cell r="D261">
            <v>2.7126572242816427</v>
          </cell>
          <cell r="E261" t="e">
            <v>#REF!</v>
          </cell>
          <cell r="F261" t="e">
            <v>#REF!</v>
          </cell>
          <cell r="G261" t="e">
            <v>#REF!</v>
          </cell>
          <cell r="H261" t="e">
            <v>#REF!</v>
          </cell>
          <cell r="L261" t="e">
            <v>#REF!</v>
          </cell>
          <cell r="M261" t="e">
            <v>#REF!</v>
          </cell>
          <cell r="N261" t="e">
            <v>#REF!</v>
          </cell>
          <cell r="O261" t="e">
            <v>#REF!</v>
          </cell>
          <cell r="P261">
            <v>0.1461662079779309</v>
          </cell>
          <cell r="Q261">
            <v>9.0916913484021825E-2</v>
          </cell>
          <cell r="R261" t="e">
            <v>#REF!</v>
          </cell>
          <cell r="S261" t="e">
            <v>#REF!</v>
          </cell>
          <cell r="T261" t="e">
            <v>#REF!</v>
          </cell>
          <cell r="U261" t="e">
            <v>#REF!</v>
          </cell>
          <cell r="V261" t="e">
            <v>#REF!</v>
          </cell>
          <cell r="W261" t="e">
            <v>#REF!</v>
          </cell>
          <cell r="X261" t="e">
            <v>#REF!</v>
          </cell>
          <cell r="Y261" t="e">
            <v>#REF!</v>
          </cell>
          <cell r="Z261" t="e">
            <v>#REF!</v>
          </cell>
          <cell r="AA261">
            <v>5.3529999999999998</v>
          </cell>
          <cell r="AB261">
            <v>5.5670000000000002</v>
          </cell>
          <cell r="AC261">
            <v>5.79</v>
          </cell>
          <cell r="AD261">
            <v>6.0209999999999999</v>
          </cell>
        </row>
        <row r="262">
          <cell r="B262" t="str">
            <v xml:space="preserve">         Exchange rate</v>
          </cell>
          <cell r="D262">
            <v>4666.8999999999996</v>
          </cell>
          <cell r="E262" t="e">
            <v>#REF!</v>
          </cell>
          <cell r="F262" t="e">
            <v>#REF!</v>
          </cell>
          <cell r="G262" t="e">
            <v>#REF!</v>
          </cell>
          <cell r="H262" t="e">
            <v>#REF!</v>
          </cell>
          <cell r="L262" t="e">
            <v>#REF!</v>
          </cell>
          <cell r="M262" t="e">
            <v>#REF!</v>
          </cell>
          <cell r="N262" t="e">
            <v>#REF!</v>
          </cell>
          <cell r="O262" t="e">
            <v>#REF!</v>
          </cell>
          <cell r="P262">
            <v>8089.4210526315792</v>
          </cell>
          <cell r="Q262">
            <v>10023.4375</v>
          </cell>
          <cell r="R262">
            <v>13468.181818181818</v>
          </cell>
          <cell r="S262">
            <v>10527.013456937799</v>
          </cell>
          <cell r="T262">
            <v>13000</v>
          </cell>
          <cell r="U262">
            <v>12000</v>
          </cell>
          <cell r="V262">
            <v>11000</v>
          </cell>
          <cell r="W262">
            <v>12000</v>
          </cell>
          <cell r="X262">
            <v>10000</v>
          </cell>
          <cell r="Y262">
            <v>10000</v>
          </cell>
          <cell r="Z262">
            <v>10631.75336423445</v>
          </cell>
          <cell r="AA262">
            <v>9417</v>
          </cell>
          <cell r="AB262">
            <v>9269</v>
          </cell>
          <cell r="AC262">
            <v>9157</v>
          </cell>
          <cell r="AD262">
            <v>9454</v>
          </cell>
        </row>
        <row r="263">
          <cell r="B263" t="str">
            <v>Bank restructuring costs (expenditure above the line)</v>
          </cell>
          <cell r="D263">
            <v>0</v>
          </cell>
          <cell r="E263" t="e">
            <v>#REF!</v>
          </cell>
          <cell r="F263" t="e">
            <v>#REF!</v>
          </cell>
          <cell r="G263" t="e">
            <v>#REF!</v>
          </cell>
          <cell r="H263" t="e">
            <v>#REF!</v>
          </cell>
          <cell r="L263" t="e">
            <v>#REF!</v>
          </cell>
          <cell r="M263" t="e">
            <v>#REF!</v>
          </cell>
          <cell r="N263" t="e">
            <v>#REF!</v>
          </cell>
          <cell r="O263" t="e">
            <v>#REF!</v>
          </cell>
          <cell r="P263">
            <v>0</v>
          </cell>
          <cell r="Q263">
            <v>0</v>
          </cell>
        </row>
        <row r="264">
          <cell r="B264" t="str">
            <v>Bank restructuring costs</v>
          </cell>
          <cell r="D264">
            <v>0</v>
          </cell>
          <cell r="E264" t="e">
            <v>#REF!</v>
          </cell>
          <cell r="F264" t="e">
            <v>#REF!</v>
          </cell>
          <cell r="G264" t="e">
            <v>#REF!</v>
          </cell>
          <cell r="H264" t="e">
            <v>#REF!</v>
          </cell>
          <cell r="L264" t="e">
            <v>#REF!</v>
          </cell>
          <cell r="M264" t="e">
            <v>#REF!</v>
          </cell>
          <cell r="N264" t="e">
            <v>#REF!</v>
          </cell>
          <cell r="O264" t="e">
            <v>#REF!</v>
          </cell>
          <cell r="P264">
            <v>0</v>
          </cell>
          <cell r="Q264">
            <v>0</v>
          </cell>
          <cell r="R264">
            <v>0</v>
          </cell>
          <cell r="S264">
            <v>0</v>
          </cell>
          <cell r="T264">
            <v>0</v>
          </cell>
          <cell r="U264">
            <v>1500</v>
          </cell>
          <cell r="V264">
            <v>1500</v>
          </cell>
          <cell r="W264">
            <v>3000</v>
          </cell>
          <cell r="X264">
            <v>6000</v>
          </cell>
          <cell r="Y264">
            <v>6000</v>
          </cell>
          <cell r="Z264">
            <v>15000</v>
          </cell>
          <cell r="AA264">
            <v>23600</v>
          </cell>
          <cell r="AB264">
            <v>19400</v>
          </cell>
          <cell r="AC264">
            <v>18800</v>
          </cell>
          <cell r="AD264">
            <v>18100</v>
          </cell>
        </row>
        <row r="267">
          <cell r="B267" t="str">
            <v xml:space="preserve"> Sources:  Ministry of Finance; and IMF staff calculations.</v>
          </cell>
        </row>
        <row r="268">
          <cell r="B268" t="str">
            <v xml:space="preserve"> 1/  Estimated.</v>
          </cell>
        </row>
        <row r="269">
          <cell r="B269" t="str">
            <v xml:space="preserve"> 2/  The Forestry and Investment funds were included in the budget starting fiscal year 1998/1999.</v>
          </cell>
        </row>
        <row r="270">
          <cell r="B270" t="str">
            <v xml:space="preserve"> 3/  Includes the discrepancy between the financing measured below the line and the above-the-line balance.</v>
          </cell>
        </row>
        <row r="271">
          <cell r="B271" t="str">
            <v xml:space="preserve">      Until fiscal year 1997/98 includes the balance of the operations of the Investment and Reforestation Funds.</v>
          </cell>
        </row>
        <row r="488">
          <cell r="P488" t="str">
            <v>Actual</v>
          </cell>
          <cell r="Q488" t="str">
            <v>Actual</v>
          </cell>
        </row>
        <row r="489">
          <cell r="D489" t="str">
            <v>1997/98</v>
          </cell>
          <cell r="H489" t="str">
            <v>1998/99 (Bdgt Mar98)</v>
          </cell>
          <cell r="O489" t="str">
            <v>1998/99</v>
          </cell>
          <cell r="P489" t="str">
            <v>1998/99 (June Prj)</v>
          </cell>
          <cell r="Z489" t="str">
            <v>1998/99</v>
          </cell>
          <cell r="AA489" t="str">
            <v>1999/00</v>
          </cell>
          <cell r="AB489" t="str">
            <v>2000/01</v>
          </cell>
          <cell r="AC489" t="str">
            <v>2001/02</v>
          </cell>
          <cell r="AD489" t="str">
            <v>2002/03</v>
          </cell>
        </row>
        <row r="490">
          <cell r="D490" t="str">
            <v>Total</v>
          </cell>
          <cell r="H490" t="str">
            <v>I-Q</v>
          </cell>
          <cell r="L490" t="str">
            <v>II-Q</v>
          </cell>
          <cell r="M490" t="str">
            <v>III-Q</v>
          </cell>
          <cell r="N490" t="str">
            <v>IV-Q</v>
          </cell>
          <cell r="O490" t="str">
            <v>Total</v>
          </cell>
          <cell r="Z490" t="str">
            <v>Total</v>
          </cell>
          <cell r="AA490" t="str">
            <v>Total</v>
          </cell>
          <cell r="AB490" t="str">
            <v>Total</v>
          </cell>
          <cell r="AC490" t="str">
            <v>Total</v>
          </cell>
          <cell r="AD490" t="str">
            <v>Total</v>
          </cell>
        </row>
        <row r="491">
          <cell r="D491" t="str">
            <v>Apr-Mar</v>
          </cell>
          <cell r="E491" t="str">
            <v>Apr</v>
          </cell>
          <cell r="F491" t="str">
            <v>May</v>
          </cell>
          <cell r="G491" t="str">
            <v>Jun</v>
          </cell>
          <cell r="H491" t="str">
            <v>Apr-Jun</v>
          </cell>
          <cell r="L491" t="str">
            <v>Jul-Sep</v>
          </cell>
          <cell r="M491" t="str">
            <v>Oct-Dec</v>
          </cell>
          <cell r="N491" t="str">
            <v>Jan-Mar</v>
          </cell>
          <cell r="O491" t="str">
            <v>Apr-Mar</v>
          </cell>
          <cell r="P491" t="str">
            <v>Apr</v>
          </cell>
          <cell r="Q491" t="str">
            <v>May</v>
          </cell>
          <cell r="R491" t="str">
            <v>Jun</v>
          </cell>
          <cell r="S491" t="str">
            <v>I-Q</v>
          </cell>
          <cell r="T491" t="str">
            <v>Jul</v>
          </cell>
          <cell r="U491" t="str">
            <v>Aug</v>
          </cell>
          <cell r="V491" t="str">
            <v>Sep</v>
          </cell>
          <cell r="W491" t="str">
            <v>II-Q</v>
          </cell>
          <cell r="X491" t="str">
            <v>III-Q</v>
          </cell>
          <cell r="Y491" t="str">
            <v>IV-Q</v>
          </cell>
          <cell r="Z491" t="str">
            <v>Apr-Mar</v>
          </cell>
          <cell r="AA491" t="str">
            <v>Apr-Mar</v>
          </cell>
          <cell r="AB491" t="str">
            <v>Apr-Mar</v>
          </cell>
          <cell r="AC491" t="str">
            <v>Apr-Mar</v>
          </cell>
          <cell r="AD491" t="str">
            <v>Apr-Mar</v>
          </cell>
        </row>
        <row r="492">
          <cell r="D492" t="str">
            <v>Mar-Est</v>
          </cell>
          <cell r="E492" t="str">
            <v>Apr Prg</v>
          </cell>
          <cell r="F492" t="str">
            <v>Apr Prg</v>
          </cell>
          <cell r="G492" t="str">
            <v>Apr Prg</v>
          </cell>
          <cell r="H492" t="str">
            <v>Apr Prg</v>
          </cell>
          <cell r="L492" t="str">
            <v>Apr Prg</v>
          </cell>
          <cell r="M492" t="str">
            <v>Apr Prg</v>
          </cell>
          <cell r="N492" t="str">
            <v>Apr Prg</v>
          </cell>
          <cell r="O492" t="str">
            <v>Apr Prg</v>
          </cell>
          <cell r="P492" t="str">
            <v>Jun Prg</v>
          </cell>
          <cell r="Q492" t="str">
            <v>Jun Prg</v>
          </cell>
          <cell r="R492" t="str">
            <v>Jun Prg</v>
          </cell>
          <cell r="S492" t="str">
            <v>Jun Prg</v>
          </cell>
          <cell r="T492" t="str">
            <v>Jun Prg</v>
          </cell>
          <cell r="U492" t="str">
            <v>Jun Prg</v>
          </cell>
          <cell r="V492" t="str">
            <v>Jun Prg</v>
          </cell>
          <cell r="W492" t="str">
            <v>Jun Prg</v>
          </cell>
          <cell r="X492" t="str">
            <v>Jun Prg</v>
          </cell>
          <cell r="Y492" t="str">
            <v>Jun Prg</v>
          </cell>
          <cell r="Z492" t="str">
            <v>Jun Prg</v>
          </cell>
          <cell r="AA492" t="str">
            <v>Prj</v>
          </cell>
          <cell r="AB492" t="str">
            <v>Prj</v>
          </cell>
          <cell r="AC492" t="str">
            <v>Prj</v>
          </cell>
          <cell r="AD492" t="str">
            <v>Prj</v>
          </cell>
        </row>
        <row r="495">
          <cell r="B495" t="str">
            <v>Income taxes</v>
          </cell>
          <cell r="D495">
            <v>34363.699999999997</v>
          </cell>
          <cell r="O495" t="e">
            <v>#REF!</v>
          </cell>
          <cell r="P495">
            <v>3432.5</v>
          </cell>
          <cell r="Q495">
            <v>3421.2</v>
          </cell>
          <cell r="R495" t="e">
            <v>#REF!</v>
          </cell>
          <cell r="S495" t="e">
            <v>#REF!</v>
          </cell>
          <cell r="T495" t="e">
            <v>#REF!</v>
          </cell>
          <cell r="U495" t="e">
            <v>#REF!</v>
          </cell>
          <cell r="V495" t="e">
            <v>#REF!</v>
          </cell>
          <cell r="W495" t="e">
            <v>#REF!</v>
          </cell>
          <cell r="X495" t="e">
            <v>#REF!</v>
          </cell>
          <cell r="Y495" t="e">
            <v>#REF!</v>
          </cell>
          <cell r="Z495" t="e">
            <v>#REF!</v>
          </cell>
        </row>
        <row r="496">
          <cell r="B496" t="str">
            <v xml:space="preserve">      Individual</v>
          </cell>
          <cell r="D496" t="e">
            <v>#REF!</v>
          </cell>
          <cell r="P496" t="e">
            <v>#REF!</v>
          </cell>
          <cell r="Q496" t="e">
            <v>#REF!</v>
          </cell>
          <cell r="R496" t="e">
            <v>#REF!</v>
          </cell>
          <cell r="S496" t="e">
            <v>#REF!</v>
          </cell>
          <cell r="T496" t="e">
            <v>#REF!</v>
          </cell>
          <cell r="U496" t="e">
            <v>#REF!</v>
          </cell>
          <cell r="V496" t="e">
            <v>#REF!</v>
          </cell>
          <cell r="W496" t="e">
            <v>#REF!</v>
          </cell>
          <cell r="X496" t="e">
            <v>#REF!</v>
          </cell>
          <cell r="Y496" t="e">
            <v>#REF!</v>
          </cell>
          <cell r="Z496" t="e">
            <v>#REF!</v>
          </cell>
        </row>
        <row r="497">
          <cell r="B497" t="str">
            <v xml:space="preserve">      Corporate</v>
          </cell>
          <cell r="D497" t="e">
            <v>#REF!</v>
          </cell>
          <cell r="P497" t="e">
            <v>#REF!</v>
          </cell>
          <cell r="Q497" t="e">
            <v>#REF!</v>
          </cell>
          <cell r="R497" t="e">
            <v>#REF!</v>
          </cell>
          <cell r="S497" t="e">
            <v>#REF!</v>
          </cell>
          <cell r="T497" t="e">
            <v>#REF!</v>
          </cell>
          <cell r="U497" t="e">
            <v>#REF!</v>
          </cell>
          <cell r="V497" t="e">
            <v>#REF!</v>
          </cell>
          <cell r="W497" t="e">
            <v>#REF!</v>
          </cell>
          <cell r="X497" t="e">
            <v>#REF!</v>
          </cell>
          <cell r="Y497" t="e">
            <v>#REF!</v>
          </cell>
          <cell r="Z497" t="e">
            <v>#REF!</v>
          </cell>
        </row>
        <row r="498">
          <cell r="B498" t="str">
            <v xml:space="preserve">      Other (interest, royalties, remittances, etc.)</v>
          </cell>
          <cell r="D498" t="e">
            <v>#REF!</v>
          </cell>
          <cell r="P498" t="e">
            <v>#REF!</v>
          </cell>
          <cell r="Q498" t="e">
            <v>#REF!</v>
          </cell>
          <cell r="R498" t="e">
            <v>#REF!</v>
          </cell>
          <cell r="S498" t="e">
            <v>#REF!</v>
          </cell>
          <cell r="T498" t="e">
            <v>#REF!</v>
          </cell>
          <cell r="U498" t="e">
            <v>#REF!</v>
          </cell>
          <cell r="V498" t="e">
            <v>#REF!</v>
          </cell>
          <cell r="W498" t="e">
            <v>#REF!</v>
          </cell>
          <cell r="X498" t="e">
            <v>#REF!</v>
          </cell>
          <cell r="Y498" t="e">
            <v>#REF!</v>
          </cell>
          <cell r="Z498" t="e">
            <v>#REF!</v>
          </cell>
        </row>
        <row r="500">
          <cell r="B500" t="str">
            <v>Income taxes (in %GDP)</v>
          </cell>
          <cell r="D500">
            <v>4.9868572149195455E-2</v>
          </cell>
          <cell r="O500" t="e">
            <v>#REF!</v>
          </cell>
          <cell r="P500">
            <v>5.1725230640884995E-2</v>
          </cell>
          <cell r="Q500">
            <v>5.1554948017070862E-2</v>
          </cell>
          <cell r="R500" t="e">
            <v>#REF!</v>
          </cell>
          <cell r="S500" t="e">
            <v>#REF!</v>
          </cell>
          <cell r="T500" t="e">
            <v>#REF!</v>
          </cell>
          <cell r="U500" t="e">
            <v>#REF!</v>
          </cell>
          <cell r="V500" t="e">
            <v>#REF!</v>
          </cell>
          <cell r="W500" t="e">
            <v>#REF!</v>
          </cell>
          <cell r="X500" t="e">
            <v>#REF!</v>
          </cell>
          <cell r="Y500" t="e">
            <v>#REF!</v>
          </cell>
          <cell r="Z500" t="e">
            <v>#REF!</v>
          </cell>
        </row>
        <row r="501">
          <cell r="B501" t="str">
            <v xml:space="preserve">      Individual</v>
          </cell>
          <cell r="D501" t="e">
            <v>#REF!</v>
          </cell>
          <cell r="P501" t="e">
            <v>#REF!</v>
          </cell>
          <cell r="Q501" t="e">
            <v>#REF!</v>
          </cell>
          <cell r="R501" t="e">
            <v>#REF!</v>
          </cell>
          <cell r="S501" t="e">
            <v>#REF!</v>
          </cell>
          <cell r="T501" t="e">
            <v>#REF!</v>
          </cell>
          <cell r="U501" t="e">
            <v>#REF!</v>
          </cell>
          <cell r="V501" t="e">
            <v>#REF!</v>
          </cell>
          <cell r="W501" t="e">
            <v>#REF!</v>
          </cell>
          <cell r="X501" t="e">
            <v>#REF!</v>
          </cell>
          <cell r="Y501" t="e">
            <v>#REF!</v>
          </cell>
          <cell r="Z501" t="e">
            <v>#REF!</v>
          </cell>
        </row>
        <row r="502">
          <cell r="B502" t="str">
            <v xml:space="preserve">      Corporate</v>
          </cell>
          <cell r="D502" t="e">
            <v>#REF!</v>
          </cell>
          <cell r="P502" t="e">
            <v>#REF!</v>
          </cell>
          <cell r="Q502" t="e">
            <v>#REF!</v>
          </cell>
          <cell r="R502" t="e">
            <v>#REF!</v>
          </cell>
          <cell r="S502" t="e">
            <v>#REF!</v>
          </cell>
          <cell r="T502" t="e">
            <v>#REF!</v>
          </cell>
          <cell r="U502" t="e">
            <v>#REF!</v>
          </cell>
          <cell r="V502" t="e">
            <v>#REF!</v>
          </cell>
          <cell r="W502" t="e">
            <v>#REF!</v>
          </cell>
          <cell r="X502" t="e">
            <v>#REF!</v>
          </cell>
          <cell r="Y502" t="e">
            <v>#REF!</v>
          </cell>
          <cell r="Z502" t="e">
            <v>#REF!</v>
          </cell>
        </row>
        <row r="503">
          <cell r="B503" t="str">
            <v xml:space="preserve">      Other (interest, royalties, remittances, etc.)</v>
          </cell>
          <cell r="D503" t="e">
            <v>#REF!</v>
          </cell>
          <cell r="P503" t="e">
            <v>#REF!</v>
          </cell>
          <cell r="Q503" t="e">
            <v>#REF!</v>
          </cell>
          <cell r="R503" t="e">
            <v>#REF!</v>
          </cell>
          <cell r="S503" t="e">
            <v>#REF!</v>
          </cell>
          <cell r="T503" t="e">
            <v>#REF!</v>
          </cell>
          <cell r="U503" t="e">
            <v>#REF!</v>
          </cell>
          <cell r="V503" t="e">
            <v>#REF!</v>
          </cell>
          <cell r="W503" t="e">
            <v>#REF!</v>
          </cell>
          <cell r="X503" t="e">
            <v>#REF!</v>
          </cell>
          <cell r="Y503" t="e">
            <v>#REF!</v>
          </cell>
          <cell r="Z503" t="e">
            <v>#REF!</v>
          </cell>
        </row>
        <row r="505">
          <cell r="B505" t="str">
            <v>Income tax: real revenue</v>
          </cell>
          <cell r="D505" t="e">
            <v>#REF!</v>
          </cell>
          <cell r="O505" t="e">
            <v>#REF!</v>
          </cell>
          <cell r="Z505" t="e">
            <v>#REF!</v>
          </cell>
        </row>
        <row r="506">
          <cell r="B506" t="str">
            <v xml:space="preserve">      Individual</v>
          </cell>
          <cell r="D506" t="e">
            <v>#REF!</v>
          </cell>
          <cell r="Z506" t="e">
            <v>#REF!</v>
          </cell>
        </row>
        <row r="507">
          <cell r="B507" t="str">
            <v xml:space="preserve">      Corporate</v>
          </cell>
          <cell r="D507" t="e">
            <v>#REF!</v>
          </cell>
          <cell r="Z507" t="e">
            <v>#REF!</v>
          </cell>
        </row>
        <row r="508">
          <cell r="B508" t="str">
            <v xml:space="preserve">      Other (interest, royalties, remittances, etc.)</v>
          </cell>
          <cell r="D508" t="e">
            <v>#REF!</v>
          </cell>
          <cell r="Z508" t="e">
            <v>#REF!</v>
          </cell>
        </row>
        <row r="510">
          <cell r="B510" t="str">
            <v>Income tax: change in real revenue wrt 97/98 (%)</v>
          </cell>
          <cell r="O510" t="e">
            <v>#REF!</v>
          </cell>
          <cell r="Z510" t="e">
            <v>#REF!</v>
          </cell>
        </row>
        <row r="511">
          <cell r="B511" t="str">
            <v xml:space="preserve">      Individual</v>
          </cell>
          <cell r="Z511" t="e">
            <v>#REF!</v>
          </cell>
        </row>
        <row r="512">
          <cell r="B512" t="str">
            <v xml:space="preserve">      Corporate</v>
          </cell>
          <cell r="Z512" t="e">
            <v>#REF!</v>
          </cell>
        </row>
        <row r="513">
          <cell r="B513" t="str">
            <v xml:space="preserve">      Other (interest, royalties, remittances, etc.)</v>
          </cell>
          <cell r="Z513" t="e">
            <v>#REF!</v>
          </cell>
        </row>
        <row r="515">
          <cell r="B515" t="str">
            <v>Income tax: elasticity of real revenue wrt 97/98</v>
          </cell>
          <cell r="Z515" t="e">
            <v>#REF!</v>
          </cell>
        </row>
        <row r="516">
          <cell r="B516" t="str">
            <v xml:space="preserve">      Individual</v>
          </cell>
          <cell r="Z516" t="e">
            <v>#REF!</v>
          </cell>
        </row>
        <row r="517">
          <cell r="B517" t="str">
            <v xml:space="preserve">      Corporate</v>
          </cell>
          <cell r="Z517" t="e">
            <v>#REF!</v>
          </cell>
        </row>
        <row r="518">
          <cell r="B518" t="str">
            <v xml:space="preserve">      Other (interest, royalties, remittances, etc.)</v>
          </cell>
          <cell r="Z518" t="e">
            <v>#REF!</v>
          </cell>
        </row>
        <row r="521">
          <cell r="B521" t="str">
            <v>VAT</v>
          </cell>
          <cell r="D521">
            <v>25194.5</v>
          </cell>
          <cell r="E521" t="e">
            <v>#REF!</v>
          </cell>
          <cell r="F521" t="e">
            <v>#REF!</v>
          </cell>
          <cell r="G521" t="e">
            <v>#REF!</v>
          </cell>
          <cell r="H521" t="e">
            <v>#REF!</v>
          </cell>
          <cell r="I521">
            <v>0</v>
          </cell>
          <cell r="J521">
            <v>0</v>
          </cell>
          <cell r="K521">
            <v>0</v>
          </cell>
          <cell r="L521" t="e">
            <v>#REF!</v>
          </cell>
          <cell r="M521" t="e">
            <v>#REF!</v>
          </cell>
          <cell r="N521" t="e">
            <v>#REF!</v>
          </cell>
          <cell r="O521" t="e">
            <v>#REF!</v>
          </cell>
          <cell r="P521">
            <v>2178.6999999999998</v>
          </cell>
          <cell r="Q521">
            <v>1861.4</v>
          </cell>
          <cell r="R521">
            <v>2011.9561459335796</v>
          </cell>
          <cell r="S521">
            <v>6052.0561459335795</v>
          </cell>
          <cell r="T521">
            <v>2369.3150310273063</v>
          </cell>
          <cell r="U521">
            <v>2369.3150310273063</v>
          </cell>
          <cell r="V521">
            <v>2369.3150310273063</v>
          </cell>
          <cell r="W521">
            <v>7107.9450930819185</v>
          </cell>
          <cell r="X521">
            <v>7699.9781250608939</v>
          </cell>
          <cell r="Y521">
            <v>8080.0611754187303</v>
          </cell>
          <cell r="Z521">
            <v>28940.040539495127</v>
          </cell>
        </row>
        <row r="523">
          <cell r="B523" t="str">
            <v>VAT (in %GDP)</v>
          </cell>
          <cell r="D523">
            <v>3.6562236924804516E-2</v>
          </cell>
          <cell r="E523" t="e">
            <v>#REF!</v>
          </cell>
          <cell r="F523" t="e">
            <v>#REF!</v>
          </cell>
          <cell r="G523" t="e">
            <v>#REF!</v>
          </cell>
          <cell r="H523" t="e">
            <v>#REF!</v>
          </cell>
          <cell r="L523" t="e">
            <v>#REF!</v>
          </cell>
          <cell r="M523" t="e">
            <v>#REF!</v>
          </cell>
          <cell r="N523" t="e">
            <v>#REF!</v>
          </cell>
          <cell r="O523" t="e">
            <v>#REF!</v>
          </cell>
          <cell r="P523">
            <v>3.2831394026888894E-2</v>
          </cell>
          <cell r="Q523">
            <v>2.8049918227223112E-2</v>
          </cell>
          <cell r="R523">
            <v>3.0318687745887977E-2</v>
          </cell>
          <cell r="S523">
            <v>3.0399999999999996E-2</v>
          </cell>
          <cell r="T523">
            <v>3.04E-2</v>
          </cell>
          <cell r="U523">
            <v>3.04E-2</v>
          </cell>
          <cell r="V523">
            <v>3.04E-2</v>
          </cell>
          <cell r="W523">
            <v>3.0399999999999996E-2</v>
          </cell>
          <cell r="X523">
            <v>3.0399999999999996E-2</v>
          </cell>
          <cell r="Y523">
            <v>3.0399999999999996E-2</v>
          </cell>
          <cell r="Z523">
            <v>3.04E-2</v>
          </cell>
        </row>
        <row r="525">
          <cell r="B525" t="str">
            <v>Change in efficiency (wrt 97/98)</v>
          </cell>
          <cell r="O525" t="e">
            <v>#REF!</v>
          </cell>
          <cell r="Z525">
            <v>-0.16854102601758314</v>
          </cell>
        </row>
        <row r="527">
          <cell r="P527" t="str">
            <v>Actual</v>
          </cell>
          <cell r="Q527" t="str">
            <v>Actual</v>
          </cell>
        </row>
        <row r="528">
          <cell r="B528" t="str">
            <v>Excises</v>
          </cell>
          <cell r="D528">
            <v>5101.5</v>
          </cell>
          <cell r="E528" t="e">
            <v>#REF!</v>
          </cell>
          <cell r="F528" t="e">
            <v>#REF!</v>
          </cell>
          <cell r="G528" t="e">
            <v>#REF!</v>
          </cell>
          <cell r="H528" t="e">
            <v>#REF!</v>
          </cell>
          <cell r="L528" t="e">
            <v>#REF!</v>
          </cell>
          <cell r="M528" t="e">
            <v>#REF!</v>
          </cell>
          <cell r="N528" t="e">
            <v>#REF!</v>
          </cell>
          <cell r="O528" t="e">
            <v>#REF!</v>
          </cell>
          <cell r="P528">
            <v>429.2</v>
          </cell>
          <cell r="Q528">
            <v>513.20000000000005</v>
          </cell>
          <cell r="R528">
            <v>955.06615916868532</v>
          </cell>
          <cell r="S528">
            <v>1897.4661591686854</v>
          </cell>
          <cell r="T528">
            <v>644.50372601668073</v>
          </cell>
          <cell r="U528">
            <v>644.50372601668073</v>
          </cell>
          <cell r="V528">
            <v>644.50372601668073</v>
          </cell>
          <cell r="W528">
            <v>1933.5111780500422</v>
          </cell>
          <cell r="X528">
            <v>1932.5278334390696</v>
          </cell>
          <cell r="Y528">
            <v>1933.8622261741245</v>
          </cell>
          <cell r="Z528">
            <v>7697.3673968319208</v>
          </cell>
        </row>
        <row r="529">
          <cell r="B529" t="str">
            <v>Tobacco</v>
          </cell>
          <cell r="D529">
            <v>4591.3500000000004</v>
          </cell>
          <cell r="Z529">
            <v>7466.4463749269635</v>
          </cell>
        </row>
        <row r="530">
          <cell r="B530" t="str">
            <v>Other</v>
          </cell>
          <cell r="D530">
            <v>510.15000000000003</v>
          </cell>
          <cell r="Z530">
            <v>230.92102190495766</v>
          </cell>
        </row>
        <row r="532">
          <cell r="B532" t="str">
            <v>Excises: real revenue</v>
          </cell>
          <cell r="D532">
            <v>3176.5195872702552</v>
          </cell>
          <cell r="Z532">
            <v>3037.0335308638028</v>
          </cell>
        </row>
        <row r="533">
          <cell r="B533" t="str">
            <v>Tobacco</v>
          </cell>
          <cell r="D533">
            <v>2858.8676285432298</v>
          </cell>
          <cell r="Z533">
            <v>2945.9225249378887</v>
          </cell>
        </row>
        <row r="534">
          <cell r="B534" t="str">
            <v>Other</v>
          </cell>
          <cell r="D534">
            <v>317.65195872702554</v>
          </cell>
          <cell r="Z534">
            <v>91.1110059259141</v>
          </cell>
        </row>
        <row r="536">
          <cell r="B536" t="str">
            <v>Excises: change in real revenue</v>
          </cell>
          <cell r="Z536">
            <v>-4.3911599653103317E-2</v>
          </cell>
        </row>
        <row r="537">
          <cell r="B537" t="str">
            <v>Tobacco</v>
          </cell>
          <cell r="Z537">
            <v>3.0450831484988727E-2</v>
          </cell>
        </row>
        <row r="538">
          <cell r="B538" t="str">
            <v>Other</v>
          </cell>
          <cell r="Z538">
            <v>-0.71317347989593094</v>
          </cell>
        </row>
        <row r="540">
          <cell r="P540" t="str">
            <v>Actual</v>
          </cell>
          <cell r="Q540" t="str">
            <v>Actual</v>
          </cell>
        </row>
        <row r="541">
          <cell r="B541" t="str">
            <v>Land and Buildings tax</v>
          </cell>
          <cell r="D541">
            <v>2643.8</v>
          </cell>
          <cell r="E541" t="e">
            <v>#REF!</v>
          </cell>
          <cell r="F541" t="e">
            <v>#REF!</v>
          </cell>
          <cell r="G541" t="e">
            <v>#REF!</v>
          </cell>
          <cell r="H541" t="e">
            <v>#REF!</v>
          </cell>
          <cell r="L541" t="e">
            <v>#REF!</v>
          </cell>
          <cell r="M541" t="e">
            <v>#REF!</v>
          </cell>
          <cell r="N541" t="e">
            <v>#REF!</v>
          </cell>
          <cell r="O541" t="e">
            <v>#REF!</v>
          </cell>
          <cell r="P541">
            <v>156.19999999999999</v>
          </cell>
          <cell r="Q541">
            <v>121.3</v>
          </cell>
          <cell r="R541" t="e">
            <v>#REF!</v>
          </cell>
          <cell r="S541" t="e">
            <v>#REF!</v>
          </cell>
          <cell r="T541" t="e">
            <v>#REF!</v>
          </cell>
          <cell r="U541" t="e">
            <v>#REF!</v>
          </cell>
          <cell r="V541" t="e">
            <v>#REF!</v>
          </cell>
          <cell r="W541" t="e">
            <v>#REF!</v>
          </cell>
          <cell r="X541" t="e">
            <v>#REF!</v>
          </cell>
          <cell r="Y541" t="e">
            <v>#REF!</v>
          </cell>
          <cell r="Z541" t="e">
            <v>#REF!</v>
          </cell>
        </row>
        <row r="543">
          <cell r="P543" t="str">
            <v>Actual</v>
          </cell>
          <cell r="Q543" t="str">
            <v>Actual</v>
          </cell>
        </row>
        <row r="544">
          <cell r="B544" t="str">
            <v>Other domestic taxes</v>
          </cell>
          <cell r="D544">
            <v>486.9</v>
          </cell>
          <cell r="E544" t="e">
            <v>#REF!</v>
          </cell>
          <cell r="F544" t="e">
            <v>#REF!</v>
          </cell>
          <cell r="G544" t="e">
            <v>#REF!</v>
          </cell>
          <cell r="H544" t="e">
            <v>#REF!</v>
          </cell>
          <cell r="L544" t="e">
            <v>#REF!</v>
          </cell>
          <cell r="M544" t="e">
            <v>#REF!</v>
          </cell>
          <cell r="N544" t="e">
            <v>#REF!</v>
          </cell>
          <cell r="O544" t="e">
            <v>#REF!</v>
          </cell>
          <cell r="P544">
            <v>33.299999999999997</v>
          </cell>
          <cell r="Q544">
            <v>28.3</v>
          </cell>
          <cell r="R544" t="e">
            <v>#REF!</v>
          </cell>
          <cell r="S544" t="e">
            <v>#REF!</v>
          </cell>
          <cell r="T544" t="e">
            <v>#REF!</v>
          </cell>
          <cell r="U544" t="e">
            <v>#REF!</v>
          </cell>
          <cell r="V544" t="e">
            <v>#REF!</v>
          </cell>
          <cell r="W544" t="e">
            <v>#REF!</v>
          </cell>
          <cell r="X544" t="e">
            <v>#REF!</v>
          </cell>
          <cell r="Y544" t="e">
            <v>#REF!</v>
          </cell>
          <cell r="Z544" t="e">
            <v>#REF!</v>
          </cell>
        </row>
        <row r="546">
          <cell r="P546" t="str">
            <v>Actual</v>
          </cell>
          <cell r="Q546" t="str">
            <v>Actual</v>
          </cell>
        </row>
        <row r="547">
          <cell r="B547" t="str">
            <v>Import tariff revenue</v>
          </cell>
          <cell r="D547">
            <v>3000.1</v>
          </cell>
          <cell r="E547" t="e">
            <v>#REF!</v>
          </cell>
          <cell r="F547" t="e">
            <v>#REF!</v>
          </cell>
          <cell r="G547" t="e">
            <v>#REF!</v>
          </cell>
          <cell r="H547" t="e">
            <v>#REF!</v>
          </cell>
          <cell r="L547" t="e">
            <v>#REF!</v>
          </cell>
          <cell r="M547" t="e">
            <v>#REF!</v>
          </cell>
          <cell r="N547" t="e">
            <v>#REF!</v>
          </cell>
          <cell r="O547" t="e">
            <v>#REF!</v>
          </cell>
          <cell r="P547">
            <v>163.5</v>
          </cell>
          <cell r="Q547">
            <v>142.4</v>
          </cell>
          <cell r="R547">
            <v>558.86686330461066</v>
          </cell>
          <cell r="S547">
            <v>864.76686330461064</v>
          </cell>
          <cell r="T547">
            <v>580.80226972948549</v>
          </cell>
          <cell r="U547">
            <v>536.12517205798656</v>
          </cell>
          <cell r="V547">
            <v>491.44807438648769</v>
          </cell>
          <cell r="W547">
            <v>1608.3755161739598</v>
          </cell>
          <cell r="X547">
            <v>1498.0747883915058</v>
          </cell>
          <cell r="Y547">
            <v>1523.2636565149028</v>
          </cell>
          <cell r="Z547">
            <v>5494.4808243849784</v>
          </cell>
        </row>
        <row r="549">
          <cell r="B549" t="str">
            <v>Revenue in US$ billion</v>
          </cell>
          <cell r="D549">
            <v>0.64284642910711609</v>
          </cell>
          <cell r="O549" t="e">
            <v>#REF!</v>
          </cell>
          <cell r="P549">
            <v>2.0211582378545079E-2</v>
          </cell>
          <cell r="Q549">
            <v>1.4206703039750586E-2</v>
          </cell>
          <cell r="R549">
            <v>4.1495345908543486E-2</v>
          </cell>
          <cell r="S549">
            <v>8.2147407414463636E-2</v>
          </cell>
          <cell r="T549">
            <v>4.4677097671498883E-2</v>
          </cell>
          <cell r="U549">
            <v>4.4677097671498883E-2</v>
          </cell>
          <cell r="V549">
            <v>4.4677097671498883E-2</v>
          </cell>
          <cell r="W549">
            <v>0.13403129301449665</v>
          </cell>
          <cell r="X549">
            <v>0.14980747883915058</v>
          </cell>
          <cell r="Y549">
            <v>0.15232636565149027</v>
          </cell>
          <cell r="Z549">
            <v>0.51679912392142047</v>
          </cell>
        </row>
        <row r="550">
          <cell r="Z550">
            <v>-0.19607685362858662</v>
          </cell>
        </row>
        <row r="551">
          <cell r="B551" t="str">
            <v>Revenue in %GDP</v>
          </cell>
          <cell r="D551">
            <v>4.3537425627857675E-3</v>
          </cell>
          <cell r="E551" t="e">
            <v>#REF!</v>
          </cell>
          <cell r="F551" t="e">
            <v>#REF!</v>
          </cell>
          <cell r="G551" t="e">
            <v>#REF!</v>
          </cell>
          <cell r="H551" t="e">
            <v>#REF!</v>
          </cell>
          <cell r="L551" t="e">
            <v>#REF!</v>
          </cell>
          <cell r="M551" t="e">
            <v>#REF!</v>
          </cell>
          <cell r="N551" t="e">
            <v>#REF!</v>
          </cell>
          <cell r="O551" t="e">
            <v>#REF!</v>
          </cell>
          <cell r="P551">
            <v>2.4638238047442673E-3</v>
          </cell>
          <cell r="Q551">
            <v>2.1458624452329275E-3</v>
          </cell>
          <cell r="R551">
            <v>8.421709366927585E-3</v>
          </cell>
          <cell r="S551">
            <v>4.3437985389682601E-3</v>
          </cell>
          <cell r="T551">
            <v>7.4521069459137146E-3</v>
          </cell>
          <cell r="U551">
            <v>6.8788679500741976E-3</v>
          </cell>
          <cell r="V551">
            <v>6.3056289542346815E-3</v>
          </cell>
          <cell r="W551">
            <v>6.8788679500741984E-3</v>
          </cell>
          <cell r="X551">
            <v>5.914493889129277E-3</v>
          </cell>
          <cell r="Y551">
            <v>5.7310475939129609E-3</v>
          </cell>
          <cell r="Z551">
            <v>5.7716649302322403E-3</v>
          </cell>
        </row>
        <row r="553">
          <cell r="B553" t="str">
            <v>Non-oil imports (billion rupiah)</v>
          </cell>
          <cell r="D553">
            <v>226297.981</v>
          </cell>
          <cell r="P553">
            <v>25319.887894736847</v>
          </cell>
          <cell r="Q553">
            <v>31373.359375000004</v>
          </cell>
          <cell r="R553">
            <v>42155.409090909096</v>
          </cell>
          <cell r="S553">
            <v>98848.656360645953</v>
          </cell>
          <cell r="T553">
            <v>43809.999999999993</v>
          </cell>
          <cell r="U553">
            <v>40439.999999999993</v>
          </cell>
          <cell r="V553">
            <v>37069.999999999993</v>
          </cell>
          <cell r="X553">
            <v>113000</v>
          </cell>
          <cell r="Y553">
            <v>114900</v>
          </cell>
          <cell r="Z553">
            <v>449616.84977347485</v>
          </cell>
        </row>
        <row r="554">
          <cell r="B554" t="str">
            <v>Non-oil imports (billion US$)</v>
          </cell>
          <cell r="D554">
            <v>48.49</v>
          </cell>
          <cell r="P554">
            <v>3.1300000000000003</v>
          </cell>
          <cell r="Q554">
            <v>3.1300000000000003</v>
          </cell>
          <cell r="R554">
            <v>3.1300000000000003</v>
          </cell>
          <cell r="S554">
            <v>9.39</v>
          </cell>
          <cell r="T554">
            <v>3.3699999999999997</v>
          </cell>
          <cell r="U554">
            <v>3.3699999999999997</v>
          </cell>
          <cell r="V554">
            <v>3.3699999999999997</v>
          </cell>
          <cell r="W554">
            <v>10.11</v>
          </cell>
          <cell r="X554">
            <v>11.3</v>
          </cell>
          <cell r="Y554">
            <v>11.49</v>
          </cell>
          <cell r="Z554">
            <v>42.29</v>
          </cell>
        </row>
        <row r="555">
          <cell r="Z555">
            <v>-0.1278614147246856</v>
          </cell>
        </row>
        <row r="557">
          <cell r="B557" t="str">
            <v>Effective average collection rate</v>
          </cell>
          <cell r="D557">
            <v>1.3257299012314211E-2</v>
          </cell>
          <cell r="P557">
            <v>6.4573745618354871E-3</v>
          </cell>
          <cell r="Q557">
            <v>4.5388827603037004E-3</v>
          </cell>
          <cell r="R557">
            <v>1.3257299012314211E-2</v>
          </cell>
          <cell r="S557">
            <v>8.7483926958960186E-3</v>
          </cell>
          <cell r="T557">
            <v>1.3257299012314211E-2</v>
          </cell>
          <cell r="U557">
            <v>1.3257299012314211E-2</v>
          </cell>
          <cell r="V557">
            <v>1.3257299012314211E-2</v>
          </cell>
          <cell r="X557">
            <v>1.3257299012314211E-2</v>
          </cell>
          <cell r="Y557">
            <v>1.3257299012314211E-2</v>
          </cell>
          <cell r="Z557">
            <v>1.2220362353308596E-2</v>
          </cell>
        </row>
        <row r="885">
          <cell r="D885" t="str">
            <v>1997/98</v>
          </cell>
          <cell r="H885" t="str">
            <v>1998/99 (Bdgt Mar98)</v>
          </cell>
          <cell r="O885" t="str">
            <v>1998/99</v>
          </cell>
          <cell r="P885" t="str">
            <v>1998/99 (June Prj)</v>
          </cell>
          <cell r="Z885" t="str">
            <v>1998/99</v>
          </cell>
          <cell r="AA885" t="str">
            <v>1999/00</v>
          </cell>
          <cell r="AB885" t="str">
            <v>2000/01</v>
          </cell>
          <cell r="AC885" t="str">
            <v>2001/02</v>
          </cell>
          <cell r="AD885" t="str">
            <v>2002/03</v>
          </cell>
        </row>
        <row r="886">
          <cell r="B886">
            <v>36524.152470370369</v>
          </cell>
          <cell r="D886" t="str">
            <v>Total</v>
          </cell>
          <cell r="H886" t="str">
            <v>I-Q</v>
          </cell>
          <cell r="L886" t="str">
            <v>II-Q</v>
          </cell>
          <cell r="M886" t="str">
            <v>III-Q</v>
          </cell>
          <cell r="N886" t="str">
            <v>IV-Q</v>
          </cell>
          <cell r="O886" t="str">
            <v>Total</v>
          </cell>
          <cell r="Z886" t="str">
            <v>Total</v>
          </cell>
          <cell r="AA886" t="str">
            <v>Total</v>
          </cell>
          <cell r="AB886" t="str">
            <v>Total</v>
          </cell>
          <cell r="AC886" t="str">
            <v>Total</v>
          </cell>
          <cell r="AD886" t="str">
            <v>Total</v>
          </cell>
        </row>
        <row r="887">
          <cell r="B887" t="str">
            <v>Summary of Food Subsidies</v>
          </cell>
          <cell r="D887" t="str">
            <v>Apr-Mar</v>
          </cell>
          <cell r="E887" t="str">
            <v>Apr</v>
          </cell>
          <cell r="F887" t="str">
            <v>May</v>
          </cell>
          <cell r="G887" t="str">
            <v>Jun</v>
          </cell>
          <cell r="H887" t="str">
            <v>Apr-Jun</v>
          </cell>
          <cell r="L887" t="str">
            <v>Jul-Sep</v>
          </cell>
          <cell r="M887" t="str">
            <v>Oct-Dec</v>
          </cell>
          <cell r="N887" t="str">
            <v>Jan-Mar</v>
          </cell>
          <cell r="O887" t="str">
            <v>Apr-Mar</v>
          </cell>
          <cell r="P887" t="str">
            <v>Apr</v>
          </cell>
          <cell r="Q887" t="str">
            <v>May</v>
          </cell>
          <cell r="R887" t="str">
            <v>Jun</v>
          </cell>
          <cell r="S887" t="str">
            <v>I-Q</v>
          </cell>
          <cell r="T887" t="str">
            <v>Jul</v>
          </cell>
          <cell r="U887" t="str">
            <v>Aug</v>
          </cell>
          <cell r="V887" t="str">
            <v>Sep</v>
          </cell>
          <cell r="W887" t="str">
            <v>II-Q</v>
          </cell>
          <cell r="X887" t="str">
            <v>III-Q</v>
          </cell>
          <cell r="Y887" t="str">
            <v>IV-Q</v>
          </cell>
          <cell r="Z887" t="str">
            <v>Apr-Mar</v>
          </cell>
          <cell r="AA887" t="str">
            <v>Apr-Mar</v>
          </cell>
          <cell r="AB887" t="str">
            <v>Apr-Mar</v>
          </cell>
          <cell r="AC887" t="str">
            <v>Apr-Mar</v>
          </cell>
          <cell r="AD887" t="str">
            <v>Apr-Mar</v>
          </cell>
        </row>
        <row r="888">
          <cell r="D888" t="str">
            <v>Mar-Est</v>
          </cell>
          <cell r="E888" t="str">
            <v>Apr Prg</v>
          </cell>
          <cell r="F888" t="str">
            <v>Apr Prg</v>
          </cell>
          <cell r="G888" t="str">
            <v>Apr Prg</v>
          </cell>
          <cell r="H888" t="str">
            <v>Apr Prg</v>
          </cell>
          <cell r="L888" t="str">
            <v>Apr Prg</v>
          </cell>
          <cell r="M888" t="str">
            <v>Apr Prg</v>
          </cell>
          <cell r="N888" t="str">
            <v>Apr Prg</v>
          </cell>
          <cell r="O888" t="str">
            <v>Apr Prg</v>
          </cell>
          <cell r="P888" t="str">
            <v>Jun Prg</v>
          </cell>
          <cell r="Q888" t="str">
            <v>Jun Prg</v>
          </cell>
          <cell r="R888" t="str">
            <v>Jun Prg</v>
          </cell>
          <cell r="S888" t="str">
            <v>Jun Prg</v>
          </cell>
          <cell r="T888" t="str">
            <v>Jun Prg</v>
          </cell>
          <cell r="U888" t="str">
            <v>Jun Prg</v>
          </cell>
          <cell r="V888" t="str">
            <v>Jun Prg</v>
          </cell>
          <cell r="W888" t="str">
            <v>Jun Prg</v>
          </cell>
          <cell r="X888" t="str">
            <v>Jun Prg</v>
          </cell>
          <cell r="Y888" t="str">
            <v>Jun Prg</v>
          </cell>
          <cell r="Z888" t="str">
            <v>Jun Prg</v>
          </cell>
          <cell r="AA888" t="str">
            <v>Prj</v>
          </cell>
          <cell r="AB888" t="str">
            <v>Prj</v>
          </cell>
          <cell r="AC888" t="str">
            <v>Prj</v>
          </cell>
          <cell r="AD888" t="str">
            <v>Prj</v>
          </cell>
        </row>
        <row r="889">
          <cell r="B889" t="str">
            <v>Pr_tb_food0</v>
          </cell>
        </row>
        <row r="891">
          <cell r="B891" t="str">
            <v>Summary of Food Subsidies</v>
          </cell>
        </row>
        <row r="893">
          <cell r="B893" t="str">
            <v>Total cost to the budget</v>
          </cell>
          <cell r="P893">
            <v>0</v>
          </cell>
          <cell r="Q893">
            <v>0</v>
          </cell>
          <cell r="R893">
            <v>2366.5751987109011</v>
          </cell>
          <cell r="S893">
            <v>2366.5751987109011</v>
          </cell>
          <cell r="T893">
            <v>1491.8236516439215</v>
          </cell>
          <cell r="U893">
            <v>1152.8020280527687</v>
          </cell>
          <cell r="V893">
            <v>1514.680404461616</v>
          </cell>
          <cell r="W893">
            <v>4159.3060841583065</v>
          </cell>
          <cell r="X893">
            <v>3492.0418827357407</v>
          </cell>
          <cell r="Y893">
            <v>3822.0763426113881</v>
          </cell>
          <cell r="Z893">
            <v>13839.999508216339</v>
          </cell>
        </row>
        <row r="894">
          <cell r="B894" t="str">
            <v xml:space="preserve">  Transfer to Bulog</v>
          </cell>
          <cell r="P894">
            <v>0</v>
          </cell>
          <cell r="Q894">
            <v>0</v>
          </cell>
          <cell r="R894">
            <v>324.69623766078513</v>
          </cell>
          <cell r="S894">
            <v>324.69623766078513</v>
          </cell>
          <cell r="T894">
            <v>-61.427713494148364</v>
          </cell>
          <cell r="U894">
            <v>-73.927713494148364</v>
          </cell>
          <cell r="V894">
            <v>393.07228650585165</v>
          </cell>
          <cell r="W894">
            <v>257.71685951755489</v>
          </cell>
          <cell r="X894">
            <v>-261.62995669589486</v>
          </cell>
          <cell r="Y894">
            <v>230.21685951755467</v>
          </cell>
          <cell r="Z894">
            <v>551</v>
          </cell>
        </row>
        <row r="895">
          <cell r="B895" t="str">
            <v xml:space="preserve">  Exchange rate subsidy</v>
          </cell>
          <cell r="P895">
            <v>0</v>
          </cell>
          <cell r="Q895">
            <v>0</v>
          </cell>
          <cell r="R895">
            <v>2041.878961050116</v>
          </cell>
          <cell r="S895">
            <v>2041.878961050116</v>
          </cell>
          <cell r="T895">
            <v>1119.9180318047365</v>
          </cell>
          <cell r="U895">
            <v>826.72974154691713</v>
          </cell>
          <cell r="V895">
            <v>754.94145128909759</v>
          </cell>
          <cell r="W895">
            <v>2701.5892246407511</v>
          </cell>
          <cell r="X895">
            <v>2603.6718394316358</v>
          </cell>
          <cell r="Y895">
            <v>2441.8594830938337</v>
          </cell>
          <cell r="Z895">
            <v>9788.9995082163387</v>
          </cell>
        </row>
        <row r="896">
          <cell r="B896" t="str">
            <v xml:space="preserve">  Rice loans</v>
          </cell>
          <cell r="P896">
            <v>0</v>
          </cell>
          <cell r="Q896">
            <v>0</v>
          </cell>
          <cell r="R896">
            <v>0</v>
          </cell>
          <cell r="S896">
            <v>0</v>
          </cell>
          <cell r="T896">
            <v>433.33333333333337</v>
          </cell>
          <cell r="U896">
            <v>400</v>
          </cell>
          <cell r="V896">
            <v>366.66666666666669</v>
          </cell>
          <cell r="W896">
            <v>1200</v>
          </cell>
          <cell r="X896">
            <v>1000</v>
          </cell>
          <cell r="Y896">
            <v>1000</v>
          </cell>
          <cell r="Z896">
            <v>3200</v>
          </cell>
        </row>
        <row r="897">
          <cell r="B897" t="str">
            <v xml:space="preserve">  Rice grant</v>
          </cell>
          <cell r="P897">
            <v>0</v>
          </cell>
          <cell r="Q897">
            <v>0</v>
          </cell>
          <cell r="R897">
            <v>0</v>
          </cell>
          <cell r="S897">
            <v>0</v>
          </cell>
          <cell r="T897">
            <v>0</v>
          </cell>
          <cell r="U897">
            <v>0</v>
          </cell>
          <cell r="V897">
            <v>0</v>
          </cell>
          <cell r="W897">
            <v>0</v>
          </cell>
          <cell r="X897">
            <v>150</v>
          </cell>
          <cell r="Y897">
            <v>150</v>
          </cell>
          <cell r="Z897">
            <v>300</v>
          </cell>
        </row>
        <row r="912">
          <cell r="B912" t="str">
            <v>Rice subsidy (total cost to the budget)</v>
          </cell>
          <cell r="P912">
            <v>0</v>
          </cell>
          <cell r="Q912">
            <v>0</v>
          </cell>
          <cell r="R912">
            <v>0</v>
          </cell>
          <cell r="S912">
            <v>0</v>
          </cell>
          <cell r="T912">
            <v>525</v>
          </cell>
          <cell r="U912">
            <v>450</v>
          </cell>
          <cell r="V912">
            <v>929.5</v>
          </cell>
          <cell r="W912">
            <v>1904.5</v>
          </cell>
          <cell r="X912">
            <v>1319.9999999999998</v>
          </cell>
          <cell r="Y912">
            <v>1919.4999999999995</v>
          </cell>
          <cell r="Z912">
            <v>5144</v>
          </cell>
        </row>
        <row r="913">
          <cell r="B913" t="str">
            <v>Direct transfer from budget ( - = to the budget)</v>
          </cell>
          <cell r="P913">
            <v>0</v>
          </cell>
          <cell r="Q913">
            <v>0</v>
          </cell>
          <cell r="R913">
            <v>0</v>
          </cell>
          <cell r="S913">
            <v>0</v>
          </cell>
          <cell r="T913">
            <v>-200</v>
          </cell>
          <cell r="U913">
            <v>-200</v>
          </cell>
          <cell r="V913">
            <v>279.5</v>
          </cell>
          <cell r="W913">
            <v>-120.5</v>
          </cell>
          <cell r="X913">
            <v>-690</v>
          </cell>
          <cell r="Y913">
            <v>-210.50000000000023</v>
          </cell>
          <cell r="Z913">
            <v>-1021</v>
          </cell>
          <cell r="AA913">
            <v>2479</v>
          </cell>
        </row>
        <row r="914">
          <cell r="B914" t="str">
            <v>Exchange rate subsidy</v>
          </cell>
          <cell r="P914">
            <v>0</v>
          </cell>
          <cell r="Q914">
            <v>0</v>
          </cell>
          <cell r="R914">
            <v>0</v>
          </cell>
          <cell r="S914">
            <v>0</v>
          </cell>
          <cell r="T914">
            <v>291.66666666666663</v>
          </cell>
          <cell r="U914">
            <v>250</v>
          </cell>
          <cell r="V914">
            <v>283.33333333333337</v>
          </cell>
          <cell r="W914">
            <v>825</v>
          </cell>
          <cell r="X914">
            <v>859.99999999999977</v>
          </cell>
          <cell r="Y914">
            <v>979.99999999999977</v>
          </cell>
          <cell r="Z914">
            <v>2664.9999999999995</v>
          </cell>
          <cell r="AA914">
            <v>5173</v>
          </cell>
        </row>
        <row r="915">
          <cell r="B915" t="str">
            <v>Rice loans</v>
          </cell>
          <cell r="P915">
            <v>0</v>
          </cell>
          <cell r="Q915">
            <v>0</v>
          </cell>
          <cell r="R915">
            <v>0</v>
          </cell>
          <cell r="S915">
            <v>0</v>
          </cell>
          <cell r="T915">
            <v>433.33333333333337</v>
          </cell>
          <cell r="U915">
            <v>400</v>
          </cell>
          <cell r="V915">
            <v>366.66666666666669</v>
          </cell>
          <cell r="W915">
            <v>1200</v>
          </cell>
          <cell r="X915">
            <v>1000</v>
          </cell>
          <cell r="Y915">
            <v>1000</v>
          </cell>
          <cell r="Z915">
            <v>3200</v>
          </cell>
        </row>
        <row r="916">
          <cell r="B916" t="str">
            <v>Rice grants</v>
          </cell>
          <cell r="P916">
            <v>0</v>
          </cell>
          <cell r="Q916">
            <v>0</v>
          </cell>
          <cell r="R916">
            <v>0</v>
          </cell>
          <cell r="S916">
            <v>0</v>
          </cell>
          <cell r="T916">
            <v>0</v>
          </cell>
          <cell r="U916">
            <v>0</v>
          </cell>
          <cell r="V916">
            <v>0</v>
          </cell>
          <cell r="W916">
            <v>0</v>
          </cell>
          <cell r="X916">
            <v>150</v>
          </cell>
          <cell r="Y916">
            <v>150</v>
          </cell>
          <cell r="Z916">
            <v>300</v>
          </cell>
        </row>
        <row r="919">
          <cell r="B919" t="str">
            <v>Total cost = 1+2+3+4+7-5-6</v>
          </cell>
          <cell r="P919">
            <v>0</v>
          </cell>
          <cell r="Q919">
            <v>0</v>
          </cell>
          <cell r="R919">
            <v>0</v>
          </cell>
          <cell r="S919">
            <v>0</v>
          </cell>
          <cell r="T919">
            <v>525</v>
          </cell>
          <cell r="U919">
            <v>450</v>
          </cell>
          <cell r="V919">
            <v>929.5</v>
          </cell>
          <cell r="W919">
            <v>1904.5</v>
          </cell>
          <cell r="X919">
            <v>1319.9999999999998</v>
          </cell>
          <cell r="Y919">
            <v>1919.4999999999998</v>
          </cell>
          <cell r="Z919">
            <v>5144</v>
          </cell>
        </row>
        <row r="921">
          <cell r="B921" t="str">
            <v>1.  Losses with exch rate = 6000 claimed by Bulog</v>
          </cell>
          <cell r="V921">
            <v>479.5</v>
          </cell>
          <cell r="W921">
            <v>479.5</v>
          </cell>
          <cell r="Y921">
            <v>479.5</v>
          </cell>
          <cell r="Z921">
            <v>959</v>
          </cell>
        </row>
        <row r="922">
          <cell r="B922" t="str">
            <v>2.  Subsidy to exchange rate for purchased imports</v>
          </cell>
          <cell r="P922">
            <v>0</v>
          </cell>
          <cell r="Q922">
            <v>0</v>
          </cell>
          <cell r="R922">
            <v>0</v>
          </cell>
          <cell r="S922">
            <v>0</v>
          </cell>
          <cell r="T922">
            <v>291.66666666666663</v>
          </cell>
          <cell r="U922">
            <v>250</v>
          </cell>
          <cell r="V922">
            <v>283.33333333333337</v>
          </cell>
          <cell r="W922">
            <v>825</v>
          </cell>
          <cell r="X922">
            <v>859.99999999999977</v>
          </cell>
          <cell r="Y922">
            <v>979.99999999999977</v>
          </cell>
          <cell r="Z922">
            <v>2664.9999999999995</v>
          </cell>
        </row>
        <row r="923">
          <cell r="B923" t="str">
            <v>3.  Rice grants (actual value)</v>
          </cell>
          <cell r="P923">
            <v>0</v>
          </cell>
          <cell r="Q923">
            <v>0</v>
          </cell>
          <cell r="R923">
            <v>0</v>
          </cell>
          <cell r="S923">
            <v>0</v>
          </cell>
          <cell r="T923">
            <v>0</v>
          </cell>
          <cell r="U923">
            <v>0</v>
          </cell>
          <cell r="V923">
            <v>0</v>
          </cell>
          <cell r="W923">
            <v>0</v>
          </cell>
          <cell r="X923">
            <v>150</v>
          </cell>
          <cell r="Y923">
            <v>150</v>
          </cell>
          <cell r="Z923">
            <v>300</v>
          </cell>
        </row>
        <row r="924">
          <cell r="B924" t="str">
            <v>4.  Rice loans  (actual value)</v>
          </cell>
          <cell r="P924">
            <v>0</v>
          </cell>
          <cell r="Q924">
            <v>0</v>
          </cell>
          <cell r="R924">
            <v>0</v>
          </cell>
          <cell r="S924">
            <v>0</v>
          </cell>
          <cell r="T924">
            <v>433.33333333333337</v>
          </cell>
          <cell r="U924">
            <v>400</v>
          </cell>
          <cell r="V924">
            <v>366.66666666666669</v>
          </cell>
          <cell r="W924">
            <v>1200</v>
          </cell>
          <cell r="X924">
            <v>1000</v>
          </cell>
          <cell r="Y924">
            <v>1000</v>
          </cell>
          <cell r="Z924">
            <v>3200</v>
          </cell>
        </row>
        <row r="925">
          <cell r="B925" t="str">
            <v>5.  Rice grants (value at US$=6,000Rp)</v>
          </cell>
          <cell r="P925">
            <v>0</v>
          </cell>
          <cell r="Q925">
            <v>0</v>
          </cell>
          <cell r="R925">
            <v>0</v>
          </cell>
          <cell r="S925">
            <v>0</v>
          </cell>
          <cell r="T925">
            <v>0</v>
          </cell>
          <cell r="U925">
            <v>0</v>
          </cell>
          <cell r="V925">
            <v>0</v>
          </cell>
          <cell r="W925">
            <v>0</v>
          </cell>
          <cell r="X925">
            <v>90</v>
          </cell>
          <cell r="Y925">
            <v>90</v>
          </cell>
          <cell r="Z925">
            <v>180</v>
          </cell>
        </row>
        <row r="926">
          <cell r="B926" t="str">
            <v>6  Rice loans  (value at US$=6,000Rp)</v>
          </cell>
          <cell r="P926">
            <v>0</v>
          </cell>
          <cell r="Q926">
            <v>0</v>
          </cell>
          <cell r="R926">
            <v>0</v>
          </cell>
          <cell r="S926">
            <v>0</v>
          </cell>
          <cell r="T926">
            <v>200</v>
          </cell>
          <cell r="U926">
            <v>200</v>
          </cell>
          <cell r="V926">
            <v>200</v>
          </cell>
          <cell r="W926">
            <v>600</v>
          </cell>
          <cell r="X926">
            <v>600</v>
          </cell>
          <cell r="Y926">
            <v>600</v>
          </cell>
          <cell r="Z926">
            <v>1800</v>
          </cell>
        </row>
        <row r="927">
          <cell r="B927" t="str">
            <v>7. Loss fron price rollback (Rp1,650 to Rp1,125)</v>
          </cell>
          <cell r="P927">
            <v>0</v>
          </cell>
          <cell r="Q927">
            <v>0</v>
          </cell>
          <cell r="R927">
            <v>0</v>
          </cell>
          <cell r="S927">
            <v>0</v>
          </cell>
          <cell r="T927">
            <v>0</v>
          </cell>
          <cell r="U927">
            <v>0</v>
          </cell>
          <cell r="V927">
            <v>0</v>
          </cell>
          <cell r="W927">
            <v>0</v>
          </cell>
          <cell r="X927">
            <v>0</v>
          </cell>
          <cell r="Y927">
            <v>0</v>
          </cell>
          <cell r="Z927">
            <v>0</v>
          </cell>
        </row>
        <row r="929">
          <cell r="B929" t="str">
            <v>Value of imports at US$=Rp6,000</v>
          </cell>
          <cell r="P929">
            <v>0</v>
          </cell>
          <cell r="Q929">
            <v>0</v>
          </cell>
          <cell r="R929">
            <v>0</v>
          </cell>
          <cell r="S929">
            <v>0</v>
          </cell>
          <cell r="T929">
            <v>250</v>
          </cell>
          <cell r="U929">
            <v>250</v>
          </cell>
          <cell r="V929">
            <v>340</v>
          </cell>
          <cell r="W929">
            <v>840</v>
          </cell>
          <cell r="X929">
            <v>1290.0000000000002</v>
          </cell>
          <cell r="Y929">
            <v>1470.0000000000002</v>
          </cell>
          <cell r="Z929">
            <v>3600</v>
          </cell>
        </row>
        <row r="930">
          <cell r="B930" t="str">
            <v>Value of imports (actual)</v>
          </cell>
          <cell r="P930">
            <v>0</v>
          </cell>
          <cell r="Q930">
            <v>0</v>
          </cell>
          <cell r="R930">
            <v>0</v>
          </cell>
          <cell r="S930">
            <v>0</v>
          </cell>
          <cell r="T930">
            <v>541.66666666666663</v>
          </cell>
          <cell r="U930">
            <v>500</v>
          </cell>
          <cell r="V930">
            <v>623.33333333333337</v>
          </cell>
          <cell r="W930">
            <v>1665</v>
          </cell>
          <cell r="X930">
            <v>2150</v>
          </cell>
          <cell r="Y930">
            <v>2450</v>
          </cell>
          <cell r="Z930">
            <v>6265</v>
          </cell>
        </row>
        <row r="932">
          <cell r="B932" t="str">
            <v>Price of imports purchased (thousand rupiah x Ton)</v>
          </cell>
          <cell r="P932">
            <v>2548.1676315789473</v>
          </cell>
          <cell r="Q932">
            <v>3157.3828125</v>
          </cell>
          <cell r="R932">
            <v>4242.4772727272721</v>
          </cell>
          <cell r="T932">
            <v>3900</v>
          </cell>
          <cell r="U932">
            <v>3600</v>
          </cell>
          <cell r="V932">
            <v>3300</v>
          </cell>
          <cell r="X932">
            <v>3000</v>
          </cell>
          <cell r="Y932">
            <v>3000</v>
          </cell>
        </row>
        <row r="933">
          <cell r="B933" t="str">
            <v>Price of imports purchased (US$ x Ton)</v>
          </cell>
          <cell r="P933">
            <v>315</v>
          </cell>
          <cell r="Q933">
            <v>315</v>
          </cell>
          <cell r="R933">
            <v>315</v>
          </cell>
          <cell r="T933">
            <v>300</v>
          </cell>
          <cell r="U933">
            <v>300</v>
          </cell>
          <cell r="V933">
            <v>300</v>
          </cell>
          <cell r="X933">
            <v>300</v>
          </cell>
          <cell r="Y933">
            <v>300</v>
          </cell>
          <cell r="Z933">
            <v>300</v>
          </cell>
        </row>
        <row r="934">
          <cell r="P934">
            <v>834.46400000000006</v>
          </cell>
          <cell r="Q934">
            <v>724.97199999999998</v>
          </cell>
          <cell r="R934">
            <v>354.57</v>
          </cell>
        </row>
        <row r="935">
          <cell r="B935" t="str">
            <v>Total from abroad (thousand tons)</v>
          </cell>
          <cell r="S935">
            <v>0</v>
          </cell>
          <cell r="T935">
            <v>250</v>
          </cell>
          <cell r="U935">
            <v>250</v>
          </cell>
          <cell r="V935">
            <v>300</v>
          </cell>
          <cell r="W935">
            <v>800</v>
          </cell>
          <cell r="X935">
            <v>1100</v>
          </cell>
          <cell r="Y935">
            <v>1200</v>
          </cell>
          <cell r="Z935">
            <v>3100</v>
          </cell>
        </row>
        <row r="936">
          <cell r="B936" t="str">
            <v>Imports purchased (thousand tons)</v>
          </cell>
          <cell r="P936">
            <v>0</v>
          </cell>
          <cell r="Q936">
            <v>0</v>
          </cell>
          <cell r="R936">
            <v>0</v>
          </cell>
          <cell r="S936">
            <v>0</v>
          </cell>
          <cell r="T936">
            <v>138.88888888888889</v>
          </cell>
          <cell r="U936">
            <v>138.88888888888889</v>
          </cell>
          <cell r="V936">
            <v>188.88888888888889</v>
          </cell>
          <cell r="W936">
            <v>466.66666666666663</v>
          </cell>
          <cell r="X936">
            <v>716.66666666666674</v>
          </cell>
          <cell r="Y936">
            <v>816.66666666666674</v>
          </cell>
          <cell r="Z936">
            <v>2000.0000000000002</v>
          </cell>
        </row>
        <row r="937">
          <cell r="B937" t="str">
            <v>Rice grants (thousand tons)</v>
          </cell>
          <cell r="P937">
            <v>0</v>
          </cell>
          <cell r="Q937">
            <v>0</v>
          </cell>
          <cell r="R937">
            <v>0</v>
          </cell>
          <cell r="S937">
            <v>0</v>
          </cell>
          <cell r="T937">
            <v>0</v>
          </cell>
          <cell r="U937">
            <v>0</v>
          </cell>
          <cell r="V937">
            <v>0</v>
          </cell>
          <cell r="W937">
            <v>0</v>
          </cell>
          <cell r="X937">
            <v>50</v>
          </cell>
          <cell r="Y937">
            <v>50</v>
          </cell>
          <cell r="Z937">
            <v>100</v>
          </cell>
        </row>
        <row r="938">
          <cell r="B938" t="str">
            <v>Rice loans (thousand tons)</v>
          </cell>
          <cell r="P938">
            <v>0</v>
          </cell>
          <cell r="Q938">
            <v>0</v>
          </cell>
          <cell r="R938">
            <v>0</v>
          </cell>
          <cell r="S938">
            <v>0</v>
          </cell>
          <cell r="T938">
            <v>111.11111111111111</v>
          </cell>
          <cell r="U938">
            <v>111.11111111111111</v>
          </cell>
          <cell r="V938">
            <v>111.11111111111111</v>
          </cell>
          <cell r="W938">
            <v>333.33333333333337</v>
          </cell>
          <cell r="X938">
            <v>333.33333333333331</v>
          </cell>
          <cell r="Y938">
            <v>333.33333333333331</v>
          </cell>
          <cell r="Z938">
            <v>1000</v>
          </cell>
        </row>
        <row r="940">
          <cell r="B940" t="str">
            <v>Cost of price rollback</v>
          </cell>
          <cell r="U940">
            <v>0</v>
          </cell>
          <cell r="V940">
            <v>0</v>
          </cell>
          <cell r="W940">
            <v>0</v>
          </cell>
          <cell r="X940">
            <v>0</v>
          </cell>
          <cell r="Y940">
            <v>0</v>
          </cell>
          <cell r="Z940">
            <v>0</v>
          </cell>
        </row>
        <row r="941">
          <cell r="B941" t="str">
            <v xml:space="preserve">  Higher price (Rp per Kg)</v>
          </cell>
          <cell r="R941">
            <v>1650</v>
          </cell>
          <cell r="T941">
            <v>1650</v>
          </cell>
          <cell r="U941">
            <v>1650</v>
          </cell>
          <cell r="V941">
            <v>1650</v>
          </cell>
          <cell r="X941">
            <v>1650</v>
          </cell>
          <cell r="Y941">
            <v>1650</v>
          </cell>
        </row>
        <row r="942">
          <cell r="B942" t="str">
            <v xml:space="preserve">  Old price (Rp per Kg)</v>
          </cell>
          <cell r="R942">
            <v>1650</v>
          </cell>
          <cell r="T942">
            <v>1650</v>
          </cell>
          <cell r="U942">
            <v>1650</v>
          </cell>
          <cell r="V942">
            <v>1650</v>
          </cell>
          <cell r="X942">
            <v>1650</v>
          </cell>
          <cell r="Y942">
            <v>1650</v>
          </cell>
        </row>
        <row r="943">
          <cell r="B943" t="str">
            <v xml:space="preserve">  Volume (thousand tons)</v>
          </cell>
          <cell r="U943">
            <v>200</v>
          </cell>
          <cell r="V943">
            <v>300</v>
          </cell>
          <cell r="X943">
            <v>1400</v>
          </cell>
          <cell r="Y943">
            <v>1406</v>
          </cell>
        </row>
        <row r="947">
          <cell r="B947" t="str">
            <v>Subsidy to sugar</v>
          </cell>
          <cell r="P947">
            <v>0</v>
          </cell>
          <cell r="Q947">
            <v>0</v>
          </cell>
          <cell r="R947">
            <v>342.55681818181813</v>
          </cell>
          <cell r="S947">
            <v>342.55681818181813</v>
          </cell>
          <cell r="T947">
            <v>260</v>
          </cell>
          <cell r="U947">
            <v>172.5</v>
          </cell>
          <cell r="V947">
            <v>100</v>
          </cell>
          <cell r="W947">
            <v>532.5</v>
          </cell>
          <cell r="X947">
            <v>510</v>
          </cell>
          <cell r="Y947">
            <v>595</v>
          </cell>
          <cell r="Z947">
            <v>1980.056818181818</v>
          </cell>
        </row>
        <row r="948">
          <cell r="B948" t="str">
            <v>Direct transfer from the budget</v>
          </cell>
          <cell r="P948">
            <v>0</v>
          </cell>
          <cell r="Q948">
            <v>0</v>
          </cell>
          <cell r="R948">
            <v>62.5</v>
          </cell>
          <cell r="S948">
            <v>62.5</v>
          </cell>
          <cell r="T948">
            <v>50</v>
          </cell>
          <cell r="U948">
            <v>37.5</v>
          </cell>
          <cell r="V948">
            <v>25</v>
          </cell>
          <cell r="W948">
            <v>112.5</v>
          </cell>
          <cell r="X948">
            <v>150</v>
          </cell>
          <cell r="Y948">
            <v>175</v>
          </cell>
          <cell r="Z948">
            <v>500</v>
          </cell>
        </row>
        <row r="949">
          <cell r="B949" t="str">
            <v>Exchange rate subsidy</v>
          </cell>
          <cell r="P949">
            <v>0</v>
          </cell>
          <cell r="Q949">
            <v>0</v>
          </cell>
          <cell r="R949">
            <v>280.05681818181813</v>
          </cell>
          <cell r="S949">
            <v>280.05681818181813</v>
          </cell>
          <cell r="T949">
            <v>210</v>
          </cell>
          <cell r="U949">
            <v>135</v>
          </cell>
          <cell r="V949">
            <v>75</v>
          </cell>
          <cell r="W949">
            <v>420</v>
          </cell>
          <cell r="X949">
            <v>360</v>
          </cell>
          <cell r="Y949">
            <v>420</v>
          </cell>
          <cell r="Z949">
            <v>1480.056818181818</v>
          </cell>
        </row>
        <row r="951">
          <cell r="B951" t="str">
            <v>In billion rupiah</v>
          </cell>
        </row>
        <row r="952">
          <cell r="B952" t="str">
            <v>Actual value of imports</v>
          </cell>
          <cell r="P952">
            <v>0</v>
          </cell>
          <cell r="Q952">
            <v>0</v>
          </cell>
          <cell r="R952">
            <v>505.05681818181813</v>
          </cell>
          <cell r="S952">
            <v>505.05681818181813</v>
          </cell>
          <cell r="T952">
            <v>390</v>
          </cell>
          <cell r="U952">
            <v>270</v>
          </cell>
          <cell r="V952">
            <v>165</v>
          </cell>
          <cell r="W952">
            <v>825</v>
          </cell>
          <cell r="X952">
            <v>900</v>
          </cell>
          <cell r="Y952">
            <v>1050</v>
          </cell>
          <cell r="Z952">
            <v>3280.056818181818</v>
          </cell>
        </row>
        <row r="953">
          <cell r="B953" t="str">
            <v>Value of imports at US$=Rp6,000</v>
          </cell>
          <cell r="P953">
            <v>0</v>
          </cell>
          <cell r="Q953">
            <v>0</v>
          </cell>
          <cell r="R953">
            <v>225</v>
          </cell>
          <cell r="S953">
            <v>225</v>
          </cell>
          <cell r="T953">
            <v>180</v>
          </cell>
          <cell r="U953">
            <v>135</v>
          </cell>
          <cell r="V953">
            <v>90</v>
          </cell>
          <cell r="W953">
            <v>405</v>
          </cell>
          <cell r="X953">
            <v>540</v>
          </cell>
          <cell r="Y953">
            <v>630</v>
          </cell>
          <cell r="Z953">
            <v>1800</v>
          </cell>
        </row>
        <row r="955">
          <cell r="B955" t="str">
            <v>Value of imports (US$ billion)</v>
          </cell>
          <cell r="P955">
            <v>0</v>
          </cell>
          <cell r="Q955">
            <v>0</v>
          </cell>
          <cell r="R955">
            <v>3.7499999999999999E-2</v>
          </cell>
          <cell r="S955">
            <v>3.7499999999999999E-2</v>
          </cell>
          <cell r="T955">
            <v>0.03</v>
          </cell>
          <cell r="U955">
            <v>2.2499999999999999E-2</v>
          </cell>
          <cell r="V955">
            <v>1.4999999999999999E-2</v>
          </cell>
          <cell r="W955">
            <v>6.7500000000000004E-2</v>
          </cell>
          <cell r="X955">
            <v>0.09</v>
          </cell>
          <cell r="Y955">
            <v>0.105</v>
          </cell>
          <cell r="Z955">
            <v>0.3</v>
          </cell>
        </row>
        <row r="956">
          <cell r="B956" t="str">
            <v>Price per ton (US$)</v>
          </cell>
          <cell r="P956">
            <v>300</v>
          </cell>
          <cell r="Q956">
            <v>300</v>
          </cell>
          <cell r="R956">
            <v>300</v>
          </cell>
          <cell r="T956">
            <v>300</v>
          </cell>
          <cell r="U956">
            <v>300</v>
          </cell>
          <cell r="V956">
            <v>300</v>
          </cell>
          <cell r="X956">
            <v>300</v>
          </cell>
          <cell r="Y956">
            <v>300</v>
          </cell>
          <cell r="Z956">
            <v>300</v>
          </cell>
        </row>
        <row r="957">
          <cell r="B957" t="str">
            <v>Imports (thousand tons)</v>
          </cell>
          <cell r="R957">
            <v>125</v>
          </cell>
          <cell r="S957">
            <v>125</v>
          </cell>
          <cell r="T957">
            <v>100</v>
          </cell>
          <cell r="U957">
            <v>75</v>
          </cell>
          <cell r="V957">
            <v>50</v>
          </cell>
          <cell r="W957">
            <v>225</v>
          </cell>
          <cell r="X957">
            <v>300</v>
          </cell>
          <cell r="Y957">
            <v>350</v>
          </cell>
          <cell r="Z957">
            <v>1000</v>
          </cell>
        </row>
        <row r="960">
          <cell r="B960" t="str">
            <v>Subsidy to soybean</v>
          </cell>
          <cell r="P960">
            <v>0</v>
          </cell>
          <cell r="Q960">
            <v>0</v>
          </cell>
          <cell r="R960">
            <v>85.137272727272716</v>
          </cell>
          <cell r="S960">
            <v>85.137272727272716</v>
          </cell>
          <cell r="T960">
            <v>79.800000000000011</v>
          </cell>
          <cell r="U960">
            <v>68.400000000000006</v>
          </cell>
          <cell r="V960">
            <v>85.499999999999986</v>
          </cell>
          <cell r="W960">
            <v>233.7</v>
          </cell>
          <cell r="X960">
            <v>342.00000000000011</v>
          </cell>
          <cell r="Y960">
            <v>250.80000000000007</v>
          </cell>
          <cell r="Z960">
            <v>911.63727272727294</v>
          </cell>
        </row>
        <row r="961">
          <cell r="B961" t="str">
            <v>Direct transfer from the budget</v>
          </cell>
          <cell r="P961">
            <v>0</v>
          </cell>
          <cell r="Q961">
            <v>0</v>
          </cell>
          <cell r="R961">
            <v>0</v>
          </cell>
          <cell r="S961">
            <v>0</v>
          </cell>
          <cell r="T961">
            <v>0</v>
          </cell>
          <cell r="U961">
            <v>0</v>
          </cell>
          <cell r="V961">
            <v>0</v>
          </cell>
          <cell r="W961">
            <v>0</v>
          </cell>
          <cell r="X961">
            <v>0</v>
          </cell>
          <cell r="Y961">
            <v>0</v>
          </cell>
          <cell r="Z961">
            <v>0</v>
          </cell>
        </row>
        <row r="962">
          <cell r="B962" t="str">
            <v>Exchange rate subsidy</v>
          </cell>
          <cell r="P962">
            <v>0</v>
          </cell>
          <cell r="Q962">
            <v>0</v>
          </cell>
          <cell r="R962">
            <v>85.137272727272716</v>
          </cell>
          <cell r="S962">
            <v>85.137272727272716</v>
          </cell>
          <cell r="T962">
            <v>79.800000000000011</v>
          </cell>
          <cell r="U962">
            <v>68.400000000000006</v>
          </cell>
          <cell r="V962">
            <v>85.499999999999986</v>
          </cell>
          <cell r="W962">
            <v>233.7</v>
          </cell>
          <cell r="X962">
            <v>342.00000000000011</v>
          </cell>
          <cell r="Y962">
            <v>250.80000000000007</v>
          </cell>
          <cell r="Z962">
            <v>911.63727272727294</v>
          </cell>
        </row>
        <row r="964">
          <cell r="B964" t="str">
            <v>In billion rupiah</v>
          </cell>
        </row>
        <row r="965">
          <cell r="B965" t="str">
            <v>Actual value of imports</v>
          </cell>
          <cell r="P965">
            <v>0</v>
          </cell>
          <cell r="Q965">
            <v>0</v>
          </cell>
          <cell r="R965">
            <v>153.53727272727272</v>
          </cell>
          <cell r="S965">
            <v>153.53727272727272</v>
          </cell>
          <cell r="T965">
            <v>148.20000000000002</v>
          </cell>
          <cell r="U965">
            <v>136.80000000000001</v>
          </cell>
          <cell r="V965">
            <v>188.1</v>
          </cell>
          <cell r="W965">
            <v>473.1</v>
          </cell>
          <cell r="X965">
            <v>855.00000000000011</v>
          </cell>
          <cell r="Y965">
            <v>627.00000000000011</v>
          </cell>
          <cell r="Z965">
            <v>2108.6372727272728</v>
          </cell>
        </row>
        <row r="966">
          <cell r="B966" t="str">
            <v>Value of imports at US$=Rp6,000</v>
          </cell>
          <cell r="P966">
            <v>0</v>
          </cell>
          <cell r="Q966">
            <v>0</v>
          </cell>
          <cell r="R966">
            <v>68.400000000000006</v>
          </cell>
          <cell r="S966">
            <v>68.400000000000006</v>
          </cell>
          <cell r="T966">
            <v>68.400000000000006</v>
          </cell>
          <cell r="U966">
            <v>68.400000000000006</v>
          </cell>
          <cell r="V966">
            <v>102.60000000000001</v>
          </cell>
          <cell r="W966">
            <v>239.40000000000003</v>
          </cell>
          <cell r="X966">
            <v>513</v>
          </cell>
          <cell r="Y966">
            <v>376.20000000000005</v>
          </cell>
          <cell r="Z966">
            <v>1197</v>
          </cell>
        </row>
        <row r="968">
          <cell r="B968" t="str">
            <v>Value of imports (US$ billion)</v>
          </cell>
          <cell r="P968">
            <v>0</v>
          </cell>
          <cell r="Q968">
            <v>0</v>
          </cell>
          <cell r="R968">
            <v>1.14E-2</v>
          </cell>
          <cell r="S968">
            <v>1.14E-2</v>
          </cell>
          <cell r="T968">
            <v>1.14E-2</v>
          </cell>
          <cell r="U968">
            <v>1.14E-2</v>
          </cell>
          <cell r="V968">
            <v>1.7100000000000001E-2</v>
          </cell>
          <cell r="W968">
            <v>3.9900000000000005E-2</v>
          </cell>
          <cell r="X968">
            <v>8.5500000000000007E-2</v>
          </cell>
          <cell r="Y968">
            <v>6.2700000000000006E-2</v>
          </cell>
          <cell r="Z968">
            <v>0.19950000000000001</v>
          </cell>
        </row>
        <row r="969">
          <cell r="B969" t="str">
            <v>Price per ton (US$)</v>
          </cell>
          <cell r="P969">
            <v>285</v>
          </cell>
          <cell r="Q969">
            <v>285</v>
          </cell>
          <cell r="R969">
            <v>285</v>
          </cell>
          <cell r="T969">
            <v>285</v>
          </cell>
          <cell r="U969">
            <v>285</v>
          </cell>
          <cell r="V969">
            <v>285</v>
          </cell>
          <cell r="X969">
            <v>285</v>
          </cell>
          <cell r="Y969">
            <v>285</v>
          </cell>
          <cell r="Z969">
            <v>285</v>
          </cell>
        </row>
        <row r="970">
          <cell r="B970" t="str">
            <v>Imports (thousand tons)</v>
          </cell>
          <cell r="R970">
            <v>40</v>
          </cell>
          <cell r="S970">
            <v>40</v>
          </cell>
          <cell r="T970">
            <v>40</v>
          </cell>
          <cell r="U970">
            <v>40</v>
          </cell>
          <cell r="V970">
            <v>60</v>
          </cell>
          <cell r="W970">
            <v>140</v>
          </cell>
          <cell r="X970">
            <v>300</v>
          </cell>
          <cell r="Y970">
            <v>220</v>
          </cell>
          <cell r="Z970">
            <v>700</v>
          </cell>
        </row>
        <row r="973">
          <cell r="B973" t="str">
            <v>Subsidy to corn</v>
          </cell>
          <cell r="P973">
            <v>0</v>
          </cell>
          <cell r="Q973">
            <v>0</v>
          </cell>
          <cell r="R973">
            <v>156.83181818181822</v>
          </cell>
          <cell r="S973">
            <v>156.83181818181822</v>
          </cell>
          <cell r="T973">
            <v>49</v>
          </cell>
          <cell r="U973">
            <v>42</v>
          </cell>
          <cell r="V973">
            <v>35</v>
          </cell>
          <cell r="W973">
            <v>126</v>
          </cell>
          <cell r="X973">
            <v>112</v>
          </cell>
          <cell r="Y973">
            <v>0</v>
          </cell>
          <cell r="Z973">
            <v>394.83181818181822</v>
          </cell>
        </row>
        <row r="974">
          <cell r="B974" t="str">
            <v>Direct transfer from the budget</v>
          </cell>
          <cell r="P974">
            <v>0</v>
          </cell>
          <cell r="Q974">
            <v>0</v>
          </cell>
          <cell r="R974">
            <v>0</v>
          </cell>
          <cell r="S974">
            <v>0</v>
          </cell>
          <cell r="T974">
            <v>0</v>
          </cell>
          <cell r="U974">
            <v>0</v>
          </cell>
          <cell r="V974">
            <v>0</v>
          </cell>
          <cell r="W974">
            <v>0</v>
          </cell>
          <cell r="X974">
            <v>0</v>
          </cell>
          <cell r="Y974">
            <v>0</v>
          </cell>
          <cell r="Z974">
            <v>0</v>
          </cell>
        </row>
        <row r="975">
          <cell r="B975" t="str">
            <v>Exchange rate subsidy</v>
          </cell>
          <cell r="P975">
            <v>0</v>
          </cell>
          <cell r="Q975">
            <v>0</v>
          </cell>
          <cell r="R975">
            <v>156.83181818181822</v>
          </cell>
          <cell r="S975">
            <v>156.83181818181822</v>
          </cell>
          <cell r="T975">
            <v>49</v>
          </cell>
          <cell r="U975">
            <v>42</v>
          </cell>
          <cell r="V975">
            <v>35</v>
          </cell>
          <cell r="W975">
            <v>126</v>
          </cell>
          <cell r="X975">
            <v>112</v>
          </cell>
          <cell r="Y975">
            <v>0</v>
          </cell>
          <cell r="Z975">
            <v>394.83181818181822</v>
          </cell>
        </row>
        <row r="977">
          <cell r="B977" t="str">
            <v>In billion rupiah</v>
          </cell>
        </row>
        <row r="978">
          <cell r="B978" t="str">
            <v>Actual value of imports</v>
          </cell>
          <cell r="P978">
            <v>0</v>
          </cell>
          <cell r="Q978">
            <v>0</v>
          </cell>
          <cell r="R978">
            <v>282.83181818181822</v>
          </cell>
          <cell r="S978">
            <v>282.83181818181822</v>
          </cell>
          <cell r="T978">
            <v>91</v>
          </cell>
          <cell r="U978">
            <v>84</v>
          </cell>
          <cell r="V978">
            <v>77</v>
          </cell>
          <cell r="W978">
            <v>252</v>
          </cell>
          <cell r="X978">
            <v>280</v>
          </cell>
          <cell r="Y978">
            <v>0</v>
          </cell>
          <cell r="Z978">
            <v>814.83181818181822</v>
          </cell>
        </row>
        <row r="979">
          <cell r="B979" t="str">
            <v>Value of imports at US$=Rp6,000</v>
          </cell>
          <cell r="P979">
            <v>0</v>
          </cell>
          <cell r="Q979">
            <v>0</v>
          </cell>
          <cell r="R979">
            <v>126.00000000000001</v>
          </cell>
          <cell r="S979">
            <v>126.00000000000001</v>
          </cell>
          <cell r="T979">
            <v>42</v>
          </cell>
          <cell r="U979">
            <v>42</v>
          </cell>
          <cell r="V979">
            <v>42</v>
          </cell>
          <cell r="W979">
            <v>126</v>
          </cell>
          <cell r="X979">
            <v>168</v>
          </cell>
          <cell r="Y979">
            <v>0</v>
          </cell>
          <cell r="Z979">
            <v>420</v>
          </cell>
        </row>
        <row r="981">
          <cell r="B981" t="str">
            <v>Value of imports (US$ billion)</v>
          </cell>
          <cell r="P981">
            <v>0</v>
          </cell>
          <cell r="Q981">
            <v>0</v>
          </cell>
          <cell r="R981">
            <v>2.1000000000000001E-2</v>
          </cell>
          <cell r="S981">
            <v>2.1000000000000001E-2</v>
          </cell>
          <cell r="T981">
            <v>7.0000000000000001E-3</v>
          </cell>
          <cell r="U981">
            <v>7.0000000000000001E-3</v>
          </cell>
          <cell r="V981">
            <v>7.0000000000000001E-3</v>
          </cell>
          <cell r="W981">
            <v>2.1000000000000001E-2</v>
          </cell>
          <cell r="X981">
            <v>2.8000000000000001E-2</v>
          </cell>
          <cell r="Y981">
            <v>0</v>
          </cell>
          <cell r="Z981">
            <v>7.0000000000000007E-2</v>
          </cell>
        </row>
        <row r="982">
          <cell r="B982" t="str">
            <v>Price per ton (US$)</v>
          </cell>
          <cell r="P982">
            <v>140</v>
          </cell>
          <cell r="Q982">
            <v>140</v>
          </cell>
          <cell r="R982">
            <v>140</v>
          </cell>
          <cell r="T982">
            <v>140</v>
          </cell>
          <cell r="U982">
            <v>140</v>
          </cell>
          <cell r="V982">
            <v>140</v>
          </cell>
          <cell r="X982">
            <v>140</v>
          </cell>
          <cell r="Y982">
            <v>140</v>
          </cell>
          <cell r="Z982">
            <v>140</v>
          </cell>
        </row>
        <row r="983">
          <cell r="B983" t="str">
            <v>Imports (thousand tons)</v>
          </cell>
          <cell r="R983">
            <v>150</v>
          </cell>
          <cell r="S983">
            <v>150</v>
          </cell>
          <cell r="T983">
            <v>50</v>
          </cell>
          <cell r="U983">
            <v>50</v>
          </cell>
          <cell r="V983">
            <v>50</v>
          </cell>
          <cell r="W983">
            <v>150</v>
          </cell>
          <cell r="X983">
            <v>200</v>
          </cell>
          <cell r="Y983">
            <v>0</v>
          </cell>
          <cell r="Z983">
            <v>500</v>
          </cell>
        </row>
        <row r="986">
          <cell r="B986" t="str">
            <v>Subsidy to soybean meal</v>
          </cell>
          <cell r="P986">
            <v>0</v>
          </cell>
          <cell r="Q986">
            <v>0</v>
          </cell>
          <cell r="R986">
            <v>286.83195272727266</v>
          </cell>
          <cell r="S986">
            <v>286.83195272727266</v>
          </cell>
          <cell r="T986">
            <v>100.8</v>
          </cell>
          <cell r="U986">
            <v>43.199999999999996</v>
          </cell>
          <cell r="V986">
            <v>36.000000000000007</v>
          </cell>
          <cell r="W986">
            <v>180</v>
          </cell>
          <cell r="X986">
            <v>182.39999999999998</v>
          </cell>
          <cell r="Y986">
            <v>124.80000000000001</v>
          </cell>
          <cell r="Z986">
            <v>774.03195272727271</v>
          </cell>
        </row>
        <row r="987">
          <cell r="B987" t="str">
            <v>Direct transfer from the budget</v>
          </cell>
          <cell r="P987">
            <v>0</v>
          </cell>
          <cell r="Q987">
            <v>0</v>
          </cell>
          <cell r="R987">
            <v>0</v>
          </cell>
          <cell r="S987">
            <v>0</v>
          </cell>
          <cell r="T987">
            <v>0</v>
          </cell>
          <cell r="U987">
            <v>0</v>
          </cell>
          <cell r="V987">
            <v>0</v>
          </cell>
          <cell r="W987">
            <v>0</v>
          </cell>
          <cell r="X987">
            <v>0</v>
          </cell>
          <cell r="Y987">
            <v>0</v>
          </cell>
          <cell r="Z987">
            <v>0</v>
          </cell>
        </row>
        <row r="988">
          <cell r="B988" t="str">
            <v>Exchange rate subsidy</v>
          </cell>
          <cell r="P988">
            <v>0</v>
          </cell>
          <cell r="Q988">
            <v>0</v>
          </cell>
          <cell r="R988">
            <v>286.83195272727266</v>
          </cell>
          <cell r="S988">
            <v>286.83195272727266</v>
          </cell>
          <cell r="T988">
            <v>100.8</v>
          </cell>
          <cell r="U988">
            <v>43.199999999999996</v>
          </cell>
          <cell r="V988">
            <v>36.000000000000007</v>
          </cell>
          <cell r="W988">
            <v>180</v>
          </cell>
          <cell r="X988">
            <v>182.39999999999998</v>
          </cell>
          <cell r="Y988">
            <v>124.80000000000001</v>
          </cell>
          <cell r="Z988">
            <v>774.03195272727271</v>
          </cell>
        </row>
        <row r="990">
          <cell r="B990" t="str">
            <v>In billion rupiah</v>
          </cell>
        </row>
        <row r="991">
          <cell r="B991" t="str">
            <v>Actual value of imports</v>
          </cell>
          <cell r="P991">
            <v>0</v>
          </cell>
          <cell r="Q991">
            <v>0</v>
          </cell>
          <cell r="R991">
            <v>517.27515272727271</v>
          </cell>
          <cell r="S991">
            <v>517.27515272727271</v>
          </cell>
          <cell r="T991">
            <v>187.2</v>
          </cell>
          <cell r="U991">
            <v>86.399999999999991</v>
          </cell>
          <cell r="V991">
            <v>79.2</v>
          </cell>
          <cell r="W991">
            <v>352.79999999999995</v>
          </cell>
          <cell r="X991">
            <v>456</v>
          </cell>
          <cell r="Y991">
            <v>312</v>
          </cell>
          <cell r="Z991">
            <v>1638.0751527272728</v>
          </cell>
        </row>
        <row r="992">
          <cell r="B992" t="str">
            <v>Value of imports at US$=Rp6,000</v>
          </cell>
          <cell r="P992">
            <v>0</v>
          </cell>
          <cell r="Q992">
            <v>0</v>
          </cell>
          <cell r="R992">
            <v>230.44320000000002</v>
          </cell>
          <cell r="S992">
            <v>230.44320000000002</v>
          </cell>
          <cell r="T992">
            <v>86.399999999999991</v>
          </cell>
          <cell r="U992">
            <v>43.199999999999996</v>
          </cell>
          <cell r="V992">
            <v>43.199999999999996</v>
          </cell>
          <cell r="W992">
            <v>172.79999999999998</v>
          </cell>
          <cell r="X992">
            <v>273.60000000000002</v>
          </cell>
          <cell r="Y992">
            <v>187.2</v>
          </cell>
          <cell r="Z992">
            <v>864.04320000000007</v>
          </cell>
        </row>
        <row r="994">
          <cell r="B994" t="str">
            <v>Value of imports (US$ billion)</v>
          </cell>
          <cell r="P994">
            <v>0</v>
          </cell>
          <cell r="Q994">
            <v>0</v>
          </cell>
          <cell r="R994">
            <v>3.8407200000000002E-2</v>
          </cell>
          <cell r="S994">
            <v>3.8407200000000002E-2</v>
          </cell>
          <cell r="T994">
            <v>1.44E-2</v>
          </cell>
          <cell r="U994">
            <v>7.1999999999999998E-3</v>
          </cell>
          <cell r="V994">
            <v>7.1999999999999998E-3</v>
          </cell>
          <cell r="W994">
            <v>2.8799999999999999E-2</v>
          </cell>
          <cell r="X994">
            <v>4.5600000000000002E-2</v>
          </cell>
          <cell r="Y994">
            <v>3.1199999999999999E-2</v>
          </cell>
          <cell r="Z994">
            <v>0.1440072</v>
          </cell>
        </row>
        <row r="995">
          <cell r="B995" t="str">
            <v>Price per ton (US$)</v>
          </cell>
          <cell r="P995">
            <v>240</v>
          </cell>
          <cell r="Q995">
            <v>240</v>
          </cell>
          <cell r="R995">
            <v>240</v>
          </cell>
          <cell r="T995">
            <v>240</v>
          </cell>
          <cell r="U995">
            <v>240</v>
          </cell>
          <cell r="V995">
            <v>240</v>
          </cell>
          <cell r="X995">
            <v>240</v>
          </cell>
          <cell r="Y995">
            <v>240</v>
          </cell>
          <cell r="Z995">
            <v>240</v>
          </cell>
        </row>
        <row r="996">
          <cell r="B996" t="str">
            <v>Imports (thousand tons)</v>
          </cell>
          <cell r="R996">
            <v>160.03</v>
          </cell>
          <cell r="S996">
            <v>160.03</v>
          </cell>
          <cell r="T996">
            <v>60</v>
          </cell>
          <cell r="U996">
            <v>30</v>
          </cell>
          <cell r="V996">
            <v>30</v>
          </cell>
          <cell r="W996">
            <v>120</v>
          </cell>
          <cell r="X996">
            <v>190</v>
          </cell>
          <cell r="Y996">
            <v>130</v>
          </cell>
          <cell r="Z996">
            <v>600.03</v>
          </cell>
        </row>
        <row r="999">
          <cell r="B999" t="str">
            <v>Subsidy to wheat</v>
          </cell>
          <cell r="P999">
            <v>0</v>
          </cell>
          <cell r="Q999">
            <v>0</v>
          </cell>
          <cell r="R999">
            <v>1075.132109619992</v>
          </cell>
          <cell r="S999">
            <v>1075.132109619992</v>
          </cell>
          <cell r="T999">
            <v>345.97365164392153</v>
          </cell>
          <cell r="U999">
            <v>309.2020280527687</v>
          </cell>
          <cell r="V999">
            <v>272.43040446161586</v>
          </cell>
          <cell r="W999">
            <v>927.60608415830609</v>
          </cell>
          <cell r="X999">
            <v>740.64188273574086</v>
          </cell>
          <cell r="Y999">
            <v>706.9763426113891</v>
          </cell>
          <cell r="Z999">
            <v>3450.3564191254281</v>
          </cell>
        </row>
        <row r="1000">
          <cell r="B1000" t="str">
            <v>Direct transfer from the budget</v>
          </cell>
          <cell r="P1000">
            <v>0</v>
          </cell>
          <cell r="Q1000">
            <v>0</v>
          </cell>
          <cell r="R1000">
            <v>262.19623766078513</v>
          </cell>
          <cell r="S1000">
            <v>262.19623766078513</v>
          </cell>
          <cell r="T1000">
            <v>88.572286505851636</v>
          </cell>
          <cell r="U1000">
            <v>88.572286505851636</v>
          </cell>
          <cell r="V1000">
            <v>88.572286505851636</v>
          </cell>
          <cell r="W1000">
            <v>265.71685951755489</v>
          </cell>
          <cell r="X1000">
            <v>278.37004330410514</v>
          </cell>
          <cell r="Y1000">
            <v>265.71685951755489</v>
          </cell>
          <cell r="Z1000">
            <v>1072</v>
          </cell>
        </row>
        <row r="1001">
          <cell r="B1001" t="str">
            <v>Exchange rate subsidy</v>
          </cell>
          <cell r="P1001">
            <v>0</v>
          </cell>
          <cell r="Q1001">
            <v>0</v>
          </cell>
          <cell r="R1001">
            <v>812.93587195920691</v>
          </cell>
          <cell r="S1001">
            <v>812.93587195920691</v>
          </cell>
          <cell r="T1001">
            <v>257.40136513806988</v>
          </cell>
          <cell r="U1001">
            <v>220.62974154691707</v>
          </cell>
          <cell r="V1001">
            <v>183.85811795576424</v>
          </cell>
          <cell r="W1001">
            <v>661.88922464075119</v>
          </cell>
          <cell r="X1001">
            <v>462.27183943163573</v>
          </cell>
          <cell r="Y1001">
            <v>441.25948309383421</v>
          </cell>
          <cell r="Z1001">
            <v>2378.3564191254281</v>
          </cell>
        </row>
        <row r="1003">
          <cell r="B1003" t="str">
            <v>In billion rupiah</v>
          </cell>
        </row>
        <row r="1004">
          <cell r="B1004" t="str">
            <v>Actual value of imports</v>
          </cell>
          <cell r="P1004">
            <v>0</v>
          </cell>
          <cell r="Q1004">
            <v>0</v>
          </cell>
          <cell r="R1004">
            <v>1466.0553795588132</v>
          </cell>
          <cell r="S1004">
            <v>1466.0553795588132</v>
          </cell>
          <cell r="T1004">
            <v>478.03110668498698</v>
          </cell>
          <cell r="U1004">
            <v>441.25948309383415</v>
          </cell>
          <cell r="V1004">
            <v>404.48785950268132</v>
          </cell>
          <cell r="W1004">
            <v>1323.7784492815026</v>
          </cell>
          <cell r="X1004">
            <v>1155.6795985790893</v>
          </cell>
          <cell r="Y1004">
            <v>1103.1487077345855</v>
          </cell>
          <cell r="Z1004">
            <v>5048.6621351539907</v>
          </cell>
        </row>
        <row r="1005">
          <cell r="B1005" t="str">
            <v>Value of imports at US$=Rp6,000</v>
          </cell>
          <cell r="P1005">
            <v>0</v>
          </cell>
          <cell r="Q1005">
            <v>0</v>
          </cell>
          <cell r="R1005">
            <v>653.11950759960632</v>
          </cell>
          <cell r="S1005">
            <v>653.11950759960632</v>
          </cell>
          <cell r="T1005">
            <v>220.62974154691707</v>
          </cell>
          <cell r="U1005">
            <v>220.62974154691707</v>
          </cell>
          <cell r="V1005">
            <v>220.62974154691707</v>
          </cell>
          <cell r="W1005">
            <v>661.88922464075119</v>
          </cell>
          <cell r="X1005">
            <v>693.40775914745359</v>
          </cell>
          <cell r="Y1005">
            <v>661.88922464075131</v>
          </cell>
          <cell r="Z1005">
            <v>2670.3057160285625</v>
          </cell>
        </row>
        <row r="1007">
          <cell r="B1007" t="str">
            <v>Wheat flour</v>
          </cell>
        </row>
        <row r="1008">
          <cell r="B1008" t="str">
            <v>Value of imports (US$ billion)</v>
          </cell>
          <cell r="P1008">
            <v>0</v>
          </cell>
          <cell r="Q1008">
            <v>0</v>
          </cell>
          <cell r="R1008">
            <v>0.10885325126660104</v>
          </cell>
          <cell r="S1008">
            <v>0.10885325126660104</v>
          </cell>
          <cell r="T1008">
            <v>3.6771623591152845E-2</v>
          </cell>
          <cell r="U1008">
            <v>3.6771623591152845E-2</v>
          </cell>
          <cell r="V1008">
            <v>3.6771623591152845E-2</v>
          </cell>
          <cell r="W1008">
            <v>0.11031487077345853</v>
          </cell>
          <cell r="X1008">
            <v>0.11556795985790894</v>
          </cell>
          <cell r="Y1008">
            <v>0.11031487077345854</v>
          </cell>
          <cell r="Z1008">
            <v>0.44505095267142708</v>
          </cell>
        </row>
        <row r="1009">
          <cell r="B1009" t="str">
            <v>Price per ton (US$)</v>
          </cell>
          <cell r="P1009">
            <v>141.28601672108795</v>
          </cell>
          <cell r="Q1009">
            <v>141.28601672108795</v>
          </cell>
          <cell r="R1009">
            <v>141.28601672108795</v>
          </cell>
          <cell r="T1009">
            <v>141.28601672108795</v>
          </cell>
          <cell r="U1009">
            <v>141.28601672108795</v>
          </cell>
          <cell r="V1009">
            <v>141.28601672108795</v>
          </cell>
          <cell r="X1009">
            <v>141.28601672108795</v>
          </cell>
          <cell r="Y1009">
            <v>141.28601672108795</v>
          </cell>
          <cell r="Z1009">
            <v>141.28601672108795</v>
          </cell>
        </row>
        <row r="1010">
          <cell r="B1010" t="str">
            <v>Imports (thousand tons)--wheat flour equivalent</v>
          </cell>
          <cell r="R1010">
            <v>770.44603417115036</v>
          </cell>
          <cell r="S1010">
            <v>770.44603417115036</v>
          </cell>
          <cell r="T1010">
            <v>260.26371501253044</v>
          </cell>
          <cell r="U1010">
            <v>260.26371501253044</v>
          </cell>
          <cell r="V1010">
            <v>260.26371501253044</v>
          </cell>
          <cell r="W1010">
            <v>780.79114503759138</v>
          </cell>
          <cell r="X1010">
            <v>817.97167575366711</v>
          </cell>
          <cell r="Y1010">
            <v>780.79114503759138</v>
          </cell>
          <cell r="Z1010">
            <v>3150</v>
          </cell>
        </row>
        <row r="1012">
          <cell r="B1012" t="str">
            <v>Wheat grain</v>
          </cell>
        </row>
        <row r="1013">
          <cell r="B1013" t="str">
            <v>Price per ton (US$)</v>
          </cell>
          <cell r="P1013">
            <v>190</v>
          </cell>
          <cell r="Q1013">
            <v>190</v>
          </cell>
          <cell r="R1013">
            <v>190</v>
          </cell>
          <cell r="T1013">
            <v>190</v>
          </cell>
          <cell r="U1013">
            <v>190</v>
          </cell>
          <cell r="V1013">
            <v>190</v>
          </cell>
          <cell r="X1013">
            <v>190</v>
          </cell>
          <cell r="Y1013">
            <v>190</v>
          </cell>
          <cell r="Z1013">
            <v>190</v>
          </cell>
        </row>
        <row r="1014">
          <cell r="B1014" t="str">
            <v>Imports (thousand tons)--wheat grain</v>
          </cell>
          <cell r="R1014">
            <v>1036.088</v>
          </cell>
          <cell r="S1014">
            <v>1036.088</v>
          </cell>
          <cell r="T1014">
            <v>350</v>
          </cell>
          <cell r="U1014">
            <v>350</v>
          </cell>
          <cell r="V1014">
            <v>350</v>
          </cell>
          <cell r="W1014">
            <v>1050</v>
          </cell>
          <cell r="X1014">
            <v>1100</v>
          </cell>
          <cell r="Y1014">
            <v>1050</v>
          </cell>
          <cell r="Z1014">
            <v>4236.0879999999997</v>
          </cell>
        </row>
        <row r="1017">
          <cell r="B1017" t="str">
            <v>Subsidy to fish meal</v>
          </cell>
          <cell r="P1017">
            <v>0</v>
          </cell>
          <cell r="Q1017">
            <v>0</v>
          </cell>
          <cell r="R1017">
            <v>420.08522727272725</v>
          </cell>
          <cell r="S1017">
            <v>420.08522727272725</v>
          </cell>
          <cell r="T1017">
            <v>131.25</v>
          </cell>
          <cell r="U1017">
            <v>67.5</v>
          </cell>
          <cell r="V1017">
            <v>56.25</v>
          </cell>
          <cell r="W1017">
            <v>255</v>
          </cell>
          <cell r="X1017">
            <v>284.99999999999994</v>
          </cell>
          <cell r="Y1017">
            <v>225</v>
          </cell>
          <cell r="Z1017">
            <v>1185.0852272727273</v>
          </cell>
        </row>
        <row r="1018">
          <cell r="B1018" t="str">
            <v>Direct transfer from the budget</v>
          </cell>
          <cell r="P1018">
            <v>0</v>
          </cell>
          <cell r="Q1018">
            <v>0</v>
          </cell>
          <cell r="R1018">
            <v>0</v>
          </cell>
          <cell r="S1018">
            <v>0</v>
          </cell>
          <cell r="T1018">
            <v>0</v>
          </cell>
          <cell r="U1018">
            <v>0</v>
          </cell>
          <cell r="V1018">
            <v>0</v>
          </cell>
          <cell r="W1018">
            <v>0</v>
          </cell>
          <cell r="X1018">
            <v>0</v>
          </cell>
          <cell r="Y1018">
            <v>0</v>
          </cell>
          <cell r="Z1018">
            <v>0</v>
          </cell>
        </row>
        <row r="1019">
          <cell r="B1019" t="str">
            <v>Exchange rate subsidy</v>
          </cell>
          <cell r="P1019">
            <v>0</v>
          </cell>
          <cell r="Q1019">
            <v>0</v>
          </cell>
          <cell r="R1019">
            <v>420.08522727272725</v>
          </cell>
          <cell r="S1019">
            <v>420.08522727272725</v>
          </cell>
          <cell r="T1019">
            <v>131.25</v>
          </cell>
          <cell r="U1019">
            <v>67.5</v>
          </cell>
          <cell r="V1019">
            <v>56.25</v>
          </cell>
          <cell r="W1019">
            <v>255</v>
          </cell>
          <cell r="X1019">
            <v>284.99999999999994</v>
          </cell>
          <cell r="Y1019">
            <v>225</v>
          </cell>
          <cell r="Z1019">
            <v>1185.0852272727273</v>
          </cell>
        </row>
        <row r="1021">
          <cell r="B1021" t="str">
            <v>In billion rupiah</v>
          </cell>
        </row>
        <row r="1022">
          <cell r="B1022" t="str">
            <v>Actual value of imports</v>
          </cell>
          <cell r="P1022">
            <v>0</v>
          </cell>
          <cell r="Q1022">
            <v>0</v>
          </cell>
          <cell r="R1022">
            <v>757.58522727272725</v>
          </cell>
          <cell r="S1022">
            <v>757.58522727272725</v>
          </cell>
          <cell r="T1022">
            <v>243.75</v>
          </cell>
          <cell r="U1022">
            <v>135</v>
          </cell>
          <cell r="V1022">
            <v>123.75</v>
          </cell>
          <cell r="W1022">
            <v>502.5</v>
          </cell>
          <cell r="X1022">
            <v>712.49999999999989</v>
          </cell>
          <cell r="Y1022">
            <v>562.5</v>
          </cell>
          <cell r="Z1022">
            <v>2535.085227272727</v>
          </cell>
        </row>
        <row r="1023">
          <cell r="B1023" t="str">
            <v>Value of imports at US$=Rp6,000</v>
          </cell>
          <cell r="P1023">
            <v>0</v>
          </cell>
          <cell r="Q1023">
            <v>0</v>
          </cell>
          <cell r="R1023">
            <v>337.5</v>
          </cell>
          <cell r="S1023">
            <v>337.5</v>
          </cell>
          <cell r="T1023">
            <v>112.5</v>
          </cell>
          <cell r="U1023">
            <v>67.5</v>
          </cell>
          <cell r="V1023">
            <v>67.5</v>
          </cell>
          <cell r="W1023">
            <v>247.5</v>
          </cell>
          <cell r="X1023">
            <v>427.49999999999994</v>
          </cell>
          <cell r="Y1023">
            <v>337.5</v>
          </cell>
          <cell r="Z1023">
            <v>1350</v>
          </cell>
        </row>
        <row r="1025">
          <cell r="B1025" t="str">
            <v>Value of imports (US$ billion)</v>
          </cell>
          <cell r="P1025">
            <v>0</v>
          </cell>
          <cell r="Q1025">
            <v>0</v>
          </cell>
          <cell r="R1025">
            <v>5.6250000000000001E-2</v>
          </cell>
          <cell r="S1025">
            <v>5.6250000000000001E-2</v>
          </cell>
          <cell r="T1025">
            <v>1.8749999999999999E-2</v>
          </cell>
          <cell r="U1025">
            <v>1.125E-2</v>
          </cell>
          <cell r="V1025">
            <v>1.125E-2</v>
          </cell>
          <cell r="W1025">
            <v>4.1249999999999995E-2</v>
          </cell>
          <cell r="X1025">
            <v>7.1249999999999994E-2</v>
          </cell>
          <cell r="Y1025">
            <v>5.6250000000000001E-2</v>
          </cell>
          <cell r="Z1025">
            <v>0.22500000000000001</v>
          </cell>
        </row>
        <row r="1026">
          <cell r="B1026" t="str">
            <v>Price per ton (US$)</v>
          </cell>
          <cell r="P1026">
            <v>750</v>
          </cell>
          <cell r="Q1026">
            <v>750</v>
          </cell>
          <cell r="R1026">
            <v>750</v>
          </cell>
          <cell r="T1026">
            <v>750</v>
          </cell>
          <cell r="U1026">
            <v>750</v>
          </cell>
          <cell r="V1026">
            <v>750</v>
          </cell>
          <cell r="X1026">
            <v>750</v>
          </cell>
          <cell r="Y1026">
            <v>750</v>
          </cell>
          <cell r="Z1026">
            <v>750</v>
          </cell>
        </row>
        <row r="1027">
          <cell r="B1027" t="str">
            <v>Imports (thousand tons)</v>
          </cell>
          <cell r="R1027">
            <v>75</v>
          </cell>
          <cell r="S1027">
            <v>75</v>
          </cell>
          <cell r="T1027">
            <v>25</v>
          </cell>
          <cell r="U1027">
            <v>15</v>
          </cell>
          <cell r="V1027">
            <v>15</v>
          </cell>
          <cell r="W1027">
            <v>55</v>
          </cell>
          <cell r="X1027">
            <v>95</v>
          </cell>
          <cell r="Y1027">
            <v>75</v>
          </cell>
          <cell r="Z1027">
            <v>300</v>
          </cell>
        </row>
        <row r="1032">
          <cell r="B1032" t="str">
            <v>Table 4.  Indonesia:  Central Government Subsidies</v>
          </cell>
        </row>
        <row r="1034">
          <cell r="D1034" t="str">
            <v>1997/98</v>
          </cell>
          <cell r="H1034" t="str">
            <v>1998/99 (Bdgt Mar98)</v>
          </cell>
          <cell r="O1034" t="str">
            <v>1998/99</v>
          </cell>
          <cell r="P1034" t="str">
            <v>1998/99 (June Prj)</v>
          </cell>
          <cell r="Z1034" t="str">
            <v>1998/99</v>
          </cell>
          <cell r="AA1034" t="str">
            <v>1999/00</v>
          </cell>
          <cell r="AB1034" t="str">
            <v>2000/01</v>
          </cell>
          <cell r="AC1034" t="str">
            <v>2001/02</v>
          </cell>
          <cell r="AD1034" t="str">
            <v>2002/03</v>
          </cell>
        </row>
        <row r="1035">
          <cell r="B1035">
            <v>36524.152470370369</v>
          </cell>
          <cell r="D1035" t="str">
            <v>Total</v>
          </cell>
          <cell r="H1035" t="str">
            <v>I-Q</v>
          </cell>
          <cell r="L1035" t="str">
            <v>II-Q</v>
          </cell>
          <cell r="M1035" t="str">
            <v>III-Q</v>
          </cell>
          <cell r="N1035" t="str">
            <v>IV-Q</v>
          </cell>
          <cell r="O1035" t="str">
            <v>Total</v>
          </cell>
          <cell r="Z1035" t="str">
            <v>Total</v>
          </cell>
          <cell r="AA1035" t="str">
            <v>Total</v>
          </cell>
          <cell r="AB1035" t="str">
            <v>Total</v>
          </cell>
          <cell r="AC1035" t="str">
            <v>Total</v>
          </cell>
          <cell r="AD1035" t="str">
            <v>Total</v>
          </cell>
        </row>
        <row r="1036">
          <cell r="B1036" t="str">
            <v>Subsidies</v>
          </cell>
          <cell r="D1036" t="str">
            <v>Apr-Mar</v>
          </cell>
          <cell r="E1036" t="str">
            <v>Apr</v>
          </cell>
          <cell r="F1036" t="str">
            <v>May</v>
          </cell>
          <cell r="G1036" t="str">
            <v>Jun</v>
          </cell>
          <cell r="H1036" t="str">
            <v>Apr-Jun</v>
          </cell>
          <cell r="L1036" t="str">
            <v>Jul-Sep</v>
          </cell>
          <cell r="M1036" t="str">
            <v>Oct-Dec</v>
          </cell>
          <cell r="N1036" t="str">
            <v>Jan-Mar</v>
          </cell>
          <cell r="O1036" t="str">
            <v>Apr-Mar</v>
          </cell>
          <cell r="P1036" t="str">
            <v>Apr</v>
          </cell>
          <cell r="Q1036" t="str">
            <v>May</v>
          </cell>
          <cell r="R1036" t="str">
            <v>Jun</v>
          </cell>
          <cell r="S1036" t="str">
            <v>I-Q</v>
          </cell>
          <cell r="T1036" t="str">
            <v>Jul</v>
          </cell>
          <cell r="U1036" t="str">
            <v>Aug</v>
          </cell>
          <cell r="V1036" t="str">
            <v>Sep</v>
          </cell>
          <cell r="W1036" t="str">
            <v>II-Q</v>
          </cell>
          <cell r="X1036" t="str">
            <v>III-Q</v>
          </cell>
          <cell r="Y1036" t="str">
            <v>IV-Q</v>
          </cell>
          <cell r="Z1036" t="str">
            <v>Apr-Mar</v>
          </cell>
          <cell r="AA1036" t="str">
            <v>Apr-Mar</v>
          </cell>
          <cell r="AB1036" t="str">
            <v>Apr-Mar</v>
          </cell>
          <cell r="AC1036" t="str">
            <v>Apr-Mar</v>
          </cell>
          <cell r="AD1036" t="str">
            <v>Apr-Mar</v>
          </cell>
        </row>
        <row r="1037">
          <cell r="D1037" t="str">
            <v>Mar-Est</v>
          </cell>
          <cell r="E1037" t="str">
            <v>Apr Prg</v>
          </cell>
          <cell r="F1037" t="str">
            <v>Apr Prg</v>
          </cell>
          <cell r="G1037" t="str">
            <v>Apr Prg</v>
          </cell>
          <cell r="H1037" t="str">
            <v>Apr Prg</v>
          </cell>
          <cell r="L1037" t="str">
            <v>Apr Prg</v>
          </cell>
          <cell r="M1037" t="str">
            <v>Apr Prg</v>
          </cell>
          <cell r="N1037" t="str">
            <v>Apr Prg</v>
          </cell>
          <cell r="O1037" t="str">
            <v>Apr Prg</v>
          </cell>
          <cell r="P1037" t="str">
            <v>Jun Prg</v>
          </cell>
          <cell r="Q1037" t="str">
            <v>Jun Prg</v>
          </cell>
          <cell r="R1037" t="str">
            <v>Jun Prg</v>
          </cell>
          <cell r="S1037" t="str">
            <v>Jun Prg</v>
          </cell>
          <cell r="T1037" t="str">
            <v>Jun Prg</v>
          </cell>
          <cell r="U1037" t="str">
            <v>Jun Prg</v>
          </cell>
          <cell r="V1037" t="str">
            <v>Jun Prg</v>
          </cell>
          <cell r="W1037" t="str">
            <v>Jun Prg</v>
          </cell>
          <cell r="X1037" t="str">
            <v>Jun Prg</v>
          </cell>
          <cell r="Y1037" t="str">
            <v>Jun Prg</v>
          </cell>
          <cell r="Z1037" t="str">
            <v>Jun Prg</v>
          </cell>
          <cell r="AA1037" t="str">
            <v>Prj</v>
          </cell>
          <cell r="AB1037" t="str">
            <v>Prj</v>
          </cell>
          <cell r="AC1037" t="str">
            <v>Prj</v>
          </cell>
          <cell r="AD1037" t="str">
            <v>Prj</v>
          </cell>
        </row>
        <row r="1038">
          <cell r="B1038" t="str">
            <v>Pr_tb4</v>
          </cell>
        </row>
        <row r="1040">
          <cell r="B1040" t="str">
            <v>(In billions of rupiahs)</v>
          </cell>
        </row>
        <row r="1042">
          <cell r="B1042" t="str">
            <v>Total subsidies</v>
          </cell>
          <cell r="D1042">
            <v>20861.599999999999</v>
          </cell>
          <cell r="E1042" t="e">
            <v>#REF!</v>
          </cell>
          <cell r="F1042" t="e">
            <v>#REF!</v>
          </cell>
          <cell r="G1042" t="e">
            <v>#REF!</v>
          </cell>
          <cell r="H1042" t="e">
            <v>#REF!</v>
          </cell>
          <cell r="L1042" t="e">
            <v>#REF!</v>
          </cell>
          <cell r="M1042" t="e">
            <v>#REF!</v>
          </cell>
          <cell r="N1042" t="e">
            <v>#REF!</v>
          </cell>
          <cell r="O1042" t="e">
            <v>#REF!</v>
          </cell>
          <cell r="P1042">
            <v>0</v>
          </cell>
          <cell r="Q1042">
            <v>0</v>
          </cell>
          <cell r="R1042" t="e">
            <v>#REF!</v>
          </cell>
          <cell r="S1042" t="e">
            <v>#REF!</v>
          </cell>
          <cell r="T1042" t="e">
            <v>#REF!</v>
          </cell>
          <cell r="U1042" t="e">
            <v>#REF!</v>
          </cell>
          <cell r="V1042" t="e">
            <v>#REF!</v>
          </cell>
          <cell r="W1042" t="e">
            <v>#REF!</v>
          </cell>
          <cell r="X1042" t="e">
            <v>#REF!</v>
          </cell>
          <cell r="Y1042" t="e">
            <v>#REF!</v>
          </cell>
          <cell r="Z1042" t="e">
            <v>#REF!</v>
          </cell>
          <cell r="AA1042" t="e">
            <v>#REF!</v>
          </cell>
          <cell r="AB1042" t="e">
            <v>#REF!</v>
          </cell>
          <cell r="AC1042" t="e">
            <v>#REF!</v>
          </cell>
          <cell r="AD1042" t="e">
            <v>#REF!</v>
          </cell>
        </row>
        <row r="1044">
          <cell r="B1044" t="str">
            <v>Fuel</v>
          </cell>
          <cell r="D1044">
            <v>9814.2999999999993</v>
          </cell>
          <cell r="E1044" t="e">
            <v>#REF!</v>
          </cell>
          <cell r="F1044" t="e">
            <v>#REF!</v>
          </cell>
          <cell r="G1044" t="e">
            <v>#REF!</v>
          </cell>
          <cell r="H1044" t="e">
            <v>#REF!</v>
          </cell>
          <cell r="L1044" t="e">
            <v>#REF!</v>
          </cell>
          <cell r="M1044" t="e">
            <v>#REF!</v>
          </cell>
          <cell r="N1044" t="e">
            <v>#REF!</v>
          </cell>
          <cell r="O1044" t="e">
            <v>#REF!</v>
          </cell>
          <cell r="P1044">
            <v>0</v>
          </cell>
          <cell r="Q1044">
            <v>0</v>
          </cell>
          <cell r="R1044">
            <v>5210.781288259438</v>
          </cell>
          <cell r="S1044">
            <v>5210.781288259438</v>
          </cell>
          <cell r="T1044">
            <v>2072.5315952924234</v>
          </cell>
          <cell r="U1044">
            <v>2072.5315952924234</v>
          </cell>
          <cell r="V1044">
            <v>2072.5315952924234</v>
          </cell>
          <cell r="W1044">
            <v>6217.5947858772706</v>
          </cell>
          <cell r="X1044">
            <v>6062.4328377914653</v>
          </cell>
          <cell r="Y1044">
            <v>10043.213131512028</v>
          </cell>
          <cell r="Z1044">
            <v>27534.0220434402</v>
          </cell>
          <cell r="AA1044">
            <v>10373.652</v>
          </cell>
          <cell r="AB1044">
            <v>3488.0895000000005</v>
          </cell>
          <cell r="AC1044">
            <v>0</v>
          </cell>
          <cell r="AD1044">
            <v>0</v>
          </cell>
        </row>
        <row r="1045">
          <cell r="B1045" t="str">
            <v>Fertilizer</v>
          </cell>
          <cell r="D1045">
            <v>547.29999999999995</v>
          </cell>
          <cell r="E1045" t="e">
            <v>#REF!</v>
          </cell>
          <cell r="F1045" t="e">
            <v>#REF!</v>
          </cell>
          <cell r="G1045" t="e">
            <v>#REF!</v>
          </cell>
          <cell r="H1045" t="e">
            <v>#REF!</v>
          </cell>
          <cell r="L1045" t="e">
            <v>#REF!</v>
          </cell>
          <cell r="M1045" t="e">
            <v>#REF!</v>
          </cell>
          <cell r="N1045" t="e">
            <v>#REF!</v>
          </cell>
          <cell r="O1045" t="e">
            <v>#REF!</v>
          </cell>
          <cell r="P1045">
            <v>0</v>
          </cell>
          <cell r="Q1045">
            <v>0</v>
          </cell>
          <cell r="R1045" t="e">
            <v>#REF!</v>
          </cell>
          <cell r="S1045" t="e">
            <v>#REF!</v>
          </cell>
          <cell r="T1045" t="e">
            <v>#REF!</v>
          </cell>
          <cell r="U1045" t="e">
            <v>#REF!</v>
          </cell>
          <cell r="V1045" t="e">
            <v>#REF!</v>
          </cell>
          <cell r="W1045" t="e">
            <v>#REF!</v>
          </cell>
          <cell r="X1045" t="e">
            <v>#REF!</v>
          </cell>
          <cell r="Y1045" t="e">
            <v>#REF!</v>
          </cell>
          <cell r="Z1045" t="e">
            <v>#REF!</v>
          </cell>
          <cell r="AA1045" t="e">
            <v>#REF!</v>
          </cell>
          <cell r="AB1045" t="e">
            <v>#REF!</v>
          </cell>
          <cell r="AC1045" t="e">
            <v>#REF!</v>
          </cell>
          <cell r="AD1045" t="e">
            <v>#REF!</v>
          </cell>
        </row>
        <row r="1046">
          <cell r="B1046" t="str">
            <v xml:space="preserve">  Price subsidy</v>
          </cell>
          <cell r="E1046" t="e">
            <v>#REF!</v>
          </cell>
          <cell r="F1046" t="e">
            <v>#REF!</v>
          </cell>
          <cell r="G1046" t="e">
            <v>#REF!</v>
          </cell>
          <cell r="H1046" t="e">
            <v>#REF!</v>
          </cell>
          <cell r="L1046" t="e">
            <v>#REF!</v>
          </cell>
          <cell r="M1046" t="e">
            <v>#REF!</v>
          </cell>
          <cell r="N1046" t="e">
            <v>#REF!</v>
          </cell>
          <cell r="O1046" t="e">
            <v>#REF!</v>
          </cell>
          <cell r="P1046">
            <v>0</v>
          </cell>
          <cell r="Q1046">
            <v>0</v>
          </cell>
          <cell r="R1046" t="e">
            <v>#REF!</v>
          </cell>
          <cell r="S1046" t="e">
            <v>#REF!</v>
          </cell>
          <cell r="T1046" t="e">
            <v>#REF!</v>
          </cell>
          <cell r="U1046" t="e">
            <v>#REF!</v>
          </cell>
          <cell r="V1046" t="e">
            <v>#REF!</v>
          </cell>
          <cell r="W1046" t="e">
            <v>#REF!</v>
          </cell>
          <cell r="X1046" t="e">
            <v>#REF!</v>
          </cell>
          <cell r="Y1046" t="e">
            <v>#REF!</v>
          </cell>
          <cell r="Z1046" t="e">
            <v>#REF!</v>
          </cell>
          <cell r="AA1046" t="e">
            <v>#REF!</v>
          </cell>
          <cell r="AB1046" t="e">
            <v>#REF!</v>
          </cell>
          <cell r="AC1046" t="e">
            <v>#REF!</v>
          </cell>
          <cell r="AD1046" t="e">
            <v>#REF!</v>
          </cell>
        </row>
        <row r="1047">
          <cell r="B1047" t="str">
            <v xml:space="preserve">  Gas subsidy for fertilizer industry</v>
          </cell>
          <cell r="E1047" t="e">
            <v>#REF!</v>
          </cell>
          <cell r="F1047" t="e">
            <v>#REF!</v>
          </cell>
          <cell r="G1047" t="e">
            <v>#REF!</v>
          </cell>
          <cell r="H1047" t="e">
            <v>#REF!</v>
          </cell>
          <cell r="L1047" t="e">
            <v>#REF!</v>
          </cell>
          <cell r="M1047" t="e">
            <v>#REF!</v>
          </cell>
          <cell r="N1047" t="e">
            <v>#REF!</v>
          </cell>
          <cell r="O1047" t="e">
            <v>#REF!</v>
          </cell>
          <cell r="P1047">
            <v>0</v>
          </cell>
          <cell r="Q1047">
            <v>0</v>
          </cell>
          <cell r="R1047" t="e">
            <v>#REF!</v>
          </cell>
          <cell r="S1047" t="e">
            <v>#REF!</v>
          </cell>
          <cell r="T1047" t="e">
            <v>#REF!</v>
          </cell>
          <cell r="U1047" t="e">
            <v>#REF!</v>
          </cell>
          <cell r="V1047" t="e">
            <v>#REF!</v>
          </cell>
          <cell r="W1047" t="e">
            <v>#REF!</v>
          </cell>
          <cell r="X1047" t="e">
            <v>#REF!</v>
          </cell>
          <cell r="Y1047" t="e">
            <v>#REF!</v>
          </cell>
          <cell r="Z1047" t="e">
            <v>#REF!</v>
          </cell>
          <cell r="AA1047" t="e">
            <v>#REF!</v>
          </cell>
          <cell r="AB1047" t="e">
            <v>#REF!</v>
          </cell>
          <cell r="AC1047" t="e">
            <v>#REF!</v>
          </cell>
          <cell r="AD1047" t="e">
            <v>#REF!</v>
          </cell>
        </row>
        <row r="1048">
          <cell r="B1048" t="str">
            <v>Interest subsidies</v>
          </cell>
          <cell r="E1048" t="e">
            <v>#REF!</v>
          </cell>
          <cell r="F1048" t="e">
            <v>#REF!</v>
          </cell>
          <cell r="G1048" t="e">
            <v>#REF!</v>
          </cell>
          <cell r="H1048" t="e">
            <v>#REF!</v>
          </cell>
          <cell r="L1048" t="e">
            <v>#REF!</v>
          </cell>
          <cell r="M1048" t="e">
            <v>#REF!</v>
          </cell>
          <cell r="N1048" t="e">
            <v>#REF!</v>
          </cell>
          <cell r="O1048" t="e">
            <v>#REF!</v>
          </cell>
          <cell r="P1048">
            <v>0</v>
          </cell>
          <cell r="Q1048">
            <v>0</v>
          </cell>
          <cell r="R1048" t="e">
            <v>#REF!</v>
          </cell>
          <cell r="S1048" t="e">
            <v>#REF!</v>
          </cell>
          <cell r="T1048" t="e">
            <v>#REF!</v>
          </cell>
          <cell r="U1048" t="e">
            <v>#REF!</v>
          </cell>
          <cell r="V1048" t="e">
            <v>#REF!</v>
          </cell>
          <cell r="W1048" t="e">
            <v>#REF!</v>
          </cell>
          <cell r="X1048" t="e">
            <v>#REF!</v>
          </cell>
          <cell r="Y1048" t="e">
            <v>#REF!</v>
          </cell>
          <cell r="Z1048" t="e">
            <v>#REF!</v>
          </cell>
          <cell r="AA1048" t="e">
            <v>#REF!</v>
          </cell>
          <cell r="AB1048" t="e">
            <v>#REF!</v>
          </cell>
          <cell r="AC1048" t="e">
            <v>#REF!</v>
          </cell>
          <cell r="AD1048" t="e">
            <v>#REF!</v>
          </cell>
        </row>
        <row r="1049">
          <cell r="B1049" t="str">
            <v xml:space="preserve">    BULOG</v>
          </cell>
          <cell r="E1049" t="e">
            <v>#REF!</v>
          </cell>
          <cell r="F1049" t="e">
            <v>#REF!</v>
          </cell>
          <cell r="G1049" t="e">
            <v>#REF!</v>
          </cell>
          <cell r="H1049" t="e">
            <v>#REF!</v>
          </cell>
          <cell r="L1049" t="e">
            <v>#REF!</v>
          </cell>
          <cell r="M1049" t="e">
            <v>#REF!</v>
          </cell>
          <cell r="N1049" t="e">
            <v>#REF!</v>
          </cell>
          <cell r="O1049" t="e">
            <v>#REF!</v>
          </cell>
          <cell r="P1049">
            <v>0</v>
          </cell>
          <cell r="Q1049">
            <v>0</v>
          </cell>
          <cell r="R1049" t="e">
            <v>#REF!</v>
          </cell>
          <cell r="S1049" t="e">
            <v>#REF!</v>
          </cell>
          <cell r="T1049" t="e">
            <v>#REF!</v>
          </cell>
          <cell r="U1049" t="e">
            <v>#REF!</v>
          </cell>
          <cell r="V1049" t="e">
            <v>#REF!</v>
          </cell>
          <cell r="W1049" t="e">
            <v>#REF!</v>
          </cell>
          <cell r="X1049" t="e">
            <v>#REF!</v>
          </cell>
          <cell r="Y1049" t="e">
            <v>#REF!</v>
          </cell>
          <cell r="Z1049" t="e">
            <v>#REF!</v>
          </cell>
          <cell r="AA1049" t="e">
            <v>#REF!</v>
          </cell>
          <cell r="AB1049" t="e">
            <v>#REF!</v>
          </cell>
          <cell r="AC1049" t="e">
            <v>#REF!</v>
          </cell>
          <cell r="AD1049" t="e">
            <v>#REF!</v>
          </cell>
        </row>
        <row r="1050">
          <cell r="B1050" t="str">
            <v xml:space="preserve">    Housing</v>
          </cell>
          <cell r="E1050" t="e">
            <v>#REF!</v>
          </cell>
          <cell r="F1050" t="e">
            <v>#REF!</v>
          </cell>
          <cell r="G1050" t="e">
            <v>#REF!</v>
          </cell>
          <cell r="H1050" t="e">
            <v>#REF!</v>
          </cell>
          <cell r="L1050" t="e">
            <v>#REF!</v>
          </cell>
          <cell r="M1050" t="e">
            <v>#REF!</v>
          </cell>
          <cell r="N1050" t="e">
            <v>#REF!</v>
          </cell>
          <cell r="O1050" t="e">
            <v>#REF!</v>
          </cell>
          <cell r="P1050">
            <v>0</v>
          </cell>
          <cell r="Q1050">
            <v>0</v>
          </cell>
          <cell r="R1050" t="e">
            <v>#REF!</v>
          </cell>
          <cell r="S1050" t="e">
            <v>#REF!</v>
          </cell>
          <cell r="T1050" t="e">
            <v>#REF!</v>
          </cell>
          <cell r="U1050" t="e">
            <v>#REF!</v>
          </cell>
          <cell r="V1050" t="e">
            <v>#REF!</v>
          </cell>
          <cell r="W1050" t="e">
            <v>#REF!</v>
          </cell>
          <cell r="X1050" t="e">
            <v>#REF!</v>
          </cell>
          <cell r="Y1050" t="e">
            <v>#REF!</v>
          </cell>
          <cell r="Z1050" t="e">
            <v>#REF!</v>
          </cell>
          <cell r="AA1050" t="e">
            <v>#REF!</v>
          </cell>
          <cell r="AB1050" t="e">
            <v>#REF!</v>
          </cell>
          <cell r="AC1050" t="e">
            <v>#REF!</v>
          </cell>
          <cell r="AD1050" t="e">
            <v>#REF!</v>
          </cell>
        </row>
        <row r="1051">
          <cell r="B1051" t="str">
            <v xml:space="preserve">    Other</v>
          </cell>
          <cell r="E1051" t="e">
            <v>#REF!</v>
          </cell>
          <cell r="F1051" t="e">
            <v>#REF!</v>
          </cell>
          <cell r="G1051" t="e">
            <v>#REF!</v>
          </cell>
          <cell r="H1051" t="e">
            <v>#REF!</v>
          </cell>
          <cell r="L1051" t="e">
            <v>#REF!</v>
          </cell>
          <cell r="M1051" t="e">
            <v>#REF!</v>
          </cell>
          <cell r="N1051" t="e">
            <v>#REF!</v>
          </cell>
          <cell r="O1051" t="e">
            <v>#REF!</v>
          </cell>
          <cell r="P1051">
            <v>0</v>
          </cell>
          <cell r="Q1051">
            <v>0</v>
          </cell>
          <cell r="R1051" t="e">
            <v>#REF!</v>
          </cell>
          <cell r="S1051" t="e">
            <v>#REF!</v>
          </cell>
          <cell r="T1051" t="e">
            <v>#REF!</v>
          </cell>
          <cell r="U1051" t="e">
            <v>#REF!</v>
          </cell>
          <cell r="V1051" t="e">
            <v>#REF!</v>
          </cell>
          <cell r="W1051" t="e">
            <v>#REF!</v>
          </cell>
          <cell r="X1051" t="e">
            <v>#REF!</v>
          </cell>
          <cell r="Y1051" t="e">
            <v>#REF!</v>
          </cell>
          <cell r="Z1051" t="e">
            <v>#REF!</v>
          </cell>
          <cell r="AA1051" t="e">
            <v>#REF!</v>
          </cell>
          <cell r="AB1051" t="e">
            <v>#REF!</v>
          </cell>
          <cell r="AC1051" t="e">
            <v>#REF!</v>
          </cell>
          <cell r="AD1051" t="e">
            <v>#REF!</v>
          </cell>
        </row>
        <row r="1052">
          <cell r="B1052" t="str">
            <v>Food</v>
          </cell>
          <cell r="D1052">
            <v>10500</v>
          </cell>
          <cell r="E1052" t="e">
            <v>#REF!</v>
          </cell>
          <cell r="F1052" t="e">
            <v>#REF!</v>
          </cell>
          <cell r="G1052" t="e">
            <v>#REF!</v>
          </cell>
          <cell r="H1052" t="e">
            <v>#REF!</v>
          </cell>
          <cell r="L1052" t="e">
            <v>#REF!</v>
          </cell>
          <cell r="M1052" t="e">
            <v>#REF!</v>
          </cell>
          <cell r="N1052" t="e">
            <v>#REF!</v>
          </cell>
          <cell r="O1052" t="e">
            <v>#REF!</v>
          </cell>
          <cell r="P1052">
            <v>0</v>
          </cell>
          <cell r="Q1052">
            <v>0</v>
          </cell>
          <cell r="R1052">
            <v>2366.5751987109011</v>
          </cell>
          <cell r="S1052">
            <v>2366.5751987109011</v>
          </cell>
          <cell r="T1052">
            <v>1491.8236516439215</v>
          </cell>
          <cell r="U1052">
            <v>1152.8020280527687</v>
          </cell>
          <cell r="V1052">
            <v>1514.6804044616158</v>
          </cell>
          <cell r="W1052">
            <v>4159.3060841583065</v>
          </cell>
          <cell r="X1052">
            <v>3492.0418827357412</v>
          </cell>
          <cell r="Y1052">
            <v>3822.076342611389</v>
          </cell>
          <cell r="Z1052">
            <v>13839.999508216337</v>
          </cell>
          <cell r="AA1052">
            <v>6129.3406131537877</v>
          </cell>
          <cell r="AB1052">
            <v>2503.4488322419816</v>
          </cell>
          <cell r="AC1052">
            <v>651.95585110288721</v>
          </cell>
          <cell r="AD1052">
            <v>0</v>
          </cell>
        </row>
        <row r="1053">
          <cell r="B1053" t="str">
            <v xml:space="preserve">  Rice</v>
          </cell>
          <cell r="E1053" t="e">
            <v>#REF!</v>
          </cell>
          <cell r="F1053" t="e">
            <v>#REF!</v>
          </cell>
          <cell r="G1053" t="e">
            <v>#REF!</v>
          </cell>
          <cell r="H1053" t="e">
            <v>#REF!</v>
          </cell>
          <cell r="L1053" t="e">
            <v>#REF!</v>
          </cell>
          <cell r="M1053" t="e">
            <v>#REF!</v>
          </cell>
          <cell r="N1053" t="e">
            <v>#REF!</v>
          </cell>
          <cell r="O1053" t="e">
            <v>#REF!</v>
          </cell>
          <cell r="P1053">
            <v>0</v>
          </cell>
          <cell r="Q1053">
            <v>0</v>
          </cell>
          <cell r="R1053">
            <v>0</v>
          </cell>
          <cell r="S1053">
            <v>0</v>
          </cell>
          <cell r="T1053">
            <v>525</v>
          </cell>
          <cell r="U1053">
            <v>450</v>
          </cell>
          <cell r="V1053">
            <v>929.5</v>
          </cell>
          <cell r="W1053">
            <v>1904.5</v>
          </cell>
          <cell r="X1053">
            <v>1319.9999999999998</v>
          </cell>
          <cell r="Y1053">
            <v>1919.4999999999995</v>
          </cell>
          <cell r="Z1053">
            <v>5144</v>
          </cell>
          <cell r="AA1053">
            <v>2278.1307250296645</v>
          </cell>
          <cell r="AB1053">
            <v>1121.1635175905258</v>
          </cell>
          <cell r="AC1053">
            <v>553.80808774282252</v>
          </cell>
          <cell r="AD1053">
            <v>0</v>
          </cell>
        </row>
        <row r="1054">
          <cell r="B1054" t="str">
            <v xml:space="preserve">  Sugar</v>
          </cell>
          <cell r="E1054" t="e">
            <v>#REF!</v>
          </cell>
          <cell r="F1054" t="e">
            <v>#REF!</v>
          </cell>
          <cell r="G1054" t="e">
            <v>#REF!</v>
          </cell>
          <cell r="H1054" t="e">
            <v>#REF!</v>
          </cell>
          <cell r="L1054" t="e">
            <v>#REF!</v>
          </cell>
          <cell r="M1054" t="e">
            <v>#REF!</v>
          </cell>
          <cell r="N1054" t="e">
            <v>#REF!</v>
          </cell>
          <cell r="O1054" t="e">
            <v>#REF!</v>
          </cell>
          <cell r="P1054">
            <v>0</v>
          </cell>
          <cell r="Q1054">
            <v>0</v>
          </cell>
          <cell r="R1054">
            <v>342.55681818181813</v>
          </cell>
          <cell r="S1054">
            <v>342.55681818181813</v>
          </cell>
          <cell r="T1054">
            <v>260</v>
          </cell>
          <cell r="U1054">
            <v>172.5</v>
          </cell>
          <cell r="V1054">
            <v>100</v>
          </cell>
          <cell r="W1054">
            <v>532.5</v>
          </cell>
          <cell r="X1054">
            <v>510</v>
          </cell>
          <cell r="Y1054">
            <v>595</v>
          </cell>
          <cell r="Z1054">
            <v>1980.056818181818</v>
          </cell>
          <cell r="AA1054">
            <v>876.91062885001463</v>
          </cell>
          <cell r="AB1054">
            <v>431.56443765587693</v>
          </cell>
          <cell r="AC1054">
            <v>0</v>
          </cell>
          <cell r="AD1054">
            <v>0</v>
          </cell>
        </row>
        <row r="1055">
          <cell r="B1055" t="str">
            <v xml:space="preserve">  Soybeans</v>
          </cell>
          <cell r="E1055" t="e">
            <v>#REF!</v>
          </cell>
          <cell r="F1055" t="e">
            <v>#REF!</v>
          </cell>
          <cell r="G1055" t="e">
            <v>#REF!</v>
          </cell>
          <cell r="H1055" t="e">
            <v>#REF!</v>
          </cell>
          <cell r="L1055" t="e">
            <v>#REF!</v>
          </cell>
          <cell r="M1055" t="e">
            <v>#REF!</v>
          </cell>
          <cell r="N1055" t="e">
            <v>#REF!</v>
          </cell>
          <cell r="O1055" t="e">
            <v>#REF!</v>
          </cell>
          <cell r="P1055">
            <v>0</v>
          </cell>
          <cell r="Q1055">
            <v>0</v>
          </cell>
          <cell r="R1055">
            <v>85.137272727272716</v>
          </cell>
          <cell r="S1055">
            <v>85.137272727272716</v>
          </cell>
          <cell r="T1055">
            <v>79.800000000000011</v>
          </cell>
          <cell r="U1055">
            <v>68.400000000000006</v>
          </cell>
          <cell r="V1055">
            <v>85.499999999999986</v>
          </cell>
          <cell r="W1055">
            <v>233.7</v>
          </cell>
          <cell r="X1055">
            <v>342.00000000000011</v>
          </cell>
          <cell r="Y1055">
            <v>250.80000000000007</v>
          </cell>
          <cell r="Z1055">
            <v>911.63727272727294</v>
          </cell>
          <cell r="AA1055">
            <v>403.73811840634687</v>
          </cell>
          <cell r="AB1055">
            <v>198.69643302051765</v>
          </cell>
          <cell r="AC1055">
            <v>98.147763360064744</v>
          </cell>
          <cell r="AD1055">
            <v>0</v>
          </cell>
        </row>
        <row r="1056">
          <cell r="B1056" t="str">
            <v xml:space="preserve">  Grain/wheat flour</v>
          </cell>
          <cell r="E1056" t="e">
            <v>#REF!</v>
          </cell>
          <cell r="F1056" t="e">
            <v>#REF!</v>
          </cell>
          <cell r="G1056" t="e">
            <v>#REF!</v>
          </cell>
          <cell r="H1056" t="e">
            <v>#REF!</v>
          </cell>
          <cell r="L1056" t="e">
            <v>#REF!</v>
          </cell>
          <cell r="M1056" t="e">
            <v>#REF!</v>
          </cell>
          <cell r="N1056" t="e">
            <v>#REF!</v>
          </cell>
          <cell r="O1056" t="e">
            <v>#REF!</v>
          </cell>
          <cell r="P1056">
            <v>0</v>
          </cell>
          <cell r="Q1056">
            <v>0</v>
          </cell>
          <cell r="R1056">
            <v>1075.132109619992</v>
          </cell>
          <cell r="S1056">
            <v>1075.132109619992</v>
          </cell>
          <cell r="T1056">
            <v>345.97365164392153</v>
          </cell>
          <cell r="U1056">
            <v>309.2020280527687</v>
          </cell>
          <cell r="V1056">
            <v>272.43040446161586</v>
          </cell>
          <cell r="W1056">
            <v>927.60608415830609</v>
          </cell>
          <cell r="X1056">
            <v>740.64188273574086</v>
          </cell>
          <cell r="Y1056">
            <v>706.9763426113891</v>
          </cell>
          <cell r="Z1056">
            <v>3450.3564191254281</v>
          </cell>
          <cell r="AA1056">
            <v>1528.0643411183842</v>
          </cell>
          <cell r="AB1056">
            <v>752.02444397506122</v>
          </cell>
          <cell r="AC1056">
            <v>0</v>
          </cell>
          <cell r="AD1056">
            <v>0</v>
          </cell>
        </row>
        <row r="1057">
          <cell r="B1057" t="str">
            <v xml:space="preserve">  Corn</v>
          </cell>
          <cell r="E1057" t="e">
            <v>#REF!</v>
          </cell>
          <cell r="F1057" t="e">
            <v>#REF!</v>
          </cell>
          <cell r="G1057" t="e">
            <v>#REF!</v>
          </cell>
          <cell r="H1057" t="e">
            <v>#REF!</v>
          </cell>
          <cell r="L1057" t="e">
            <v>#REF!</v>
          </cell>
          <cell r="M1057" t="e">
            <v>#REF!</v>
          </cell>
          <cell r="N1057" t="e">
            <v>#REF!</v>
          </cell>
          <cell r="O1057" t="e">
            <v>#REF!</v>
          </cell>
          <cell r="P1057">
            <v>0</v>
          </cell>
          <cell r="Q1057">
            <v>0</v>
          </cell>
          <cell r="R1057">
            <v>156.83181818181822</v>
          </cell>
          <cell r="S1057">
            <v>156.83181818181822</v>
          </cell>
          <cell r="T1057">
            <v>49</v>
          </cell>
          <cell r="U1057">
            <v>42</v>
          </cell>
          <cell r="V1057">
            <v>35</v>
          </cell>
          <cell r="W1057">
            <v>126</v>
          </cell>
          <cell r="X1057">
            <v>112</v>
          </cell>
          <cell r="Y1057">
            <v>0</v>
          </cell>
          <cell r="Z1057">
            <v>394.83181818181822</v>
          </cell>
          <cell r="AA1057">
            <v>174.85973876736512</v>
          </cell>
          <cell r="AB1057">
            <v>0</v>
          </cell>
          <cell r="AC1057">
            <v>0</v>
          </cell>
          <cell r="AD1057">
            <v>0</v>
          </cell>
        </row>
        <row r="1058">
          <cell r="B1058" t="str">
            <v xml:space="preserve">  Soybeanmeal</v>
          </cell>
          <cell r="E1058" t="e">
            <v>#REF!</v>
          </cell>
          <cell r="F1058" t="e">
            <v>#REF!</v>
          </cell>
          <cell r="G1058" t="e">
            <v>#REF!</v>
          </cell>
          <cell r="H1058" t="e">
            <v>#REF!</v>
          </cell>
          <cell r="L1058" t="e">
            <v>#REF!</v>
          </cell>
          <cell r="M1058" t="e">
            <v>#REF!</v>
          </cell>
          <cell r="N1058" t="e">
            <v>#REF!</v>
          </cell>
          <cell r="O1058" t="e">
            <v>#REF!</v>
          </cell>
          <cell r="P1058">
            <v>0</v>
          </cell>
          <cell r="Q1058">
            <v>0</v>
          </cell>
          <cell r="R1058">
            <v>286.83195272727266</v>
          </cell>
          <cell r="S1058">
            <v>286.83195272727266</v>
          </cell>
          <cell r="T1058">
            <v>100.8</v>
          </cell>
          <cell r="U1058">
            <v>43.199999999999996</v>
          </cell>
          <cell r="V1058">
            <v>36.000000000000007</v>
          </cell>
          <cell r="W1058">
            <v>180</v>
          </cell>
          <cell r="X1058">
            <v>182.39999999999998</v>
          </cell>
          <cell r="Y1058">
            <v>124.80000000000001</v>
          </cell>
          <cell r="Z1058">
            <v>774.03195272727271</v>
          </cell>
          <cell r="AA1058">
            <v>342.7966511785981</v>
          </cell>
          <cell r="AB1058">
            <v>0</v>
          </cell>
          <cell r="AC1058">
            <v>0</v>
          </cell>
          <cell r="AD1058">
            <v>0</v>
          </cell>
        </row>
        <row r="1059">
          <cell r="B1059" t="str">
            <v xml:space="preserve">  Fishmeal</v>
          </cell>
          <cell r="E1059" t="e">
            <v>#REF!</v>
          </cell>
          <cell r="F1059" t="e">
            <v>#REF!</v>
          </cell>
          <cell r="G1059" t="e">
            <v>#REF!</v>
          </cell>
          <cell r="H1059" t="e">
            <v>#REF!</v>
          </cell>
          <cell r="L1059" t="e">
            <v>#REF!</v>
          </cell>
          <cell r="M1059" t="e">
            <v>#REF!</v>
          </cell>
          <cell r="N1059" t="e">
            <v>#REF!</v>
          </cell>
          <cell r="O1059" t="e">
            <v>#REF!</v>
          </cell>
          <cell r="P1059">
            <v>0</v>
          </cell>
          <cell r="Q1059">
            <v>0</v>
          </cell>
          <cell r="R1059">
            <v>420.08522727272725</v>
          </cell>
          <cell r="S1059">
            <v>420.08522727272725</v>
          </cell>
          <cell r="T1059">
            <v>131.25</v>
          </cell>
          <cell r="U1059">
            <v>67.5</v>
          </cell>
          <cell r="V1059">
            <v>56.25</v>
          </cell>
          <cell r="W1059">
            <v>255</v>
          </cell>
          <cell r="X1059">
            <v>284.99999999999994</v>
          </cell>
          <cell r="Y1059">
            <v>225</v>
          </cell>
          <cell r="Z1059">
            <v>1185.0852272727273</v>
          </cell>
          <cell r="AA1059">
            <v>524.84040980341422</v>
          </cell>
          <cell r="AB1059">
            <v>0</v>
          </cell>
          <cell r="AC1059">
            <v>0</v>
          </cell>
          <cell r="AD1059">
            <v>0</v>
          </cell>
        </row>
        <row r="1060">
          <cell r="B1060" t="str">
            <v>Electricity</v>
          </cell>
          <cell r="E1060" t="e">
            <v>#REF!</v>
          </cell>
          <cell r="F1060" t="e">
            <v>#REF!</v>
          </cell>
          <cell r="G1060" t="e">
            <v>#REF!</v>
          </cell>
          <cell r="H1060" t="e">
            <v>#REF!</v>
          </cell>
          <cell r="L1060" t="e">
            <v>#REF!</v>
          </cell>
          <cell r="M1060" t="e">
            <v>#REF!</v>
          </cell>
          <cell r="N1060" t="e">
            <v>#REF!</v>
          </cell>
          <cell r="O1060" t="e">
            <v>#REF!</v>
          </cell>
          <cell r="P1060">
            <v>0</v>
          </cell>
          <cell r="Q1060">
            <v>0</v>
          </cell>
          <cell r="R1060">
            <v>1463.8283316984043</v>
          </cell>
          <cell r="S1060">
            <v>1463.8283316984043</v>
          </cell>
          <cell r="T1060">
            <v>754.35663779907873</v>
          </cell>
          <cell r="U1060">
            <v>689.20107407363048</v>
          </cell>
          <cell r="V1060">
            <v>593.63958060963978</v>
          </cell>
          <cell r="W1060">
            <v>2037.197292482349</v>
          </cell>
          <cell r="X1060">
            <v>3548.8063709127482</v>
          </cell>
          <cell r="Y1060">
            <v>1423.2870920470143</v>
          </cell>
          <cell r="Z1060">
            <v>8473.1190871405161</v>
          </cell>
          <cell r="AA1060">
            <v>3752.5025134623079</v>
          </cell>
          <cell r="AB1060">
            <v>3693.527216447078</v>
          </cell>
          <cell r="AC1060">
            <v>1824.448630974533</v>
          </cell>
          <cell r="AD1060">
            <v>0</v>
          </cell>
        </row>
        <row r="1061">
          <cell r="B1061" t="str">
            <v>Medicines</v>
          </cell>
          <cell r="E1061" t="e">
            <v>#REF!</v>
          </cell>
          <cell r="F1061" t="e">
            <v>#REF!</v>
          </cell>
          <cell r="G1061" t="e">
            <v>#REF!</v>
          </cell>
          <cell r="H1061" t="e">
            <v>#REF!</v>
          </cell>
          <cell r="L1061" t="e">
            <v>#REF!</v>
          </cell>
          <cell r="M1061" t="e">
            <v>#REF!</v>
          </cell>
          <cell r="N1061" t="e">
            <v>#REF!</v>
          </cell>
          <cell r="O1061" t="e">
            <v>#REF!</v>
          </cell>
          <cell r="P1061">
            <v>0</v>
          </cell>
          <cell r="Q1061">
            <v>0</v>
          </cell>
          <cell r="R1061" t="e">
            <v>#REF!</v>
          </cell>
          <cell r="S1061" t="e">
            <v>#REF!</v>
          </cell>
          <cell r="T1061" t="e">
            <v>#REF!</v>
          </cell>
          <cell r="U1061" t="e">
            <v>#REF!</v>
          </cell>
          <cell r="V1061" t="e">
            <v>#REF!</v>
          </cell>
          <cell r="W1061" t="e">
            <v>#REF!</v>
          </cell>
          <cell r="X1061" t="e">
            <v>#REF!</v>
          </cell>
          <cell r="Y1061" t="e">
            <v>#REF!</v>
          </cell>
          <cell r="Z1061" t="e">
            <v>#REF!</v>
          </cell>
          <cell r="AA1061" t="e">
            <v>#REF!</v>
          </cell>
          <cell r="AB1061" t="e">
            <v>#REF!</v>
          </cell>
          <cell r="AC1061" t="e">
            <v>#REF!</v>
          </cell>
          <cell r="AD1061">
            <v>0</v>
          </cell>
        </row>
        <row r="1062">
          <cell r="B1062" t="str">
            <v>Other</v>
          </cell>
          <cell r="E1062" t="e">
            <v>#REF!</v>
          </cell>
          <cell r="F1062" t="e">
            <v>#REF!</v>
          </cell>
          <cell r="G1062" t="e">
            <v>#REF!</v>
          </cell>
          <cell r="H1062" t="e">
            <v>#REF!</v>
          </cell>
          <cell r="L1062" t="e">
            <v>#REF!</v>
          </cell>
          <cell r="M1062" t="e">
            <v>#REF!</v>
          </cell>
          <cell r="N1062" t="e">
            <v>#REF!</v>
          </cell>
          <cell r="O1062" t="e">
            <v>#REF!</v>
          </cell>
          <cell r="P1062">
            <v>0</v>
          </cell>
          <cell r="Q1062">
            <v>0</v>
          </cell>
          <cell r="R1062" t="e">
            <v>#REF!</v>
          </cell>
          <cell r="S1062" t="e">
            <v>#REF!</v>
          </cell>
          <cell r="T1062" t="e">
            <v>#REF!</v>
          </cell>
          <cell r="U1062" t="e">
            <v>#REF!</v>
          </cell>
          <cell r="V1062" t="e">
            <v>#REF!</v>
          </cell>
          <cell r="W1062" t="e">
            <v>#REF!</v>
          </cell>
          <cell r="X1062" t="e">
            <v>#REF!</v>
          </cell>
          <cell r="Y1062" t="e">
            <v>#REF!</v>
          </cell>
          <cell r="Z1062" t="e">
            <v>#REF!</v>
          </cell>
          <cell r="AA1062" t="e">
            <v>#REF!</v>
          </cell>
          <cell r="AB1062" t="e">
            <v>#REF!</v>
          </cell>
          <cell r="AC1062" t="e">
            <v>#REF!</v>
          </cell>
          <cell r="AD1062">
            <v>0</v>
          </cell>
        </row>
        <row r="1064">
          <cell r="B1064" t="str">
            <v>(In percent of GDP)</v>
          </cell>
        </row>
        <row r="1066">
          <cell r="B1066" t="str">
            <v>Total subsidies</v>
          </cell>
          <cell r="D1066">
            <v>3.027433613806592</v>
          </cell>
          <cell r="E1066" t="e">
            <v>#REF!</v>
          </cell>
          <cell r="F1066" t="e">
            <v>#REF!</v>
          </cell>
          <cell r="G1066" t="e">
            <v>#REF!</v>
          </cell>
          <cell r="H1066" t="e">
            <v>#REF!</v>
          </cell>
          <cell r="L1066" t="e">
            <v>#REF!</v>
          </cell>
          <cell r="M1066" t="e">
            <v>#REF!</v>
          </cell>
          <cell r="N1066" t="e">
            <v>#REF!</v>
          </cell>
          <cell r="O1066" t="e">
            <v>#REF!</v>
          </cell>
          <cell r="P1066">
            <v>0</v>
          </cell>
          <cell r="Q1066">
            <v>0</v>
          </cell>
          <cell r="R1066" t="e">
            <v>#REF!</v>
          </cell>
          <cell r="S1066" t="e">
            <v>#REF!</v>
          </cell>
          <cell r="T1066" t="e">
            <v>#REF!</v>
          </cell>
          <cell r="U1066" t="e">
            <v>#REF!</v>
          </cell>
          <cell r="V1066" t="e">
            <v>#REF!</v>
          </cell>
          <cell r="W1066" t="e">
            <v>#REF!</v>
          </cell>
          <cell r="X1066" t="e">
            <v>#REF!</v>
          </cell>
          <cell r="Y1066" t="e">
            <v>#REF!</v>
          </cell>
          <cell r="Z1066" t="e">
            <v>#REF!</v>
          </cell>
          <cell r="AA1066" t="e">
            <v>#REF!</v>
          </cell>
          <cell r="AB1066" t="e">
            <v>#REF!</v>
          </cell>
          <cell r="AC1066" t="e">
            <v>#REF!</v>
          </cell>
          <cell r="AD1066" t="e">
            <v>#REF!</v>
          </cell>
        </row>
        <row r="1068">
          <cell r="B1068" t="str">
            <v>Fuel</v>
          </cell>
          <cell r="D1068">
            <v>1.4242503794522969</v>
          </cell>
          <cell r="E1068" t="e">
            <v>#REF!</v>
          </cell>
          <cell r="F1068" t="e">
            <v>#REF!</v>
          </cell>
          <cell r="G1068" t="e">
            <v>#REF!</v>
          </cell>
          <cell r="H1068" t="e">
            <v>#REF!</v>
          </cell>
          <cell r="L1068" t="e">
            <v>#REF!</v>
          </cell>
          <cell r="M1068" t="e">
            <v>#REF!</v>
          </cell>
          <cell r="N1068" t="e">
            <v>#REF!</v>
          </cell>
          <cell r="O1068" t="e">
            <v>#REF!</v>
          </cell>
          <cell r="P1068">
            <v>0</v>
          </cell>
          <cell r="Q1068">
            <v>0</v>
          </cell>
          <cell r="R1068">
            <v>7.8522611494370658</v>
          </cell>
          <cell r="S1068">
            <v>2.6174203831456886</v>
          </cell>
          <cell r="T1068">
            <v>2.6592057059449576</v>
          </cell>
          <cell r="U1068">
            <v>2.6592057059449576</v>
          </cell>
          <cell r="V1068">
            <v>2.6592057059449576</v>
          </cell>
          <cell r="W1068">
            <v>2.6592057059449576</v>
          </cell>
          <cell r="X1068">
            <v>2.3934867771770847</v>
          </cell>
          <cell r="Y1068">
            <v>3.7786060348997723</v>
          </cell>
          <cell r="Z1068">
            <v>2.8923051057176736</v>
          </cell>
          <cell r="AA1068">
            <v>0.89999999999999991</v>
          </cell>
          <cell r="AB1068">
            <v>0.27000000000000007</v>
          </cell>
          <cell r="AC1068">
            <v>0</v>
          </cell>
          <cell r="AD1068">
            <v>0</v>
          </cell>
        </row>
        <row r="1069">
          <cell r="B1069" t="str">
            <v>Fertilizer</v>
          </cell>
          <cell r="D1069">
            <v>7.9424129349443373E-2</v>
          </cell>
          <cell r="E1069" t="e">
            <v>#REF!</v>
          </cell>
          <cell r="F1069" t="e">
            <v>#REF!</v>
          </cell>
          <cell r="G1069" t="e">
            <v>#REF!</v>
          </cell>
          <cell r="H1069" t="e">
            <v>#REF!</v>
          </cell>
          <cell r="L1069" t="e">
            <v>#REF!</v>
          </cell>
          <cell r="M1069" t="e">
            <v>#REF!</v>
          </cell>
          <cell r="N1069" t="e">
            <v>#REF!</v>
          </cell>
          <cell r="O1069" t="e">
            <v>#REF!</v>
          </cell>
          <cell r="P1069">
            <v>0</v>
          </cell>
          <cell r="Q1069">
            <v>0</v>
          </cell>
          <cell r="R1069" t="e">
            <v>#REF!</v>
          </cell>
          <cell r="S1069" t="e">
            <v>#REF!</v>
          </cell>
          <cell r="T1069" t="e">
            <v>#REF!</v>
          </cell>
          <cell r="U1069" t="e">
            <v>#REF!</v>
          </cell>
          <cell r="V1069" t="e">
            <v>#REF!</v>
          </cell>
          <cell r="W1069" t="e">
            <v>#REF!</v>
          </cell>
          <cell r="X1069" t="e">
            <v>#REF!</v>
          </cell>
          <cell r="Y1069" t="e">
            <v>#REF!</v>
          </cell>
          <cell r="Z1069" t="e">
            <v>#REF!</v>
          </cell>
          <cell r="AA1069" t="e">
            <v>#REF!</v>
          </cell>
          <cell r="AB1069" t="e">
            <v>#REF!</v>
          </cell>
          <cell r="AC1069" t="e">
            <v>#REF!</v>
          </cell>
          <cell r="AD1069" t="e">
            <v>#REF!</v>
          </cell>
        </row>
        <row r="1070">
          <cell r="B1070" t="str">
            <v xml:space="preserve">  Price subsidy</v>
          </cell>
          <cell r="E1070" t="e">
            <v>#REF!</v>
          </cell>
          <cell r="F1070" t="e">
            <v>#REF!</v>
          </cell>
          <cell r="G1070" t="e">
            <v>#REF!</v>
          </cell>
          <cell r="H1070" t="e">
            <v>#REF!</v>
          </cell>
          <cell r="L1070" t="e">
            <v>#REF!</v>
          </cell>
          <cell r="M1070" t="e">
            <v>#REF!</v>
          </cell>
          <cell r="N1070" t="e">
            <v>#REF!</v>
          </cell>
          <cell r="O1070" t="e">
            <v>#REF!</v>
          </cell>
          <cell r="P1070">
            <v>0</v>
          </cell>
          <cell r="Q1070">
            <v>0</v>
          </cell>
          <cell r="R1070" t="e">
            <v>#REF!</v>
          </cell>
          <cell r="S1070" t="e">
            <v>#REF!</v>
          </cell>
          <cell r="T1070" t="e">
            <v>#REF!</v>
          </cell>
          <cell r="U1070" t="e">
            <v>#REF!</v>
          </cell>
          <cell r="V1070" t="e">
            <v>#REF!</v>
          </cell>
          <cell r="W1070" t="e">
            <v>#REF!</v>
          </cell>
          <cell r="X1070" t="e">
            <v>#REF!</v>
          </cell>
          <cell r="Y1070" t="e">
            <v>#REF!</v>
          </cell>
          <cell r="Z1070" t="e">
            <v>#REF!</v>
          </cell>
          <cell r="AA1070" t="e">
            <v>#REF!</v>
          </cell>
          <cell r="AB1070" t="e">
            <v>#REF!</v>
          </cell>
          <cell r="AC1070" t="e">
            <v>#REF!</v>
          </cell>
          <cell r="AD1070" t="e">
            <v>#REF!</v>
          </cell>
        </row>
        <row r="1071">
          <cell r="B1071" t="str">
            <v xml:space="preserve">  Gas subsidy for fertilizer industry</v>
          </cell>
          <cell r="E1071" t="e">
            <v>#REF!</v>
          </cell>
          <cell r="F1071" t="e">
            <v>#REF!</v>
          </cell>
          <cell r="G1071" t="e">
            <v>#REF!</v>
          </cell>
          <cell r="H1071" t="e">
            <v>#REF!</v>
          </cell>
          <cell r="L1071" t="e">
            <v>#REF!</v>
          </cell>
          <cell r="M1071" t="e">
            <v>#REF!</v>
          </cell>
          <cell r="N1071" t="e">
            <v>#REF!</v>
          </cell>
          <cell r="O1071" t="e">
            <v>#REF!</v>
          </cell>
          <cell r="P1071">
            <v>0</v>
          </cell>
          <cell r="Q1071">
            <v>0</v>
          </cell>
          <cell r="R1071" t="e">
            <v>#REF!</v>
          </cell>
          <cell r="S1071" t="e">
            <v>#REF!</v>
          </cell>
          <cell r="T1071" t="e">
            <v>#REF!</v>
          </cell>
          <cell r="U1071" t="e">
            <v>#REF!</v>
          </cell>
          <cell r="V1071" t="e">
            <v>#REF!</v>
          </cell>
          <cell r="W1071" t="e">
            <v>#REF!</v>
          </cell>
          <cell r="X1071" t="e">
            <v>#REF!</v>
          </cell>
          <cell r="Y1071" t="e">
            <v>#REF!</v>
          </cell>
          <cell r="Z1071" t="e">
            <v>#REF!</v>
          </cell>
          <cell r="AA1071" t="e">
            <v>#REF!</v>
          </cell>
          <cell r="AB1071" t="e">
            <v>#REF!</v>
          </cell>
          <cell r="AC1071" t="e">
            <v>#REF!</v>
          </cell>
          <cell r="AD1071" t="e">
            <v>#REF!</v>
          </cell>
        </row>
        <row r="1072">
          <cell r="B1072" t="str">
            <v>Interest subsidies</v>
          </cell>
          <cell r="E1072" t="e">
            <v>#REF!</v>
          </cell>
          <cell r="F1072" t="e">
            <v>#REF!</v>
          </cell>
          <cell r="G1072" t="e">
            <v>#REF!</v>
          </cell>
          <cell r="H1072" t="e">
            <v>#REF!</v>
          </cell>
          <cell r="L1072" t="e">
            <v>#REF!</v>
          </cell>
          <cell r="M1072" t="e">
            <v>#REF!</v>
          </cell>
          <cell r="N1072" t="e">
            <v>#REF!</v>
          </cell>
          <cell r="O1072" t="e">
            <v>#REF!</v>
          </cell>
          <cell r="P1072">
            <v>0</v>
          </cell>
          <cell r="Q1072">
            <v>0</v>
          </cell>
          <cell r="R1072" t="e">
            <v>#REF!</v>
          </cell>
          <cell r="S1072" t="e">
            <v>#REF!</v>
          </cell>
          <cell r="T1072" t="e">
            <v>#REF!</v>
          </cell>
          <cell r="U1072" t="e">
            <v>#REF!</v>
          </cell>
          <cell r="V1072" t="e">
            <v>#REF!</v>
          </cell>
          <cell r="W1072" t="e">
            <v>#REF!</v>
          </cell>
          <cell r="X1072" t="e">
            <v>#REF!</v>
          </cell>
          <cell r="Y1072" t="e">
            <v>#REF!</v>
          </cell>
          <cell r="Z1072" t="e">
            <v>#REF!</v>
          </cell>
          <cell r="AA1072" t="e">
            <v>#REF!</v>
          </cell>
          <cell r="AB1072" t="e">
            <v>#REF!</v>
          </cell>
          <cell r="AC1072" t="e">
            <v>#REF!</v>
          </cell>
          <cell r="AD1072" t="e">
            <v>#REF!</v>
          </cell>
        </row>
        <row r="1073">
          <cell r="B1073" t="str">
            <v xml:space="preserve">    BULOG</v>
          </cell>
          <cell r="E1073" t="e">
            <v>#REF!</v>
          </cell>
          <cell r="F1073" t="e">
            <v>#REF!</v>
          </cell>
          <cell r="G1073" t="e">
            <v>#REF!</v>
          </cell>
          <cell r="H1073" t="e">
            <v>#REF!</v>
          </cell>
          <cell r="L1073" t="e">
            <v>#REF!</v>
          </cell>
          <cell r="M1073" t="e">
            <v>#REF!</v>
          </cell>
          <cell r="N1073" t="e">
            <v>#REF!</v>
          </cell>
          <cell r="O1073" t="e">
            <v>#REF!</v>
          </cell>
          <cell r="P1073">
            <v>0</v>
          </cell>
          <cell r="Q1073">
            <v>0</v>
          </cell>
          <cell r="R1073" t="e">
            <v>#REF!</v>
          </cell>
          <cell r="S1073" t="e">
            <v>#REF!</v>
          </cell>
          <cell r="T1073" t="e">
            <v>#REF!</v>
          </cell>
          <cell r="U1073" t="e">
            <v>#REF!</v>
          </cell>
          <cell r="V1073" t="e">
            <v>#REF!</v>
          </cell>
          <cell r="W1073" t="e">
            <v>#REF!</v>
          </cell>
          <cell r="X1073" t="e">
            <v>#REF!</v>
          </cell>
          <cell r="Y1073" t="e">
            <v>#REF!</v>
          </cell>
          <cell r="Z1073" t="e">
            <v>#REF!</v>
          </cell>
          <cell r="AA1073" t="e">
            <v>#REF!</v>
          </cell>
          <cell r="AB1073" t="e">
            <v>#REF!</v>
          </cell>
          <cell r="AC1073" t="e">
            <v>#REF!</v>
          </cell>
          <cell r="AD1073" t="e">
            <v>#REF!</v>
          </cell>
        </row>
        <row r="1074">
          <cell r="B1074" t="str">
            <v xml:space="preserve">    Housing</v>
          </cell>
          <cell r="E1074" t="e">
            <v>#REF!</v>
          </cell>
          <cell r="F1074" t="e">
            <v>#REF!</v>
          </cell>
          <cell r="G1074" t="e">
            <v>#REF!</v>
          </cell>
          <cell r="H1074" t="e">
            <v>#REF!</v>
          </cell>
          <cell r="L1074" t="e">
            <v>#REF!</v>
          </cell>
          <cell r="M1074" t="e">
            <v>#REF!</v>
          </cell>
          <cell r="N1074" t="e">
            <v>#REF!</v>
          </cell>
          <cell r="O1074" t="e">
            <v>#REF!</v>
          </cell>
          <cell r="P1074">
            <v>0</v>
          </cell>
          <cell r="Q1074">
            <v>0</v>
          </cell>
          <cell r="R1074" t="e">
            <v>#REF!</v>
          </cell>
          <cell r="S1074" t="e">
            <v>#REF!</v>
          </cell>
          <cell r="T1074" t="e">
            <v>#REF!</v>
          </cell>
          <cell r="U1074" t="e">
            <v>#REF!</v>
          </cell>
          <cell r="V1074" t="e">
            <v>#REF!</v>
          </cell>
          <cell r="W1074" t="e">
            <v>#REF!</v>
          </cell>
          <cell r="X1074" t="e">
            <v>#REF!</v>
          </cell>
          <cell r="Y1074" t="e">
            <v>#REF!</v>
          </cell>
          <cell r="Z1074" t="e">
            <v>#REF!</v>
          </cell>
          <cell r="AA1074" t="e">
            <v>#REF!</v>
          </cell>
          <cell r="AB1074" t="e">
            <v>#REF!</v>
          </cell>
          <cell r="AC1074" t="e">
            <v>#REF!</v>
          </cell>
          <cell r="AD1074" t="e">
            <v>#REF!</v>
          </cell>
        </row>
        <row r="1075">
          <cell r="B1075" t="str">
            <v xml:space="preserve">    Other</v>
          </cell>
          <cell r="E1075" t="e">
            <v>#REF!</v>
          </cell>
          <cell r="F1075" t="e">
            <v>#REF!</v>
          </cell>
          <cell r="G1075" t="e">
            <v>#REF!</v>
          </cell>
          <cell r="H1075" t="e">
            <v>#REF!</v>
          </cell>
          <cell r="L1075" t="e">
            <v>#REF!</v>
          </cell>
          <cell r="M1075" t="e">
            <v>#REF!</v>
          </cell>
          <cell r="N1075" t="e">
            <v>#REF!</v>
          </cell>
          <cell r="O1075" t="e">
            <v>#REF!</v>
          </cell>
          <cell r="P1075">
            <v>0</v>
          </cell>
          <cell r="Q1075">
            <v>0</v>
          </cell>
          <cell r="R1075" t="e">
            <v>#REF!</v>
          </cell>
          <cell r="S1075" t="e">
            <v>#REF!</v>
          </cell>
          <cell r="T1075" t="e">
            <v>#REF!</v>
          </cell>
          <cell r="U1075" t="e">
            <v>#REF!</v>
          </cell>
          <cell r="V1075" t="e">
            <v>#REF!</v>
          </cell>
          <cell r="W1075" t="e">
            <v>#REF!</v>
          </cell>
          <cell r="X1075" t="e">
            <v>#REF!</v>
          </cell>
          <cell r="Y1075" t="e">
            <v>#REF!</v>
          </cell>
          <cell r="Z1075" t="e">
            <v>#REF!</v>
          </cell>
          <cell r="AA1075" t="e">
            <v>#REF!</v>
          </cell>
          <cell r="AB1075" t="e">
            <v>#REF!</v>
          </cell>
          <cell r="AC1075" t="e">
            <v>#REF!</v>
          </cell>
          <cell r="AD1075" t="e">
            <v>#REF!</v>
          </cell>
        </row>
        <row r="1076">
          <cell r="B1076" t="str">
            <v xml:space="preserve">Food </v>
          </cell>
          <cell r="D1076">
            <v>1.523759105004852</v>
          </cell>
          <cell r="E1076" t="e">
            <v>#REF!</v>
          </cell>
          <cell r="F1076" t="e">
            <v>#REF!</v>
          </cell>
          <cell r="G1076" t="e">
            <v>#REF!</v>
          </cell>
          <cell r="H1076" t="e">
            <v>#REF!</v>
          </cell>
          <cell r="L1076" t="e">
            <v>#REF!</v>
          </cell>
          <cell r="M1076" t="e">
            <v>#REF!</v>
          </cell>
          <cell r="N1076" t="e">
            <v>#REF!</v>
          </cell>
          <cell r="O1076" t="e">
            <v>#REF!</v>
          </cell>
          <cell r="P1076">
            <v>0</v>
          </cell>
          <cell r="Q1076">
            <v>0</v>
          </cell>
          <cell r="R1076">
            <v>3.5662534007959095</v>
          </cell>
          <cell r="S1076">
            <v>1.1887511335986367</v>
          </cell>
          <cell r="T1076">
            <v>1.914116038436281</v>
          </cell>
          <cell r="U1076">
            <v>1.4791271398640897</v>
          </cell>
          <cell r="V1076">
            <v>1.9434428808594528</v>
          </cell>
          <cell r="W1076">
            <v>1.7788953530532745</v>
          </cell>
          <cell r="X1076">
            <v>1.3786801924755725</v>
          </cell>
          <cell r="Y1076">
            <v>1.4379980335899485</v>
          </cell>
          <cell r="Z1076">
            <v>1.4538196118819831</v>
          </cell>
          <cell r="AA1076">
            <v>0.53177092810115556</v>
          </cell>
          <cell r="AB1076">
            <v>0.19378263794702946</v>
          </cell>
          <cell r="AC1076">
            <v>4.4960922113229697E-2</v>
          </cell>
          <cell r="AD1076">
            <v>0</v>
          </cell>
        </row>
        <row r="1077">
          <cell r="B1077" t="str">
            <v xml:space="preserve">  Rice</v>
          </cell>
          <cell r="E1077" t="e">
            <v>#REF!</v>
          </cell>
          <cell r="F1077" t="e">
            <v>#REF!</v>
          </cell>
          <cell r="G1077" t="e">
            <v>#REF!</v>
          </cell>
          <cell r="H1077" t="e">
            <v>#REF!</v>
          </cell>
          <cell r="L1077" t="e">
            <v>#REF!</v>
          </cell>
          <cell r="M1077" t="e">
            <v>#REF!</v>
          </cell>
          <cell r="N1077" t="e">
            <v>#REF!</v>
          </cell>
          <cell r="O1077" t="e">
            <v>#REF!</v>
          </cell>
          <cell r="P1077">
            <v>0</v>
          </cell>
          <cell r="Q1077">
            <v>0</v>
          </cell>
          <cell r="R1077">
            <v>0</v>
          </cell>
          <cell r="S1077">
            <v>0</v>
          </cell>
          <cell r="T1077">
            <v>0.67361240658148935</v>
          </cell>
          <cell r="U1077">
            <v>0.57738206278413373</v>
          </cell>
          <cell r="V1077">
            <v>1.1926147274618939</v>
          </cell>
          <cell r="W1077">
            <v>0.81453639894250573</v>
          </cell>
          <cell r="X1077">
            <v>0.52114433766242207</v>
          </cell>
          <cell r="Y1077">
            <v>0.72218265101162404</v>
          </cell>
          <cell r="Z1077">
            <v>0.54035031425262847</v>
          </cell>
          <cell r="AA1077">
            <v>0.19764665833466344</v>
          </cell>
          <cell r="AB1077">
            <v>8.6785086721381993E-2</v>
          </cell>
          <cell r="AC1077">
            <v>3.819234424625513E-2</v>
          </cell>
          <cell r="AD1077">
            <v>0</v>
          </cell>
        </row>
        <row r="1078">
          <cell r="B1078" t="str">
            <v xml:space="preserve">  Sugar</v>
          </cell>
          <cell r="E1078" t="e">
            <v>#REF!</v>
          </cell>
          <cell r="F1078" t="e">
            <v>#REF!</v>
          </cell>
          <cell r="G1078" t="e">
            <v>#REF!</v>
          </cell>
          <cell r="H1078" t="e">
            <v>#REF!</v>
          </cell>
          <cell r="L1078" t="e">
            <v>#REF!</v>
          </cell>
          <cell r="M1078" t="e">
            <v>#REF!</v>
          </cell>
          <cell r="N1078" t="e">
            <v>#REF!</v>
          </cell>
          <cell r="O1078" t="e">
            <v>#REF!</v>
          </cell>
          <cell r="P1078">
            <v>0</v>
          </cell>
          <cell r="Q1078">
            <v>0</v>
          </cell>
          <cell r="R1078">
            <v>0.51620773279132559</v>
          </cell>
          <cell r="S1078">
            <v>0.17206924426377521</v>
          </cell>
          <cell r="T1078">
            <v>0.33359852516416616</v>
          </cell>
          <cell r="U1078">
            <v>0.22132979073391792</v>
          </cell>
          <cell r="V1078">
            <v>0.12830712506314082</v>
          </cell>
          <cell r="W1078">
            <v>0.22774514698707496</v>
          </cell>
          <cell r="X1078">
            <v>0.20135122136957223</v>
          </cell>
          <cell r="Y1078">
            <v>0.22385969124871918</v>
          </cell>
          <cell r="Z1078">
            <v>0.20799461974000874</v>
          </cell>
          <cell r="AA1078">
            <v>7.6079240557232225E-2</v>
          </cell>
          <cell r="AB1078">
            <v>3.3405793677910717E-2</v>
          </cell>
          <cell r="AC1078">
            <v>0</v>
          </cell>
          <cell r="AD1078">
            <v>0</v>
          </cell>
        </row>
        <row r="1079">
          <cell r="B1079" t="str">
            <v xml:space="preserve">  Soybeans</v>
          </cell>
          <cell r="E1079" t="e">
            <v>#REF!</v>
          </cell>
          <cell r="F1079" t="e">
            <v>#REF!</v>
          </cell>
          <cell r="G1079" t="e">
            <v>#REF!</v>
          </cell>
          <cell r="H1079" t="e">
            <v>#REF!</v>
          </cell>
          <cell r="L1079" t="e">
            <v>#REF!</v>
          </cell>
          <cell r="M1079" t="e">
            <v>#REF!</v>
          </cell>
          <cell r="N1079" t="e">
            <v>#REF!</v>
          </cell>
          <cell r="O1079" t="e">
            <v>#REF!</v>
          </cell>
          <cell r="P1079">
            <v>0</v>
          </cell>
          <cell r="Q1079">
            <v>0</v>
          </cell>
          <cell r="R1079">
            <v>0.12829555915379781</v>
          </cell>
          <cell r="S1079">
            <v>4.2765186384599273E-2</v>
          </cell>
          <cell r="T1079">
            <v>0.10238908580038639</v>
          </cell>
          <cell r="U1079">
            <v>8.7762073543188338E-2</v>
          </cell>
          <cell r="V1079">
            <v>0.10970259192898539</v>
          </cell>
          <cell r="W1079">
            <v>9.9951250424186705E-2</v>
          </cell>
          <cell r="X1079">
            <v>0.13502376021253673</v>
          </cell>
          <cell r="Y1079">
            <v>9.4359681622149222E-2</v>
          </cell>
          <cell r="Z1079">
            <v>9.5762730715900288E-2</v>
          </cell>
          <cell r="AA1079">
            <v>3.5027616751141466E-2</v>
          </cell>
          <cell r="AB1079">
            <v>1.5380349877931677E-2</v>
          </cell>
          <cell r="AC1079">
            <v>6.7685778669745698E-3</v>
          </cell>
          <cell r="AD1079">
            <v>0</v>
          </cell>
        </row>
        <row r="1080">
          <cell r="B1080" t="str">
            <v xml:space="preserve">  Grain/wheat flour</v>
          </cell>
          <cell r="E1080" t="e">
            <v>#REF!</v>
          </cell>
          <cell r="F1080" t="e">
            <v>#REF!</v>
          </cell>
          <cell r="G1080" t="e">
            <v>#REF!</v>
          </cell>
          <cell r="H1080" t="e">
            <v>#REF!</v>
          </cell>
          <cell r="L1080" t="e">
            <v>#REF!</v>
          </cell>
          <cell r="M1080" t="e">
            <v>#REF!</v>
          </cell>
          <cell r="N1080" t="e">
            <v>#REF!</v>
          </cell>
          <cell r="O1080" t="e">
            <v>#REF!</v>
          </cell>
          <cell r="P1080">
            <v>0</v>
          </cell>
          <cell r="Q1080">
            <v>0</v>
          </cell>
          <cell r="R1080">
            <v>1.620144394450556</v>
          </cell>
          <cell r="S1080">
            <v>0.54004813148351871</v>
          </cell>
          <cell r="T1080">
            <v>0.44390884590028162</v>
          </cell>
          <cell r="U1080">
            <v>0.39672823283143371</v>
          </cell>
          <cell r="V1080">
            <v>0.34954761976258586</v>
          </cell>
          <cell r="W1080">
            <v>0.39672823283143371</v>
          </cell>
          <cell r="X1080">
            <v>0.29241009350255076</v>
          </cell>
          <cell r="Y1080">
            <v>0.26598908533972149</v>
          </cell>
          <cell r="Z1080">
            <v>0.36244190811780697</v>
          </cell>
          <cell r="AA1080">
            <v>0.1325722037915428</v>
          </cell>
          <cell r="AB1080">
            <v>5.8211407669805065E-2</v>
          </cell>
          <cell r="AC1080">
            <v>0</v>
          </cell>
          <cell r="AD1080">
            <v>0</v>
          </cell>
        </row>
        <row r="1081">
          <cell r="B1081" t="str">
            <v xml:space="preserve">  Corn</v>
          </cell>
          <cell r="E1081" t="e">
            <v>#REF!</v>
          </cell>
          <cell r="F1081" t="e">
            <v>#REF!</v>
          </cell>
          <cell r="G1081" t="e">
            <v>#REF!</v>
          </cell>
          <cell r="H1081" t="e">
            <v>#REF!</v>
          </cell>
          <cell r="L1081" t="e">
            <v>#REF!</v>
          </cell>
          <cell r="M1081" t="e">
            <v>#REF!</v>
          </cell>
          <cell r="N1081" t="e">
            <v>#REF!</v>
          </cell>
          <cell r="O1081" t="e">
            <v>#REF!</v>
          </cell>
          <cell r="P1081">
            <v>0</v>
          </cell>
          <cell r="Q1081">
            <v>0</v>
          </cell>
          <cell r="R1081">
            <v>0.23633392475699602</v>
          </cell>
          <cell r="S1081">
            <v>7.8777974918998683E-2</v>
          </cell>
          <cell r="T1081">
            <v>6.2870491280939009E-2</v>
          </cell>
          <cell r="U1081">
            <v>5.3888992526519151E-2</v>
          </cell>
          <cell r="V1081">
            <v>4.4907493772099287E-2</v>
          </cell>
          <cell r="W1081">
            <v>5.3888992526519151E-2</v>
          </cell>
          <cell r="X1081">
            <v>4.4218307438023706E-2</v>
          </cell>
          <cell r="Y1081">
            <v>0</v>
          </cell>
          <cell r="Z1081">
            <v>4.1475018863040856E-2</v>
          </cell>
          <cell r="AA1081">
            <v>1.5170526723918309E-2</v>
          </cell>
          <cell r="AB1081">
            <v>0</v>
          </cell>
          <cell r="AC1081">
            <v>0</v>
          </cell>
          <cell r="AD1081">
            <v>0</v>
          </cell>
        </row>
        <row r="1082">
          <cell r="B1082" t="str">
            <v xml:space="preserve">  Soybeanmeal</v>
          </cell>
          <cell r="E1082" t="e">
            <v>#REF!</v>
          </cell>
          <cell r="F1082" t="e">
            <v>#REF!</v>
          </cell>
          <cell r="G1082" t="e">
            <v>#REF!</v>
          </cell>
          <cell r="H1082" t="e">
            <v>#REF!</v>
          </cell>
          <cell r="L1082" t="e">
            <v>#REF!</v>
          </cell>
          <cell r="M1082" t="e">
            <v>#REF!</v>
          </cell>
          <cell r="N1082" t="e">
            <v>#REF!</v>
          </cell>
          <cell r="O1082" t="e">
            <v>#REF!</v>
          </cell>
          <cell r="P1082">
            <v>0</v>
          </cell>
          <cell r="Q1082">
            <v>0</v>
          </cell>
          <cell r="R1082">
            <v>0.43223449118699492</v>
          </cell>
          <cell r="S1082">
            <v>0.14407816372899832</v>
          </cell>
          <cell r="T1082">
            <v>0.12933358206364595</v>
          </cell>
          <cell r="U1082">
            <v>5.5428678027276836E-2</v>
          </cell>
          <cell r="V1082">
            <v>4.6190565022730709E-2</v>
          </cell>
          <cell r="W1082">
            <v>7.6984275037884492E-2</v>
          </cell>
          <cell r="X1082">
            <v>7.2012672113352882E-2</v>
          </cell>
          <cell r="Y1082">
            <v>4.6954099945949845E-2</v>
          </cell>
          <cell r="Z1082">
            <v>8.1308011060994848E-2</v>
          </cell>
          <cell r="AA1082">
            <v>2.974044107713834E-2</v>
          </cell>
          <cell r="AB1082">
            <v>0</v>
          </cell>
          <cell r="AC1082">
            <v>0</v>
          </cell>
          <cell r="AD1082">
            <v>0</v>
          </cell>
        </row>
        <row r="1083">
          <cell r="B1083" t="str">
            <v xml:space="preserve">  Fishmeal</v>
          </cell>
          <cell r="E1083" t="e">
            <v>#REF!</v>
          </cell>
          <cell r="F1083" t="e">
            <v>#REF!</v>
          </cell>
          <cell r="G1083" t="e">
            <v>#REF!</v>
          </cell>
          <cell r="H1083" t="e">
            <v>#REF!</v>
          </cell>
          <cell r="L1083" t="e">
            <v>#REF!</v>
          </cell>
          <cell r="M1083" t="e">
            <v>#REF!</v>
          </cell>
          <cell r="N1083" t="e">
            <v>#REF!</v>
          </cell>
          <cell r="O1083" t="e">
            <v>#REF!</v>
          </cell>
          <cell r="P1083">
            <v>0</v>
          </cell>
          <cell r="Q1083">
            <v>0</v>
          </cell>
          <cell r="R1083">
            <v>0.63303729845623924</v>
          </cell>
          <cell r="S1083">
            <v>0.2110124328187464</v>
          </cell>
          <cell r="T1083">
            <v>0.16840310164537234</v>
          </cell>
          <cell r="U1083">
            <v>8.6607309417620057E-2</v>
          </cell>
          <cell r="V1083">
            <v>7.2172757848016716E-2</v>
          </cell>
          <cell r="W1083">
            <v>0.1090610563036697</v>
          </cell>
          <cell r="X1083">
            <v>0.11251980017711387</v>
          </cell>
          <cell r="Y1083">
            <v>8.4652824421784567E-2</v>
          </cell>
          <cell r="Z1083">
            <v>0.12448700913160299</v>
          </cell>
          <cell r="AA1083">
            <v>4.5534240865518986E-2</v>
          </cell>
          <cell r="AB1083">
            <v>0</v>
          </cell>
          <cell r="AC1083">
            <v>0</v>
          </cell>
          <cell r="AD1083">
            <v>0</v>
          </cell>
        </row>
        <row r="1084">
          <cell r="B1084" t="str">
            <v>Electricity</v>
          </cell>
          <cell r="E1084" t="e">
            <v>#REF!</v>
          </cell>
          <cell r="F1084" t="e">
            <v>#REF!</v>
          </cell>
          <cell r="G1084" t="e">
            <v>#REF!</v>
          </cell>
          <cell r="H1084" t="e">
            <v>#REF!</v>
          </cell>
          <cell r="L1084" t="e">
            <v>#REF!</v>
          </cell>
          <cell r="M1084" t="e">
            <v>#REF!</v>
          </cell>
          <cell r="N1084" t="e">
            <v>#REF!</v>
          </cell>
          <cell r="O1084" t="e">
            <v>#REF!</v>
          </cell>
          <cell r="P1084">
            <v>0</v>
          </cell>
          <cell r="Q1084">
            <v>0</v>
          </cell>
          <cell r="R1084">
            <v>2.2058807888058811</v>
          </cell>
          <cell r="S1084">
            <v>0.735293596268627</v>
          </cell>
          <cell r="T1084">
            <v>0.96789331468296824</v>
          </cell>
          <cell r="U1084">
            <v>0.8842940840481629</v>
          </cell>
          <cell r="V1084">
            <v>0.76168187911711527</v>
          </cell>
          <cell r="W1084">
            <v>0.87128975928274877</v>
          </cell>
          <cell r="X1084">
            <v>1.4010911709556884</v>
          </cell>
          <cell r="Y1084">
            <v>0.53549009913265877</v>
          </cell>
          <cell r="Z1084">
            <v>0.89005687430721658</v>
          </cell>
          <cell r="AA1084">
            <v>0.3255605896665974</v>
          </cell>
          <cell r="AB1084">
            <v>0.28590216748759201</v>
          </cell>
          <cell r="AC1084">
            <v>0.12581970490497105</v>
          </cell>
          <cell r="AD1084">
            <v>0</v>
          </cell>
        </row>
        <row r="1085">
          <cell r="B1085" t="str">
            <v>Medicines</v>
          </cell>
          <cell r="E1085" t="e">
            <v>#REF!</v>
          </cell>
          <cell r="F1085" t="e">
            <v>#REF!</v>
          </cell>
          <cell r="G1085" t="e">
            <v>#REF!</v>
          </cell>
          <cell r="H1085" t="e">
            <v>#REF!</v>
          </cell>
          <cell r="L1085" t="e">
            <v>#REF!</v>
          </cell>
          <cell r="M1085" t="e">
            <v>#REF!</v>
          </cell>
          <cell r="N1085" t="e">
            <v>#REF!</v>
          </cell>
          <cell r="O1085" t="e">
            <v>#REF!</v>
          </cell>
          <cell r="P1085">
            <v>0</v>
          </cell>
          <cell r="Q1085">
            <v>0</v>
          </cell>
          <cell r="R1085" t="e">
            <v>#REF!</v>
          </cell>
          <cell r="S1085" t="e">
            <v>#REF!</v>
          </cell>
          <cell r="T1085" t="e">
            <v>#REF!</v>
          </cell>
          <cell r="U1085" t="e">
            <v>#REF!</v>
          </cell>
          <cell r="V1085" t="e">
            <v>#REF!</v>
          </cell>
          <cell r="W1085" t="e">
            <v>#REF!</v>
          </cell>
          <cell r="X1085" t="e">
            <v>#REF!</v>
          </cell>
          <cell r="Y1085" t="e">
            <v>#REF!</v>
          </cell>
          <cell r="Z1085" t="e">
            <v>#REF!</v>
          </cell>
          <cell r="AA1085" t="e">
            <v>#REF!</v>
          </cell>
          <cell r="AB1085" t="e">
            <v>#REF!</v>
          </cell>
          <cell r="AC1085" t="e">
            <v>#REF!</v>
          </cell>
          <cell r="AD1085">
            <v>0</v>
          </cell>
        </row>
        <row r="1086">
          <cell r="B1086" t="str">
            <v>Other</v>
          </cell>
          <cell r="E1086" t="e">
            <v>#REF!</v>
          </cell>
          <cell r="F1086" t="e">
            <v>#REF!</v>
          </cell>
          <cell r="G1086" t="e">
            <v>#REF!</v>
          </cell>
          <cell r="H1086" t="e">
            <v>#REF!</v>
          </cell>
          <cell r="L1086" t="e">
            <v>#REF!</v>
          </cell>
          <cell r="M1086" t="e">
            <v>#REF!</v>
          </cell>
          <cell r="N1086" t="e">
            <v>#REF!</v>
          </cell>
          <cell r="O1086" t="e">
            <v>#REF!</v>
          </cell>
          <cell r="P1086">
            <v>0</v>
          </cell>
          <cell r="Q1086">
            <v>0</v>
          </cell>
          <cell r="R1086" t="e">
            <v>#REF!</v>
          </cell>
          <cell r="S1086" t="e">
            <v>#REF!</v>
          </cell>
          <cell r="T1086" t="e">
            <v>#REF!</v>
          </cell>
          <cell r="U1086" t="e">
            <v>#REF!</v>
          </cell>
          <cell r="V1086" t="e">
            <v>#REF!</v>
          </cell>
          <cell r="W1086" t="e">
            <v>#REF!</v>
          </cell>
          <cell r="X1086" t="e">
            <v>#REF!</v>
          </cell>
          <cell r="Y1086" t="e">
            <v>#REF!</v>
          </cell>
          <cell r="Z1086" t="e">
            <v>#REF!</v>
          </cell>
          <cell r="AA1086" t="e">
            <v>#REF!</v>
          </cell>
          <cell r="AB1086" t="e">
            <v>#REF!</v>
          </cell>
          <cell r="AC1086" t="e">
            <v>#REF!</v>
          </cell>
          <cell r="AD1086">
            <v>0</v>
          </cell>
        </row>
        <row r="1105">
          <cell r="B1105" t="str">
            <v>Table 1b.  Indonesia:  Summary of Central Government Fiscal Operations</v>
          </cell>
        </row>
        <row r="1106">
          <cell r="B1106" t="str">
            <v>( In percent of GDP)</v>
          </cell>
        </row>
        <row r="1108">
          <cell r="D1108" t="str">
            <v>1997/98</v>
          </cell>
          <cell r="H1108" t="str">
            <v>1998/99 (Bdgt Mar98)</v>
          </cell>
          <cell r="O1108" t="str">
            <v>1998/99</v>
          </cell>
          <cell r="P1108" t="str">
            <v>1998/99 (June Prj)</v>
          </cell>
          <cell r="Z1108" t="str">
            <v>1998/99</v>
          </cell>
          <cell r="AA1108" t="str">
            <v>1999/00</v>
          </cell>
          <cell r="AB1108" t="str">
            <v>2000/01</v>
          </cell>
          <cell r="AC1108" t="str">
            <v>2001/02</v>
          </cell>
          <cell r="AD1108" t="str">
            <v>2002/03</v>
          </cell>
        </row>
        <row r="1109">
          <cell r="B1109">
            <v>36524.152470370369</v>
          </cell>
          <cell r="D1109" t="str">
            <v>Total</v>
          </cell>
          <cell r="H1109" t="str">
            <v>I-Q</v>
          </cell>
          <cell r="L1109" t="str">
            <v>II-Q</v>
          </cell>
          <cell r="M1109" t="str">
            <v>III-Q</v>
          </cell>
          <cell r="N1109" t="str">
            <v>IV-Q</v>
          </cell>
          <cell r="O1109" t="str">
            <v>Total</v>
          </cell>
          <cell r="Z1109" t="str">
            <v>Total</v>
          </cell>
          <cell r="AA1109" t="str">
            <v>Total</v>
          </cell>
          <cell r="AB1109" t="str">
            <v>Total</v>
          </cell>
          <cell r="AC1109" t="str">
            <v>Total</v>
          </cell>
          <cell r="AD1109" t="str">
            <v>Total</v>
          </cell>
        </row>
        <row r="1110">
          <cell r="B1110" t="str">
            <v>Summary central government</v>
          </cell>
          <cell r="D1110" t="str">
            <v>Apr-Mar</v>
          </cell>
          <cell r="E1110" t="str">
            <v>Apr</v>
          </cell>
          <cell r="F1110" t="str">
            <v>May</v>
          </cell>
          <cell r="G1110" t="str">
            <v>Jun</v>
          </cell>
          <cell r="H1110" t="str">
            <v>Apr-Jun</v>
          </cell>
          <cell r="L1110" t="str">
            <v>Jul-Sep</v>
          </cell>
          <cell r="M1110" t="str">
            <v>Oct-Dec</v>
          </cell>
          <cell r="N1110" t="str">
            <v>Jan-Mar</v>
          </cell>
          <cell r="O1110" t="str">
            <v>Apr-Mar</v>
          </cell>
          <cell r="P1110" t="str">
            <v>Apr</v>
          </cell>
          <cell r="Q1110" t="str">
            <v>May</v>
          </cell>
          <cell r="R1110" t="str">
            <v>Jun</v>
          </cell>
          <cell r="S1110" t="str">
            <v>I-Q</v>
          </cell>
          <cell r="T1110" t="str">
            <v>Jul</v>
          </cell>
          <cell r="U1110" t="str">
            <v>Aug</v>
          </cell>
          <cell r="V1110" t="str">
            <v>Sep</v>
          </cell>
          <cell r="W1110" t="str">
            <v>II-Q</v>
          </cell>
          <cell r="X1110" t="str">
            <v>III-Q</v>
          </cell>
          <cell r="Y1110" t="str">
            <v>IV-Q</v>
          </cell>
          <cell r="Z1110" t="str">
            <v>Apr-Mar</v>
          </cell>
          <cell r="AA1110" t="str">
            <v>Apr-Mar</v>
          </cell>
          <cell r="AB1110" t="str">
            <v>Apr-Mar</v>
          </cell>
          <cell r="AC1110" t="str">
            <v>Apr-Mar</v>
          </cell>
          <cell r="AD1110" t="str">
            <v>Apr-Mar</v>
          </cell>
        </row>
        <row r="1111">
          <cell r="B1111" t="str">
            <v>( In percent of GDP)</v>
          </cell>
          <cell r="D1111" t="str">
            <v>Mar-Est</v>
          </cell>
          <cell r="E1111" t="str">
            <v>Apr Prg</v>
          </cell>
          <cell r="F1111" t="str">
            <v>Apr Prg</v>
          </cell>
          <cell r="G1111" t="str">
            <v>Apr Prg</v>
          </cell>
          <cell r="H1111" t="str">
            <v>Apr Prg</v>
          </cell>
          <cell r="L1111" t="str">
            <v>Apr Prg</v>
          </cell>
          <cell r="M1111" t="str">
            <v>Apr Prg</v>
          </cell>
          <cell r="N1111" t="str">
            <v>Apr Prg</v>
          </cell>
          <cell r="O1111" t="str">
            <v>Apr Prg</v>
          </cell>
          <cell r="P1111" t="str">
            <v>Jun Prg</v>
          </cell>
          <cell r="Q1111" t="str">
            <v>Jun Prg</v>
          </cell>
          <cell r="R1111" t="str">
            <v>Jun Prg</v>
          </cell>
          <cell r="S1111" t="str">
            <v>Jun Prg</v>
          </cell>
          <cell r="T1111" t="str">
            <v>Jun Prg</v>
          </cell>
          <cell r="U1111" t="str">
            <v>Jun Prg</v>
          </cell>
          <cell r="V1111" t="str">
            <v>Jun Prg</v>
          </cell>
          <cell r="W1111" t="str">
            <v>Jun Prg</v>
          </cell>
          <cell r="X1111" t="str">
            <v>Jun Prg</v>
          </cell>
          <cell r="Y1111" t="str">
            <v>Jun Prg</v>
          </cell>
          <cell r="Z1111" t="str">
            <v>Jun Prg</v>
          </cell>
          <cell r="AA1111" t="str">
            <v>Prj</v>
          </cell>
          <cell r="AB1111" t="str">
            <v>Prj</v>
          </cell>
          <cell r="AC1111" t="str">
            <v>Prj</v>
          </cell>
          <cell r="AD1111" t="str">
            <v>Prj</v>
          </cell>
        </row>
        <row r="1112">
          <cell r="B1112" t="str">
            <v>Pr_tb1b</v>
          </cell>
        </row>
        <row r="1114">
          <cell r="B1114" t="str">
            <v>Total revenue and grants</v>
          </cell>
          <cell r="D1114">
            <v>15.646089098113107</v>
          </cell>
          <cell r="E1114" t="e">
            <v>#REF!</v>
          </cell>
          <cell r="F1114" t="e">
            <v>#REF!</v>
          </cell>
          <cell r="G1114" t="e">
            <v>#REF!</v>
          </cell>
          <cell r="H1114" t="e">
            <v>#REF!</v>
          </cell>
          <cell r="L1114" t="e">
            <v>#REF!</v>
          </cell>
          <cell r="M1114" t="e">
            <v>#REF!</v>
          </cell>
          <cell r="N1114" t="e">
            <v>#REF!</v>
          </cell>
          <cell r="O1114" t="e">
            <v>#REF!</v>
          </cell>
          <cell r="P1114">
            <v>14.390087252993533</v>
          </cell>
          <cell r="Q1114">
            <v>12.655615571488552</v>
          </cell>
          <cell r="R1114" t="e">
            <v>#REF!</v>
          </cell>
          <cell r="S1114" t="e">
            <v>#REF!</v>
          </cell>
          <cell r="T1114" t="e">
            <v>#REF!</v>
          </cell>
          <cell r="U1114" t="e">
            <v>#REF!</v>
          </cell>
          <cell r="V1114" t="e">
            <v>#REF!</v>
          </cell>
          <cell r="W1114" t="e">
            <v>#REF!</v>
          </cell>
          <cell r="X1114" t="e">
            <v>#REF!</v>
          </cell>
          <cell r="Y1114" t="e">
            <v>#REF!</v>
          </cell>
          <cell r="Z1114" t="e">
            <v>#REF!</v>
          </cell>
          <cell r="AA1114" t="e">
            <v>#REF!</v>
          </cell>
          <cell r="AB1114" t="e">
            <v>#REF!</v>
          </cell>
          <cell r="AC1114" t="e">
            <v>#REF!</v>
          </cell>
          <cell r="AD1114" t="e">
            <v>#REF!</v>
          </cell>
        </row>
        <row r="1115">
          <cell r="B1115" t="str">
            <v>Tax revenue</v>
          </cell>
          <cell r="D1115">
            <v>14.726043350511176</v>
          </cell>
          <cell r="E1115" t="e">
            <v>#REF!</v>
          </cell>
          <cell r="F1115" t="e">
            <v>#REF!</v>
          </cell>
          <cell r="G1115" t="e">
            <v>#REF!</v>
          </cell>
          <cell r="H1115" t="e">
            <v>#REF!</v>
          </cell>
          <cell r="L1115" t="e">
            <v>#REF!</v>
          </cell>
          <cell r="M1115" t="e">
            <v>#REF!</v>
          </cell>
          <cell r="N1115" t="e">
            <v>#REF!</v>
          </cell>
          <cell r="O1115" t="e">
            <v>#REF!</v>
          </cell>
          <cell r="P1115">
            <v>13.843374545738966</v>
          </cell>
          <cell r="Q1115">
            <v>12.224484078805165</v>
          </cell>
          <cell r="R1115" t="e">
            <v>#REF!</v>
          </cell>
          <cell r="S1115" t="e">
            <v>#REF!</v>
          </cell>
          <cell r="T1115" t="e">
            <v>#REF!</v>
          </cell>
          <cell r="U1115" t="e">
            <v>#REF!</v>
          </cell>
          <cell r="V1115" t="e">
            <v>#REF!</v>
          </cell>
          <cell r="W1115" t="e">
            <v>#REF!</v>
          </cell>
          <cell r="X1115" t="e">
            <v>#REF!</v>
          </cell>
          <cell r="Y1115" t="e">
            <v>#REF!</v>
          </cell>
          <cell r="Z1115" t="e">
            <v>#REF!</v>
          </cell>
          <cell r="AA1115" t="e">
            <v>#REF!</v>
          </cell>
          <cell r="AB1115" t="e">
            <v>#REF!</v>
          </cell>
          <cell r="AC1115" t="e">
            <v>#REF!</v>
          </cell>
          <cell r="AD1115" t="e">
            <v>#REF!</v>
          </cell>
        </row>
        <row r="1116">
          <cell r="B1116" t="str">
            <v xml:space="preserve">  Oil and gas revenue</v>
          </cell>
          <cell r="D1116">
            <v>4.4347194752231687</v>
          </cell>
          <cell r="E1116" t="e">
            <v>#REF!</v>
          </cell>
          <cell r="F1116" t="e">
            <v>#REF!</v>
          </cell>
          <cell r="G1116" t="e">
            <v>#REF!</v>
          </cell>
          <cell r="H1116" t="e">
            <v>#REF!</v>
          </cell>
          <cell r="L1116" t="e">
            <v>#REF!</v>
          </cell>
          <cell r="M1116" t="e">
            <v>#REF!</v>
          </cell>
          <cell r="N1116" t="e">
            <v>#REF!</v>
          </cell>
          <cell r="O1116" t="e">
            <v>#REF!</v>
          </cell>
          <cell r="P1116">
            <v>4.196637867787345</v>
          </cell>
          <cell r="Q1116">
            <v>2.867077168750118</v>
          </cell>
          <cell r="R1116" t="e">
            <v>#REF!</v>
          </cell>
          <cell r="S1116" t="e">
            <v>#REF!</v>
          </cell>
          <cell r="T1116" t="e">
            <v>#REF!</v>
          </cell>
          <cell r="U1116" t="e">
            <v>#REF!</v>
          </cell>
          <cell r="V1116" t="e">
            <v>#REF!</v>
          </cell>
          <cell r="W1116" t="e">
            <v>#REF!</v>
          </cell>
          <cell r="X1116" t="e">
            <v>#REF!</v>
          </cell>
          <cell r="Y1116" t="e">
            <v>#REF!</v>
          </cell>
          <cell r="Z1116" t="e">
            <v>#REF!</v>
          </cell>
          <cell r="AA1116" t="e">
            <v>#REF!</v>
          </cell>
          <cell r="AB1116" t="e">
            <v>#REF!</v>
          </cell>
          <cell r="AC1116" t="e">
            <v>#REF!</v>
          </cell>
          <cell r="AD1116" t="e">
            <v>#REF!</v>
          </cell>
        </row>
        <row r="1117">
          <cell r="B1117" t="str">
            <v xml:space="preserve">  Non-oil/gas</v>
          </cell>
          <cell r="D1117">
            <v>10.291323875288008</v>
          </cell>
          <cell r="E1117" t="e">
            <v>#REF!</v>
          </cell>
          <cell r="F1117" t="e">
            <v>#REF!</v>
          </cell>
          <cell r="G1117" t="e">
            <v>#REF!</v>
          </cell>
          <cell r="H1117" t="e">
            <v>#REF!</v>
          </cell>
          <cell r="L1117" t="e">
            <v>#REF!</v>
          </cell>
          <cell r="M1117" t="e">
            <v>#REF!</v>
          </cell>
          <cell r="N1117" t="e">
            <v>#REF!</v>
          </cell>
          <cell r="O1117" t="e">
            <v>#REF!</v>
          </cell>
          <cell r="P1117">
            <v>9.6467366779516208</v>
          </cell>
          <cell r="Q1117">
            <v>9.3574069100550474</v>
          </cell>
          <cell r="R1117" t="e">
            <v>#REF!</v>
          </cell>
          <cell r="S1117" t="e">
            <v>#REF!</v>
          </cell>
          <cell r="T1117" t="e">
            <v>#REF!</v>
          </cell>
          <cell r="U1117" t="e">
            <v>#REF!</v>
          </cell>
          <cell r="V1117" t="e">
            <v>#REF!</v>
          </cell>
          <cell r="W1117" t="e">
            <v>#REF!</v>
          </cell>
          <cell r="X1117" t="e">
            <v>#REF!</v>
          </cell>
          <cell r="Y1117" t="e">
            <v>#REF!</v>
          </cell>
          <cell r="Z1117" t="e">
            <v>#REF!</v>
          </cell>
          <cell r="AA1117" t="e">
            <v>#REF!</v>
          </cell>
          <cell r="AB1117" t="e">
            <v>#REF!</v>
          </cell>
          <cell r="AC1117" t="e">
            <v>#REF!</v>
          </cell>
          <cell r="AD1117" t="e">
            <v>#REF!</v>
          </cell>
        </row>
        <row r="1118">
          <cell r="B1118" t="str">
            <v xml:space="preserve">    Domestic taxes</v>
          </cell>
          <cell r="D1118">
            <v>9.837737069706753</v>
          </cell>
          <cell r="E1118" t="e">
            <v>#REF!</v>
          </cell>
          <cell r="F1118" t="e">
            <v>#REF!</v>
          </cell>
          <cell r="G1118" t="e">
            <v>#REF!</v>
          </cell>
          <cell r="H1118" t="e">
            <v>#REF!</v>
          </cell>
          <cell r="L1118" t="e">
            <v>#REF!</v>
          </cell>
          <cell r="M1118" t="e">
            <v>#REF!</v>
          </cell>
          <cell r="N1118" t="e">
            <v>#REF!</v>
          </cell>
          <cell r="O1118" t="e">
            <v>#REF!</v>
          </cell>
          <cell r="P1118">
            <v>9.3879975053066111</v>
          </cell>
          <cell r="Q1118">
            <v>8.9592770940223652</v>
          </cell>
          <cell r="R1118" t="e">
            <v>#REF!</v>
          </cell>
          <cell r="S1118" t="e">
            <v>#REF!</v>
          </cell>
          <cell r="T1118" t="e">
            <v>#REF!</v>
          </cell>
          <cell r="U1118" t="e">
            <v>#REF!</v>
          </cell>
          <cell r="V1118" t="e">
            <v>#REF!</v>
          </cell>
          <cell r="W1118" t="e">
            <v>#REF!</v>
          </cell>
          <cell r="X1118" t="e">
            <v>#REF!</v>
          </cell>
          <cell r="Y1118" t="e">
            <v>#REF!</v>
          </cell>
          <cell r="Z1118" t="e">
            <v>#REF!</v>
          </cell>
          <cell r="AA1118" t="e">
            <v>#REF!</v>
          </cell>
          <cell r="AB1118" t="e">
            <v>#REF!</v>
          </cell>
          <cell r="AC1118" t="e">
            <v>#REF!</v>
          </cell>
          <cell r="AD1118" t="e">
            <v>#REF!</v>
          </cell>
        </row>
        <row r="1119">
          <cell r="B1119" t="str">
            <v xml:space="preserve">    International trade taxes</v>
          </cell>
          <cell r="D1119">
            <v>0.45358680558125386</v>
          </cell>
          <cell r="E1119" t="e">
            <v>#REF!</v>
          </cell>
          <cell r="F1119" t="e">
            <v>#REF!</v>
          </cell>
          <cell r="G1119" t="e">
            <v>#REF!</v>
          </cell>
          <cell r="H1119" t="e">
            <v>#REF!</v>
          </cell>
          <cell r="L1119" t="e">
            <v>#REF!</v>
          </cell>
          <cell r="M1119" t="e">
            <v>#REF!</v>
          </cell>
          <cell r="N1119" t="e">
            <v>#REF!</v>
          </cell>
          <cell r="O1119" t="e">
            <v>#REF!</v>
          </cell>
          <cell r="P1119">
            <v>0.25873917264500956</v>
          </cell>
          <cell r="Q1119">
            <v>0.39812981603268222</v>
          </cell>
          <cell r="R1119">
            <v>0.9928635241388909</v>
          </cell>
          <cell r="S1119">
            <v>0.54991083760552761</v>
          </cell>
          <cell r="T1119">
            <v>0.86905759897226331</v>
          </cell>
          <cell r="U1119">
            <v>0.80220701443593545</v>
          </cell>
          <cell r="V1119">
            <v>0.73535642989960748</v>
          </cell>
          <cell r="W1119">
            <v>0.80220701443593545</v>
          </cell>
          <cell r="X1119">
            <v>0.67939139661836523</v>
          </cell>
          <cell r="Y1119">
            <v>0.65691000800325505</v>
          </cell>
          <cell r="Z1119">
            <v>0.67620176942607368</v>
          </cell>
          <cell r="AA1119">
            <v>0.52448292395357743</v>
          </cell>
          <cell r="AB1119" t="e">
            <v>#REF!</v>
          </cell>
          <cell r="AC1119" t="e">
            <v>#REF!</v>
          </cell>
          <cell r="AD1119" t="e">
            <v>#REF!</v>
          </cell>
        </row>
        <row r="1120">
          <cell r="B1120" t="str">
            <v>Nontax revenue</v>
          </cell>
          <cell r="D1120">
            <v>0.92004574760192959</v>
          </cell>
          <cell r="E1120" t="e">
            <v>#REF!</v>
          </cell>
          <cell r="F1120" t="e">
            <v>#REF!</v>
          </cell>
          <cell r="G1120" t="e">
            <v>#REF!</v>
          </cell>
          <cell r="H1120" t="e">
            <v>#REF!</v>
          </cell>
          <cell r="L1120" t="e">
            <v>#REF!</v>
          </cell>
          <cell r="M1120" t="e">
            <v>#REF!</v>
          </cell>
          <cell r="N1120" t="e">
            <v>#REF!</v>
          </cell>
          <cell r="O1120" t="e">
            <v>#REF!</v>
          </cell>
          <cell r="P1120">
            <v>0.54671270725456889</v>
          </cell>
          <cell r="Q1120">
            <v>0.4311314926833853</v>
          </cell>
          <cell r="R1120" t="e">
            <v>#REF!</v>
          </cell>
          <cell r="S1120" t="e">
            <v>#REF!</v>
          </cell>
          <cell r="T1120" t="e">
            <v>#REF!</v>
          </cell>
          <cell r="U1120" t="e">
            <v>#REF!</v>
          </cell>
          <cell r="V1120" t="e">
            <v>#REF!</v>
          </cell>
          <cell r="W1120" t="e">
            <v>#REF!</v>
          </cell>
          <cell r="X1120" t="e">
            <v>#REF!</v>
          </cell>
          <cell r="Y1120" t="e">
            <v>#REF!</v>
          </cell>
          <cell r="Z1120" t="e">
            <v>#REF!</v>
          </cell>
          <cell r="AA1120" t="e">
            <v>#REF!</v>
          </cell>
          <cell r="AB1120" t="e">
            <v>#REF!</v>
          </cell>
          <cell r="AC1120" t="e">
            <v>#REF!</v>
          </cell>
          <cell r="AD1120" t="e">
            <v>#REF!</v>
          </cell>
        </row>
        <row r="1121">
          <cell r="B1121" t="str">
            <v>Grants</v>
          </cell>
          <cell r="D1121">
            <v>0</v>
          </cell>
          <cell r="E1121" t="e">
            <v>#REF!</v>
          </cell>
          <cell r="F1121" t="e">
            <v>#REF!</v>
          </cell>
          <cell r="G1121" t="e">
            <v>#REF!</v>
          </cell>
          <cell r="H1121" t="e">
            <v>#REF!</v>
          </cell>
          <cell r="L1121" t="e">
            <v>#REF!</v>
          </cell>
          <cell r="M1121" t="e">
            <v>#REF!</v>
          </cell>
          <cell r="N1121" t="e">
            <v>#REF!</v>
          </cell>
          <cell r="O1121" t="e">
            <v>#REF!</v>
          </cell>
          <cell r="P1121">
            <v>0</v>
          </cell>
          <cell r="Q1121">
            <v>0</v>
          </cell>
          <cell r="R1121">
            <v>0</v>
          </cell>
          <cell r="S1121">
            <v>0</v>
          </cell>
          <cell r="T1121">
            <v>0</v>
          </cell>
          <cell r="U1121">
            <v>0</v>
          </cell>
          <cell r="V1121">
            <v>0</v>
          </cell>
          <cell r="W1121">
            <v>0</v>
          </cell>
          <cell r="X1121">
            <v>5.922094746163889E-2</v>
          </cell>
          <cell r="Y1121">
            <v>5.6435216281189707E-2</v>
          </cell>
          <cell r="Z1121">
            <v>3.1513432013178175E-2</v>
          </cell>
          <cell r="AA1121">
            <v>2.3053653771539284E-2</v>
          </cell>
          <cell r="AB1121">
            <v>2.0245354600633435E-2</v>
          </cell>
          <cell r="AC1121">
            <v>1.7819134173991513E-2</v>
          </cell>
          <cell r="AD1121">
            <v>1.6115506615346428E-2</v>
          </cell>
        </row>
        <row r="1123">
          <cell r="B1123" t="str">
            <v>Total expenditure and net lending</v>
          </cell>
          <cell r="D1123">
            <v>16.783856027433032</v>
          </cell>
          <cell r="E1123" t="e">
            <v>#REF!</v>
          </cell>
          <cell r="F1123" t="e">
            <v>#REF!</v>
          </cell>
          <cell r="G1123" t="e">
            <v>#REF!</v>
          </cell>
          <cell r="H1123" t="e">
            <v>#REF!</v>
          </cell>
          <cell r="L1123" t="e">
            <v>#REF!</v>
          </cell>
          <cell r="M1123" t="e">
            <v>#REF!</v>
          </cell>
          <cell r="N1123" t="e">
            <v>#REF!</v>
          </cell>
          <cell r="O1123" t="e">
            <v>#REF!</v>
          </cell>
          <cell r="P1123">
            <v>10.375870341793185</v>
          </cell>
          <cell r="Q1123">
            <v>9.0803067874583991</v>
          </cell>
          <cell r="R1123" t="e">
            <v>#REF!</v>
          </cell>
          <cell r="S1123" t="e">
            <v>#REF!</v>
          </cell>
          <cell r="T1123" t="e">
            <v>#REF!</v>
          </cell>
          <cell r="U1123" t="e">
            <v>#REF!</v>
          </cell>
          <cell r="V1123" t="e">
            <v>#REF!</v>
          </cell>
          <cell r="W1123" t="e">
            <v>#REF!</v>
          </cell>
          <cell r="X1123" t="e">
            <v>#REF!</v>
          </cell>
          <cell r="Y1123" t="e">
            <v>#REF!</v>
          </cell>
          <cell r="Z1123" t="e">
            <v>#REF!</v>
          </cell>
          <cell r="AA1123" t="e">
            <v>#REF!</v>
          </cell>
          <cell r="AB1123" t="e">
            <v>#REF!</v>
          </cell>
          <cell r="AC1123" t="e">
            <v>#REF!</v>
          </cell>
          <cell r="AD1123" t="e">
            <v>#REF!</v>
          </cell>
        </row>
        <row r="1124">
          <cell r="B1124" t="str">
            <v>Current expenditure</v>
          </cell>
          <cell r="D1124">
            <v>10.186597363200175</v>
          </cell>
          <cell r="E1124" t="e">
            <v>#REF!</v>
          </cell>
          <cell r="F1124" t="e">
            <v>#REF!</v>
          </cell>
          <cell r="G1124" t="e">
            <v>#REF!</v>
          </cell>
          <cell r="H1124" t="e">
            <v>#REF!</v>
          </cell>
          <cell r="L1124" t="e">
            <v>#REF!</v>
          </cell>
          <cell r="M1124" t="e">
            <v>#REF!</v>
          </cell>
          <cell r="N1124" t="e">
            <v>#REF!</v>
          </cell>
          <cell r="O1124" t="e">
            <v>#REF!</v>
          </cell>
          <cell r="P1124">
            <v>8.2569909457261712</v>
          </cell>
          <cell r="Q1124">
            <v>6.9588565413917438</v>
          </cell>
          <cell r="R1124" t="e">
            <v>#REF!</v>
          </cell>
          <cell r="S1124" t="e">
            <v>#REF!</v>
          </cell>
          <cell r="T1124" t="e">
            <v>#REF!</v>
          </cell>
          <cell r="U1124" t="e">
            <v>#REF!</v>
          </cell>
          <cell r="V1124" t="e">
            <v>#REF!</v>
          </cell>
          <cell r="W1124" t="e">
            <v>#REF!</v>
          </cell>
          <cell r="X1124" t="e">
            <v>#REF!</v>
          </cell>
          <cell r="Y1124" t="e">
            <v>#REF!</v>
          </cell>
          <cell r="Z1124" t="e">
            <v>#REF!</v>
          </cell>
          <cell r="AA1124" t="e">
            <v>#REF!</v>
          </cell>
          <cell r="AB1124" t="e">
            <v>#REF!</v>
          </cell>
          <cell r="AC1124" t="e">
            <v>#REF!</v>
          </cell>
          <cell r="AD1124" t="e">
            <v>#REF!</v>
          </cell>
        </row>
        <row r="1125">
          <cell r="B1125" t="str">
            <v xml:space="preserve">  Personnel</v>
          </cell>
          <cell r="D1125">
            <v>2.6196756773072942</v>
          </cell>
          <cell r="E1125" t="e">
            <v>#REF!</v>
          </cell>
          <cell r="F1125" t="e">
            <v>#REF!</v>
          </cell>
          <cell r="G1125" t="e">
            <v>#REF!</v>
          </cell>
          <cell r="H1125" t="e">
            <v>#REF!</v>
          </cell>
          <cell r="L1125" t="e">
            <v>#REF!</v>
          </cell>
          <cell r="M1125" t="e">
            <v>#REF!</v>
          </cell>
          <cell r="N1125" t="e">
            <v>#REF!</v>
          </cell>
          <cell r="O1125" t="e">
            <v>#REF!</v>
          </cell>
          <cell r="P1125">
            <v>4.0023951225692809</v>
          </cell>
          <cell r="Q1125">
            <v>3.0803071799863955</v>
          </cell>
          <cell r="R1125" t="e">
            <v>#REF!</v>
          </cell>
          <cell r="S1125" t="e">
            <v>#REF!</v>
          </cell>
          <cell r="T1125" t="e">
            <v>#REF!</v>
          </cell>
          <cell r="U1125" t="e">
            <v>#REF!</v>
          </cell>
          <cell r="V1125" t="e">
            <v>#REF!</v>
          </cell>
          <cell r="W1125" t="e">
            <v>#REF!</v>
          </cell>
          <cell r="X1125" t="e">
            <v>#REF!</v>
          </cell>
          <cell r="Y1125" t="e">
            <v>#REF!</v>
          </cell>
          <cell r="Z1125" t="e">
            <v>#REF!</v>
          </cell>
          <cell r="AA1125" t="e">
            <v>#REF!</v>
          </cell>
          <cell r="AB1125" t="e">
            <v>#REF!</v>
          </cell>
          <cell r="AC1125" t="e">
            <v>#REF!</v>
          </cell>
          <cell r="AD1125" t="e">
            <v>#REF!</v>
          </cell>
        </row>
        <row r="1126">
          <cell r="B1126" t="str">
            <v xml:space="preserve">  Goods and services</v>
          </cell>
          <cell r="D1126">
            <v>0.97757128181373187</v>
          </cell>
          <cell r="E1126" t="e">
            <v>#REF!</v>
          </cell>
          <cell r="F1126" t="e">
            <v>#REF!</v>
          </cell>
          <cell r="G1126" t="e">
            <v>#REF!</v>
          </cell>
          <cell r="H1126" t="e">
            <v>#REF!</v>
          </cell>
          <cell r="L1126" t="e">
            <v>#REF!</v>
          </cell>
          <cell r="M1126" t="e">
            <v>#REF!</v>
          </cell>
          <cell r="N1126" t="e">
            <v>#REF!</v>
          </cell>
          <cell r="O1126" t="e">
            <v>#REF!</v>
          </cell>
          <cell r="P1126">
            <v>0.47242126164362552</v>
          </cell>
          <cell r="Q1126">
            <v>0.53119137074761724</v>
          </cell>
          <cell r="R1126" t="e">
            <v>#REF!</v>
          </cell>
          <cell r="S1126" t="e">
            <v>#REF!</v>
          </cell>
          <cell r="T1126" t="e">
            <v>#REF!</v>
          </cell>
          <cell r="U1126" t="e">
            <v>#REF!</v>
          </cell>
          <cell r="V1126" t="e">
            <v>#REF!</v>
          </cell>
          <cell r="W1126" t="e">
            <v>#REF!</v>
          </cell>
          <cell r="X1126" t="e">
            <v>#REF!</v>
          </cell>
          <cell r="Y1126" t="e">
            <v>#REF!</v>
          </cell>
          <cell r="Z1126" t="e">
            <v>#REF!</v>
          </cell>
          <cell r="AA1126" t="e">
            <v>#REF!</v>
          </cell>
          <cell r="AB1126" t="e">
            <v>#REF!</v>
          </cell>
          <cell r="AC1126" t="e">
            <v>#REF!</v>
          </cell>
          <cell r="AD1126" t="e">
            <v>#REF!</v>
          </cell>
        </row>
        <row r="1127">
          <cell r="B1127" t="str">
            <v xml:space="preserve">  Transfers to regions</v>
          </cell>
          <cell r="D1127">
            <v>1.2148133184672492</v>
          </cell>
          <cell r="E1127" t="e">
            <v>#REF!</v>
          </cell>
          <cell r="F1127" t="e">
            <v>#REF!</v>
          </cell>
          <cell r="G1127" t="e">
            <v>#REF!</v>
          </cell>
          <cell r="H1127" t="e">
            <v>#REF!</v>
          </cell>
          <cell r="L1127" t="e">
            <v>#REF!</v>
          </cell>
          <cell r="M1127" t="e">
            <v>#REF!</v>
          </cell>
          <cell r="N1127" t="e">
            <v>#REF!</v>
          </cell>
          <cell r="O1127" t="e">
            <v>#REF!</v>
          </cell>
          <cell r="P1127">
            <v>0.68640473581713379</v>
          </cell>
          <cell r="Q1127">
            <v>0.80575326507447087</v>
          </cell>
          <cell r="R1127" t="e">
            <v>#REF!</v>
          </cell>
          <cell r="S1127" t="e">
            <v>#REF!</v>
          </cell>
          <cell r="T1127" t="e">
            <v>#REF!</v>
          </cell>
          <cell r="U1127" t="e">
            <v>#REF!</v>
          </cell>
          <cell r="V1127" t="e">
            <v>#REF!</v>
          </cell>
          <cell r="W1127" t="e">
            <v>#REF!</v>
          </cell>
          <cell r="X1127" t="e">
            <v>#REF!</v>
          </cell>
          <cell r="Y1127" t="e">
            <v>#REF!</v>
          </cell>
          <cell r="Z1127" t="e">
            <v>#REF!</v>
          </cell>
          <cell r="AA1127" t="e">
            <v>#REF!</v>
          </cell>
          <cell r="AB1127" t="e">
            <v>#REF!</v>
          </cell>
          <cell r="AC1127" t="e">
            <v>#REF!</v>
          </cell>
          <cell r="AD1127" t="e">
            <v>#REF!</v>
          </cell>
        </row>
        <row r="1128">
          <cell r="B1128" t="str">
            <v xml:space="preserve">  Subsidies</v>
          </cell>
          <cell r="D1128">
            <v>3.027433613806592</v>
          </cell>
          <cell r="E1128" t="e">
            <v>#REF!</v>
          </cell>
          <cell r="F1128" t="e">
            <v>#REF!</v>
          </cell>
          <cell r="G1128" t="e">
            <v>#REF!</v>
          </cell>
          <cell r="H1128" t="e">
            <v>#REF!</v>
          </cell>
          <cell r="L1128" t="e">
            <v>#REF!</v>
          </cell>
          <cell r="M1128" t="e">
            <v>#REF!</v>
          </cell>
          <cell r="N1128" t="e">
            <v>#REF!</v>
          </cell>
          <cell r="O1128" t="e">
            <v>#REF!</v>
          </cell>
          <cell r="P1128">
            <v>0</v>
          </cell>
          <cell r="Q1128">
            <v>0</v>
          </cell>
          <cell r="R1128" t="e">
            <v>#REF!</v>
          </cell>
          <cell r="S1128" t="e">
            <v>#REF!</v>
          </cell>
          <cell r="T1128" t="e">
            <v>#REF!</v>
          </cell>
          <cell r="U1128" t="e">
            <v>#REF!</v>
          </cell>
          <cell r="V1128" t="e">
            <v>#REF!</v>
          </cell>
          <cell r="W1128" t="e">
            <v>#REF!</v>
          </cell>
          <cell r="X1128" t="e">
            <v>#REF!</v>
          </cell>
          <cell r="Y1128" t="e">
            <v>#REF!</v>
          </cell>
          <cell r="Z1128" t="e">
            <v>#REF!</v>
          </cell>
          <cell r="AA1128" t="e">
            <v>#REF!</v>
          </cell>
          <cell r="AB1128" t="e">
            <v>#REF!</v>
          </cell>
          <cell r="AC1128" t="e">
            <v>#REF!</v>
          </cell>
          <cell r="AD1128" t="e">
            <v>#REF!</v>
          </cell>
        </row>
        <row r="1129">
          <cell r="B1129" t="str">
            <v xml:space="preserve">    Petroleum</v>
          </cell>
          <cell r="D1129">
            <v>1.4242503794522969</v>
          </cell>
          <cell r="E1129" t="e">
            <v>#REF!</v>
          </cell>
          <cell r="F1129" t="e">
            <v>#REF!</v>
          </cell>
          <cell r="G1129" t="e">
            <v>#REF!</v>
          </cell>
          <cell r="H1129" t="e">
            <v>#REF!</v>
          </cell>
          <cell r="L1129" t="e">
            <v>#REF!</v>
          </cell>
          <cell r="M1129" t="e">
            <v>#REF!</v>
          </cell>
          <cell r="N1129" t="e">
            <v>#REF!</v>
          </cell>
          <cell r="O1129" t="e">
            <v>#REF!</v>
          </cell>
          <cell r="P1129">
            <v>0</v>
          </cell>
          <cell r="Q1129">
            <v>0</v>
          </cell>
          <cell r="R1129">
            <v>7.8522611494370658</v>
          </cell>
          <cell r="S1129">
            <v>2.6174203831456886</v>
          </cell>
          <cell r="T1129">
            <v>2.6592057059449576</v>
          </cell>
          <cell r="U1129">
            <v>2.6592057059449576</v>
          </cell>
          <cell r="V1129">
            <v>2.6592057059449576</v>
          </cell>
          <cell r="W1129">
            <v>2.6592057059449576</v>
          </cell>
          <cell r="X1129">
            <v>2.3934867771770847</v>
          </cell>
          <cell r="Y1129">
            <v>3.7786060348997723</v>
          </cell>
          <cell r="Z1129">
            <v>2.8923051057176736</v>
          </cell>
          <cell r="AA1129">
            <v>0.89999999999999991</v>
          </cell>
          <cell r="AB1129">
            <v>0.27000000000000007</v>
          </cell>
          <cell r="AC1129">
            <v>0</v>
          </cell>
          <cell r="AD1129">
            <v>0</v>
          </cell>
        </row>
        <row r="1130">
          <cell r="B1130" t="str">
            <v xml:space="preserve">    Other</v>
          </cell>
          <cell r="D1130">
            <v>1.6031832343542953</v>
          </cell>
          <cell r="E1130" t="e">
            <v>#REF!</v>
          </cell>
          <cell r="F1130" t="e">
            <v>#REF!</v>
          </cell>
          <cell r="G1130" t="e">
            <v>#REF!</v>
          </cell>
          <cell r="H1130" t="e">
            <v>#REF!</v>
          </cell>
          <cell r="L1130" t="e">
            <v>#REF!</v>
          </cell>
          <cell r="M1130" t="e">
            <v>#REF!</v>
          </cell>
          <cell r="N1130" t="e">
            <v>#REF!</v>
          </cell>
          <cell r="O1130" t="e">
            <v>#REF!</v>
          </cell>
          <cell r="P1130">
            <v>0</v>
          </cell>
          <cell r="Q1130">
            <v>0</v>
          </cell>
          <cell r="R1130" t="e">
            <v>#REF!</v>
          </cell>
          <cell r="S1130" t="e">
            <v>#REF!</v>
          </cell>
          <cell r="T1130" t="e">
            <v>#REF!</v>
          </cell>
          <cell r="U1130" t="e">
            <v>#REF!</v>
          </cell>
          <cell r="V1130" t="e">
            <v>#REF!</v>
          </cell>
          <cell r="W1130" t="e">
            <v>#REF!</v>
          </cell>
          <cell r="X1130" t="e">
            <v>#REF!</v>
          </cell>
          <cell r="Y1130" t="e">
            <v>#REF!</v>
          </cell>
          <cell r="Z1130" t="e">
            <v>#REF!</v>
          </cell>
          <cell r="AA1130" t="e">
            <v>#REF!</v>
          </cell>
          <cell r="AB1130" t="e">
            <v>#REF!</v>
          </cell>
          <cell r="AC1130" t="e">
            <v>#REF!</v>
          </cell>
          <cell r="AD1130" t="e">
            <v>#REF!</v>
          </cell>
        </row>
        <row r="1131">
          <cell r="B1131" t="str">
            <v xml:space="preserve">  External interest</v>
          </cell>
          <cell r="D1131">
            <v>1.6344738452554419</v>
          </cell>
          <cell r="E1131" t="e">
            <v>#REF!</v>
          </cell>
          <cell r="F1131" t="e">
            <v>#REF!</v>
          </cell>
          <cell r="G1131" t="e">
            <v>#REF!</v>
          </cell>
          <cell r="H1131" t="e">
            <v>#REF!</v>
          </cell>
          <cell r="L1131" t="e">
            <v>#REF!</v>
          </cell>
          <cell r="M1131" t="e">
            <v>#REF!</v>
          </cell>
          <cell r="N1131" t="e">
            <v>#REF!</v>
          </cell>
          <cell r="O1131" t="e">
            <v>#REF!</v>
          </cell>
          <cell r="P1131">
            <v>2.9256378944694474</v>
          </cell>
          <cell r="Q1131">
            <v>2.2656865979693914</v>
          </cell>
          <cell r="R1131">
            <v>6.4945765324056834</v>
          </cell>
          <cell r="S1131">
            <v>3.8953003416148411</v>
          </cell>
          <cell r="T1131">
            <v>3.8363830393879108</v>
          </cell>
          <cell r="U1131">
            <v>4.0031823019699937</v>
          </cell>
          <cell r="V1131">
            <v>3.8107216143752827</v>
          </cell>
          <cell r="W1131">
            <v>3.8834289852443957</v>
          </cell>
          <cell r="X1131">
            <v>2.8031248465175742</v>
          </cell>
          <cell r="Y1131">
            <v>2.6712669039763126</v>
          </cell>
          <cell r="Z1131">
            <v>3.2600429928206722</v>
          </cell>
          <cell r="AA1131">
            <v>2.6372841888276182</v>
          </cell>
          <cell r="AB1131">
            <v>2.6302769983396357</v>
          </cell>
          <cell r="AC1131">
            <v>2.3194828454191234</v>
          </cell>
          <cell r="AD1131">
            <v>2.0171969193091703</v>
          </cell>
        </row>
        <row r="1132">
          <cell r="B1132" t="str">
            <v xml:space="preserve">  Domestic debt (clearing of arrears)</v>
          </cell>
          <cell r="D1132">
            <v>0.23621168525870453</v>
          </cell>
          <cell r="E1132" t="e">
            <v>#REF!</v>
          </cell>
          <cell r="F1132" t="e">
            <v>#REF!</v>
          </cell>
          <cell r="G1132" t="e">
            <v>#REF!</v>
          </cell>
          <cell r="H1132" t="e">
            <v>#REF!</v>
          </cell>
          <cell r="L1132" t="e">
            <v>#REF!</v>
          </cell>
          <cell r="M1132" t="e">
            <v>#REF!</v>
          </cell>
          <cell r="N1132" t="e">
            <v>#REF!</v>
          </cell>
          <cell r="O1132" t="e">
            <v>#REF!</v>
          </cell>
          <cell r="P1132">
            <v>0</v>
          </cell>
          <cell r="Q1132">
            <v>0</v>
          </cell>
          <cell r="R1132">
            <v>0</v>
          </cell>
          <cell r="S1132">
            <v>0</v>
          </cell>
          <cell r="T1132" t="e">
            <v>#REF!</v>
          </cell>
          <cell r="U1132" t="e">
            <v>#REF!</v>
          </cell>
          <cell r="V1132" t="e">
            <v>#REF!</v>
          </cell>
          <cell r="W1132" t="e">
            <v>#REF!</v>
          </cell>
          <cell r="X1132" t="e">
            <v>#REF!</v>
          </cell>
          <cell r="Y1132" t="e">
            <v>#REF!</v>
          </cell>
          <cell r="Z1132" t="e">
            <v>#REF!</v>
          </cell>
          <cell r="AA1132" t="e">
            <v>#REF!</v>
          </cell>
          <cell r="AB1132" t="e">
            <v>#REF!</v>
          </cell>
          <cell r="AC1132" t="e">
            <v>#REF!</v>
          </cell>
          <cell r="AD1132" t="e">
            <v>#REF!</v>
          </cell>
        </row>
        <row r="1133">
          <cell r="B1133" t="str">
            <v xml:space="preserve">  Other current expenditure</v>
          </cell>
          <cell r="D1133">
            <v>0.47641794129115989</v>
          </cell>
          <cell r="E1133" t="e">
            <v>#REF!</v>
          </cell>
          <cell r="F1133" t="e">
            <v>#REF!</v>
          </cell>
          <cell r="G1133" t="e">
            <v>#REF!</v>
          </cell>
          <cell r="H1133" t="e">
            <v>#REF!</v>
          </cell>
          <cell r="L1133" t="e">
            <v>#REF!</v>
          </cell>
          <cell r="M1133" t="e">
            <v>#REF!</v>
          </cell>
          <cell r="N1133" t="e">
            <v>#REF!</v>
          </cell>
          <cell r="O1133" t="e">
            <v>#REF!</v>
          </cell>
          <cell r="P1133">
            <v>0.17013193122668344</v>
          </cell>
          <cell r="Q1133">
            <v>0.27591812761386958</v>
          </cell>
          <cell r="R1133" t="e">
            <v>#REF!</v>
          </cell>
          <cell r="S1133" t="e">
            <v>#REF!</v>
          </cell>
          <cell r="T1133" t="e">
            <v>#REF!</v>
          </cell>
          <cell r="U1133" t="e">
            <v>#REF!</v>
          </cell>
          <cell r="V1133" t="e">
            <v>#REF!</v>
          </cell>
          <cell r="W1133" t="e">
            <v>#REF!</v>
          </cell>
          <cell r="X1133" t="e">
            <v>#REF!</v>
          </cell>
          <cell r="Y1133" t="e">
            <v>#REF!</v>
          </cell>
          <cell r="Z1133" t="e">
            <v>#REF!</v>
          </cell>
          <cell r="AA1133" t="e">
            <v>#REF!</v>
          </cell>
          <cell r="AB1133" t="e">
            <v>#REF!</v>
          </cell>
          <cell r="AC1133" t="e">
            <v>#REF!</v>
          </cell>
          <cell r="AD1133" t="e">
            <v>#REF!</v>
          </cell>
        </row>
        <row r="1134">
          <cell r="B1134" t="str">
            <v>Development expenditure and net lending</v>
          </cell>
          <cell r="D1134">
            <v>6.5972586642328581</v>
          </cell>
          <cell r="E1134" t="e">
            <v>#REF!</v>
          </cell>
          <cell r="F1134" t="e">
            <v>#REF!</v>
          </cell>
          <cell r="G1134" t="e">
            <v>#REF!</v>
          </cell>
          <cell r="H1134" t="e">
            <v>#REF!</v>
          </cell>
          <cell r="L1134" t="e">
            <v>#REF!</v>
          </cell>
          <cell r="M1134" t="e">
            <v>#REF!</v>
          </cell>
          <cell r="N1134" t="e">
            <v>#REF!</v>
          </cell>
          <cell r="O1134" t="e">
            <v>#REF!</v>
          </cell>
          <cell r="P1134">
            <v>2.1188793960670136</v>
          </cell>
          <cell r="Q1134">
            <v>2.121450246066654</v>
          </cell>
          <cell r="R1134" t="e">
            <v>#REF!</v>
          </cell>
          <cell r="S1134" t="e">
            <v>#REF!</v>
          </cell>
          <cell r="T1134" t="e">
            <v>#REF!</v>
          </cell>
          <cell r="U1134" t="e">
            <v>#REF!</v>
          </cell>
          <cell r="V1134" t="e">
            <v>#REF!</v>
          </cell>
          <cell r="W1134" t="e">
            <v>#REF!</v>
          </cell>
          <cell r="X1134" t="e">
            <v>#REF!</v>
          </cell>
          <cell r="Y1134" t="e">
            <v>#REF!</v>
          </cell>
          <cell r="Z1134" t="e">
            <v>#REF!</v>
          </cell>
          <cell r="AA1134" t="e">
            <v>#REF!</v>
          </cell>
          <cell r="AB1134" t="e">
            <v>#REF!</v>
          </cell>
          <cell r="AC1134" t="e">
            <v>#REF!</v>
          </cell>
          <cell r="AD1134" t="e">
            <v>#REF!</v>
          </cell>
        </row>
        <row r="1135">
          <cell r="B1135" t="str">
            <v xml:space="preserve">  Investment projects</v>
          </cell>
          <cell r="D1135">
            <v>2.6851013164173518</v>
          </cell>
          <cell r="E1135" t="e">
            <v>#REF!</v>
          </cell>
          <cell r="F1135" t="e">
            <v>#REF!</v>
          </cell>
          <cell r="G1135" t="e">
            <v>#REF!</v>
          </cell>
          <cell r="H1135" t="e">
            <v>#REF!</v>
          </cell>
          <cell r="L1135" t="e">
            <v>#REF!</v>
          </cell>
          <cell r="M1135" t="e">
            <v>#REF!</v>
          </cell>
          <cell r="N1135" t="e">
            <v>#REF!</v>
          </cell>
          <cell r="O1135" t="e">
            <v>#REF!</v>
          </cell>
          <cell r="P1135">
            <v>2.0228972938768832</v>
          </cell>
          <cell r="Q1135">
            <v>1.7165769367457573</v>
          </cell>
          <cell r="R1135" t="e">
            <v>#REF!</v>
          </cell>
          <cell r="S1135" t="e">
            <v>#REF!</v>
          </cell>
          <cell r="T1135" t="e">
            <v>#REF!</v>
          </cell>
          <cell r="U1135" t="e">
            <v>#REF!</v>
          </cell>
          <cell r="V1135" t="e">
            <v>#REF!</v>
          </cell>
          <cell r="W1135" t="e">
            <v>#REF!</v>
          </cell>
          <cell r="X1135" t="e">
            <v>#REF!</v>
          </cell>
          <cell r="Y1135" t="e">
            <v>#REF!</v>
          </cell>
          <cell r="Z1135" t="e">
            <v>#REF!</v>
          </cell>
          <cell r="AA1135">
            <v>5.8312194394028252</v>
          </cell>
          <cell r="AB1135">
            <v>5.7060057866716356</v>
          </cell>
          <cell r="AC1135">
            <v>5.223369637500185</v>
          </cell>
          <cell r="AD1135">
            <v>4.912450514140315</v>
          </cell>
        </row>
        <row r="1136">
          <cell r="B1136" t="str">
            <v xml:space="preserve">  Forestry Fund expenditure (reforestation)</v>
          </cell>
          <cell r="D1136">
            <v>0</v>
          </cell>
          <cell r="E1136" t="e">
            <v>#REF!</v>
          </cell>
          <cell r="F1136" t="e">
            <v>#REF!</v>
          </cell>
          <cell r="G1136" t="e">
            <v>#REF!</v>
          </cell>
          <cell r="H1136" t="e">
            <v>#REF!</v>
          </cell>
          <cell r="L1136" t="e">
            <v>#REF!</v>
          </cell>
          <cell r="M1136" t="e">
            <v>#REF!</v>
          </cell>
          <cell r="N1136" t="e">
            <v>#REF!</v>
          </cell>
          <cell r="O1136" t="e">
            <v>#REF!</v>
          </cell>
          <cell r="P1136">
            <v>0</v>
          </cell>
          <cell r="Q1136">
            <v>0</v>
          </cell>
          <cell r="R1136">
            <v>0</v>
          </cell>
          <cell r="S1136">
            <v>0</v>
          </cell>
          <cell r="T1136">
            <v>0</v>
          </cell>
          <cell r="U1136">
            <v>0</v>
          </cell>
          <cell r="V1136">
            <v>0</v>
          </cell>
          <cell r="W1136">
            <v>0</v>
          </cell>
          <cell r="X1136">
            <v>0</v>
          </cell>
          <cell r="Y1136">
            <v>0</v>
          </cell>
          <cell r="Z1136">
            <v>0</v>
          </cell>
          <cell r="AA1136">
            <v>0</v>
          </cell>
          <cell r="AB1136">
            <v>0</v>
          </cell>
          <cell r="AC1136">
            <v>0</v>
          </cell>
          <cell r="AD1136">
            <v>0</v>
          </cell>
        </row>
        <row r="1137">
          <cell r="B1137" t="str">
            <v xml:space="preserve">  Investment Fund net lending</v>
          </cell>
          <cell r="D1137">
            <v>0</v>
          </cell>
          <cell r="E1137" t="e">
            <v>#REF!</v>
          </cell>
          <cell r="F1137" t="e">
            <v>#REF!</v>
          </cell>
          <cell r="G1137" t="e">
            <v>#REF!</v>
          </cell>
          <cell r="H1137" t="e">
            <v>#REF!</v>
          </cell>
          <cell r="L1137" t="e">
            <v>#REF!</v>
          </cell>
          <cell r="M1137" t="e">
            <v>#REF!</v>
          </cell>
          <cell r="N1137" t="e">
            <v>#REF!</v>
          </cell>
          <cell r="O1137" t="e">
            <v>#REF!</v>
          </cell>
          <cell r="P1137">
            <v>0</v>
          </cell>
          <cell r="Q1137">
            <v>0</v>
          </cell>
          <cell r="R1137">
            <v>0</v>
          </cell>
          <cell r="S1137">
            <v>0</v>
          </cell>
          <cell r="T1137">
            <v>0</v>
          </cell>
          <cell r="U1137">
            <v>0</v>
          </cell>
          <cell r="V1137">
            <v>0</v>
          </cell>
          <cell r="W1137">
            <v>0</v>
          </cell>
          <cell r="X1137">
            <v>0</v>
          </cell>
          <cell r="Y1137">
            <v>0</v>
          </cell>
          <cell r="Z1137">
            <v>0</v>
          </cell>
          <cell r="AA1137">
            <v>-8.6758260253958774E-2</v>
          </cell>
          <cell r="AB1137">
            <v>-7.7406270681987951E-2</v>
          </cell>
          <cell r="AC1137">
            <v>-6.8963139202096485E-2</v>
          </cell>
          <cell r="AD1137">
            <v>-6.0410440615630716E-2</v>
          </cell>
        </row>
        <row r="1138">
          <cell r="B1138" t="str">
            <v xml:space="preserve">  Other</v>
          </cell>
          <cell r="D1138">
            <v>2.3548079662215309</v>
          </cell>
          <cell r="E1138" t="e">
            <v>#REF!</v>
          </cell>
          <cell r="F1138" t="e">
            <v>#REF!</v>
          </cell>
          <cell r="G1138" t="e">
            <v>#REF!</v>
          </cell>
          <cell r="H1138" t="e">
            <v>#REF!</v>
          </cell>
          <cell r="L1138" t="e">
            <v>#REF!</v>
          </cell>
          <cell r="M1138" t="e">
            <v>#REF!</v>
          </cell>
          <cell r="N1138" t="e">
            <v>#REF!</v>
          </cell>
          <cell r="O1138" t="e">
            <v>#REF!</v>
          </cell>
          <cell r="P1138">
            <v>0.15069258744613254</v>
          </cell>
          <cell r="Q1138">
            <v>0.40487330932089655</v>
          </cell>
          <cell r="R1138" t="e">
            <v>#REF!</v>
          </cell>
          <cell r="S1138" t="e">
            <v>#REF!</v>
          </cell>
          <cell r="T1138" t="e">
            <v>#REF!</v>
          </cell>
          <cell r="U1138" t="e">
            <v>#REF!</v>
          </cell>
          <cell r="V1138" t="e">
            <v>#REF!</v>
          </cell>
          <cell r="W1138" t="e">
            <v>#REF!</v>
          </cell>
          <cell r="X1138" t="e">
            <v>#REF!</v>
          </cell>
          <cell r="Y1138" t="e">
            <v>#REF!</v>
          </cell>
          <cell r="Z1138" t="e">
            <v>#REF!</v>
          </cell>
          <cell r="AA1138" t="e">
            <v>#REF!</v>
          </cell>
          <cell r="AB1138" t="e">
            <v>#REF!</v>
          </cell>
          <cell r="AC1138" t="e">
            <v>#REF!</v>
          </cell>
          <cell r="AD1138" t="e">
            <v>#REF!</v>
          </cell>
        </row>
        <row r="1139">
          <cell r="B1139" t="str">
            <v xml:space="preserve">  Off-budget operations and statistical discrepancy 1/</v>
          </cell>
          <cell r="D1139">
            <v>1.5573493815939754</v>
          </cell>
          <cell r="E1139" t="e">
            <v>#REF!</v>
          </cell>
          <cell r="F1139" t="e">
            <v>#REF!</v>
          </cell>
          <cell r="G1139" t="e">
            <v>#REF!</v>
          </cell>
          <cell r="H1139" t="e">
            <v>#REF!</v>
          </cell>
          <cell r="L1139" t="e">
            <v>#REF!</v>
          </cell>
          <cell r="M1139" t="e">
            <v>#REF!</v>
          </cell>
          <cell r="N1139" t="e">
            <v>#REF!</v>
          </cell>
          <cell r="O1139" t="e">
            <v>#REF!</v>
          </cell>
          <cell r="P1139">
            <v>-5.4710485256002153E-2</v>
          </cell>
          <cell r="Q1139">
            <v>0</v>
          </cell>
          <cell r="R1139">
            <v>0</v>
          </cell>
          <cell r="S1139">
            <v>-1.8236828418667386E-2</v>
          </cell>
          <cell r="T1139">
            <v>0</v>
          </cell>
          <cell r="U1139">
            <v>0</v>
          </cell>
          <cell r="V1139">
            <v>0</v>
          </cell>
          <cell r="W1139">
            <v>0</v>
          </cell>
          <cell r="X1139">
            <v>0</v>
          </cell>
          <cell r="Y1139">
            <v>0</v>
          </cell>
          <cell r="Z1139">
            <v>-3.8137579442194375E-3</v>
          </cell>
          <cell r="AA1139">
            <v>0</v>
          </cell>
          <cell r="AB1139">
            <v>0</v>
          </cell>
          <cell r="AC1139">
            <v>0</v>
          </cell>
          <cell r="AD1139">
            <v>0</v>
          </cell>
        </row>
        <row r="1141">
          <cell r="B1141" t="str">
            <v>Current balance</v>
          </cell>
          <cell r="D1141">
            <v>5.4594917349129313</v>
          </cell>
          <cell r="E1141" t="e">
            <v>#REF!</v>
          </cell>
          <cell r="F1141" t="e">
            <v>#REF!</v>
          </cell>
          <cell r="G1141" t="e">
            <v>#REF!</v>
          </cell>
          <cell r="H1141" t="e">
            <v>#REF!</v>
          </cell>
          <cell r="L1141" t="e">
            <v>#REF!</v>
          </cell>
          <cell r="M1141" t="e">
            <v>#REF!</v>
          </cell>
          <cell r="N1141" t="e">
            <v>#REF!</v>
          </cell>
          <cell r="O1141" t="e">
            <v>#REF!</v>
          </cell>
          <cell r="P1141">
            <v>6.1330963072673628</v>
          </cell>
          <cell r="Q1141">
            <v>5.696759030096807</v>
          </cell>
          <cell r="R1141" t="e">
            <v>#REF!</v>
          </cell>
          <cell r="S1141" t="e">
            <v>#REF!</v>
          </cell>
          <cell r="T1141" t="e">
            <v>#REF!</v>
          </cell>
          <cell r="U1141" t="e">
            <v>#REF!</v>
          </cell>
          <cell r="V1141" t="e">
            <v>#REF!</v>
          </cell>
          <cell r="W1141" t="e">
            <v>#REF!</v>
          </cell>
          <cell r="X1141" t="e">
            <v>#REF!</v>
          </cell>
          <cell r="Y1141" t="e">
            <v>#REF!</v>
          </cell>
          <cell r="Z1141" t="e">
            <v>#REF!</v>
          </cell>
          <cell r="AA1141" t="e">
            <v>#REF!</v>
          </cell>
          <cell r="AB1141" t="e">
            <v>#REF!</v>
          </cell>
          <cell r="AC1141" t="e">
            <v>#REF!</v>
          </cell>
          <cell r="AD1141" t="e">
            <v>#REF!</v>
          </cell>
        </row>
        <row r="1143">
          <cell r="B1143" t="str">
            <v>Overall balance before privatization</v>
          </cell>
        </row>
        <row r="1144">
          <cell r="B1144" t="str">
            <v xml:space="preserve">  proceeds and bank restructuring costs</v>
          </cell>
          <cell r="D1144">
            <v>-1.1377669293199268</v>
          </cell>
          <cell r="E1144" t="e">
            <v>#REF!</v>
          </cell>
          <cell r="F1144" t="e">
            <v>#REF!</v>
          </cell>
          <cell r="G1144" t="e">
            <v>#REF!</v>
          </cell>
          <cell r="H1144" t="e">
            <v>#REF!</v>
          </cell>
          <cell r="L1144" t="e">
            <v>#REF!</v>
          </cell>
          <cell r="M1144" t="e">
            <v>#REF!</v>
          </cell>
          <cell r="N1144" t="e">
            <v>#REF!</v>
          </cell>
          <cell r="O1144" t="e">
            <v>#REF!</v>
          </cell>
          <cell r="P1144">
            <v>4.0142169112003492</v>
          </cell>
          <cell r="Q1144">
            <v>3.575308784030153</v>
          </cell>
          <cell r="R1144" t="e">
            <v>#REF!</v>
          </cell>
          <cell r="S1144" t="e">
            <v>#REF!</v>
          </cell>
          <cell r="T1144" t="e">
            <v>#REF!</v>
          </cell>
          <cell r="U1144" t="e">
            <v>#REF!</v>
          </cell>
          <cell r="V1144" t="e">
            <v>#REF!</v>
          </cell>
          <cell r="W1144" t="e">
            <v>#REF!</v>
          </cell>
          <cell r="X1144" t="e">
            <v>#REF!</v>
          </cell>
          <cell r="Y1144" t="e">
            <v>#REF!</v>
          </cell>
          <cell r="Z1144" t="e">
            <v>#REF!</v>
          </cell>
          <cell r="AA1144" t="e">
            <v>#REF!</v>
          </cell>
          <cell r="AB1144" t="e">
            <v>#REF!</v>
          </cell>
          <cell r="AC1144" t="e">
            <v>#REF!</v>
          </cell>
          <cell r="AD1144" t="e">
            <v>#REF!</v>
          </cell>
        </row>
        <row r="1146">
          <cell r="B1146" t="str">
            <v>Bank restructuring costs</v>
          </cell>
          <cell r="D1146">
            <v>0</v>
          </cell>
          <cell r="E1146" t="e">
            <v>#REF!</v>
          </cell>
          <cell r="F1146" t="e">
            <v>#REF!</v>
          </cell>
          <cell r="G1146" t="e">
            <v>#REF!</v>
          </cell>
          <cell r="H1146" t="e">
            <v>#REF!</v>
          </cell>
          <cell r="L1146" t="e">
            <v>#REF!</v>
          </cell>
          <cell r="M1146" t="e">
            <v>#REF!</v>
          </cell>
          <cell r="N1146" t="e">
            <v>#REF!</v>
          </cell>
          <cell r="O1146" t="e">
            <v>#REF!</v>
          </cell>
          <cell r="P1146">
            <v>0</v>
          </cell>
          <cell r="Q1146">
            <v>0</v>
          </cell>
          <cell r="R1146">
            <v>0</v>
          </cell>
          <cell r="S1146">
            <v>0</v>
          </cell>
          <cell r="T1146">
            <v>0</v>
          </cell>
          <cell r="U1146">
            <v>1.9246068759471124</v>
          </cell>
          <cell r="V1146">
            <v>1.9246068759471124</v>
          </cell>
          <cell r="W1146">
            <v>1.2830712506314084</v>
          </cell>
          <cell r="X1146">
            <v>2.3688378984655558</v>
          </cell>
          <cell r="Y1146">
            <v>2.2574086512475882</v>
          </cell>
          <cell r="Z1146">
            <v>1.5756716006589089</v>
          </cell>
          <cell r="AA1146">
            <v>2.0474949419934272</v>
          </cell>
          <cell r="AB1146">
            <v>1.5016816512305662</v>
          </cell>
          <cell r="AC1146">
            <v>1.2965070169994137</v>
          </cell>
          <cell r="AD1146">
            <v>1.093428975142916</v>
          </cell>
        </row>
        <row r="1147">
          <cell r="B1147" t="str">
            <v>Privatization proceeds</v>
          </cell>
          <cell r="D1147">
            <v>0</v>
          </cell>
          <cell r="E1147" t="e">
            <v>#REF!</v>
          </cell>
          <cell r="F1147" t="e">
            <v>#REF!</v>
          </cell>
          <cell r="G1147" t="e">
            <v>#REF!</v>
          </cell>
          <cell r="H1147" t="e">
            <v>#REF!</v>
          </cell>
          <cell r="L1147" t="e">
            <v>#REF!</v>
          </cell>
          <cell r="M1147" t="e">
            <v>#REF!</v>
          </cell>
          <cell r="N1147" t="e">
            <v>#REF!</v>
          </cell>
          <cell r="O1147" t="e">
            <v>#REF!</v>
          </cell>
          <cell r="P1147">
            <v>0</v>
          </cell>
          <cell r="Q1147">
            <v>0</v>
          </cell>
          <cell r="R1147">
            <v>0</v>
          </cell>
          <cell r="S1147">
            <v>0</v>
          </cell>
          <cell r="T1147">
            <v>0</v>
          </cell>
          <cell r="U1147">
            <v>0</v>
          </cell>
          <cell r="V1147">
            <v>0</v>
          </cell>
          <cell r="W1147">
            <v>0</v>
          </cell>
          <cell r="X1147">
            <v>2.9610473730819447</v>
          </cell>
          <cell r="Y1147">
            <v>2.8217608140594854</v>
          </cell>
          <cell r="Z1147">
            <v>1.5756716006589089</v>
          </cell>
          <cell r="AA1147">
            <v>1.2255038052172946</v>
          </cell>
          <cell r="AB1147">
            <v>0.71747872295134629</v>
          </cell>
          <cell r="AC1147">
            <v>0.31574773283679874</v>
          </cell>
          <cell r="AD1147">
            <v>0.2855601527900864</v>
          </cell>
        </row>
        <row r="1149">
          <cell r="B1149" t="str">
            <v>Overall balance</v>
          </cell>
          <cell r="D1149">
            <v>-1.1377669293199268</v>
          </cell>
          <cell r="E1149" t="e">
            <v>#REF!</v>
          </cell>
          <cell r="F1149" t="e">
            <v>#REF!</v>
          </cell>
          <cell r="G1149" t="e">
            <v>#REF!</v>
          </cell>
          <cell r="H1149" t="e">
            <v>#REF!</v>
          </cell>
          <cell r="L1149" t="e">
            <v>#REF!</v>
          </cell>
          <cell r="M1149" t="e">
            <v>#REF!</v>
          </cell>
          <cell r="N1149" t="e">
            <v>#REF!</v>
          </cell>
          <cell r="O1149" t="e">
            <v>#REF!</v>
          </cell>
          <cell r="P1149">
            <v>4.0142169112003492</v>
          </cell>
          <cell r="Q1149">
            <v>3.575308784030153</v>
          </cell>
          <cell r="R1149" t="e">
            <v>#REF!</v>
          </cell>
          <cell r="S1149" t="e">
            <v>#REF!</v>
          </cell>
          <cell r="T1149" t="e">
            <v>#REF!</v>
          </cell>
          <cell r="U1149" t="e">
            <v>#REF!</v>
          </cell>
          <cell r="V1149" t="e">
            <v>#REF!</v>
          </cell>
          <cell r="W1149" t="e">
            <v>#REF!</v>
          </cell>
          <cell r="X1149" t="e">
            <v>#REF!</v>
          </cell>
          <cell r="Y1149" t="e">
            <v>#REF!</v>
          </cell>
          <cell r="Z1149" t="e">
            <v>#REF!</v>
          </cell>
          <cell r="AA1149" t="e">
            <v>#REF!</v>
          </cell>
          <cell r="AB1149" t="e">
            <v>#REF!</v>
          </cell>
          <cell r="AC1149" t="e">
            <v>#REF!</v>
          </cell>
          <cell r="AD1149" t="e">
            <v>#REF!</v>
          </cell>
        </row>
        <row r="1151">
          <cell r="B1151" t="str">
            <v>Financing</v>
          </cell>
          <cell r="D1151">
            <v>1.1377669293199262</v>
          </cell>
          <cell r="E1151" t="e">
            <v>#REF!</v>
          </cell>
          <cell r="F1151" t="e">
            <v>#REF!</v>
          </cell>
          <cell r="G1151" t="e">
            <v>#REF!</v>
          </cell>
          <cell r="H1151" t="e">
            <v>#REF!</v>
          </cell>
          <cell r="L1151" t="e">
            <v>#REF!</v>
          </cell>
          <cell r="M1151" t="e">
            <v>#REF!</v>
          </cell>
          <cell r="N1151" t="e">
            <v>#REF!</v>
          </cell>
          <cell r="O1151" t="e">
            <v>#REF!</v>
          </cell>
          <cell r="P1151">
            <v>-4.014216911200351</v>
          </cell>
          <cell r="Q1151">
            <v>-3.575308784030153</v>
          </cell>
          <cell r="R1151" t="e">
            <v>#REF!</v>
          </cell>
          <cell r="S1151" t="e">
            <v>#REF!</v>
          </cell>
          <cell r="T1151" t="e">
            <v>#REF!</v>
          </cell>
          <cell r="U1151" t="e">
            <v>#REF!</v>
          </cell>
          <cell r="V1151" t="e">
            <v>#REF!</v>
          </cell>
          <cell r="W1151" t="e">
            <v>#REF!</v>
          </cell>
          <cell r="X1151" t="e">
            <v>#REF!</v>
          </cell>
          <cell r="Y1151" t="e">
            <v>#REF!</v>
          </cell>
          <cell r="Z1151" t="e">
            <v>#REF!</v>
          </cell>
          <cell r="AA1151" t="e">
            <v>#REF!</v>
          </cell>
          <cell r="AB1151" t="e">
            <v>#REF!</v>
          </cell>
          <cell r="AC1151" t="e">
            <v>#REF!</v>
          </cell>
          <cell r="AD1151" t="e">
            <v>#REF!</v>
          </cell>
        </row>
        <row r="1152">
          <cell r="B1152" t="str">
            <v>Domestic</v>
          </cell>
          <cell r="D1152">
            <v>-0.3562013791028486</v>
          </cell>
          <cell r="E1152" t="e">
            <v>#REF!</v>
          </cell>
          <cell r="F1152" t="e">
            <v>#REF!</v>
          </cell>
          <cell r="G1152" t="e">
            <v>#REF!</v>
          </cell>
          <cell r="H1152" t="e">
            <v>#REF!</v>
          </cell>
          <cell r="L1152" t="e">
            <v>#REF!</v>
          </cell>
          <cell r="M1152" t="e">
            <v>#REF!</v>
          </cell>
          <cell r="N1152" t="e">
            <v>#REF!</v>
          </cell>
          <cell r="O1152" t="e">
            <v>#REF!</v>
          </cell>
          <cell r="P1152">
            <v>-11.653382524537243</v>
          </cell>
          <cell r="Q1152">
            <v>-6.999012976517232</v>
          </cell>
          <cell r="R1152" t="e">
            <v>#REF!</v>
          </cell>
          <cell r="S1152" t="e">
            <v>#REF!</v>
          </cell>
          <cell r="T1152" t="e">
            <v>#REF!</v>
          </cell>
          <cell r="U1152" t="e">
            <v>#REF!</v>
          </cell>
          <cell r="V1152" t="e">
            <v>#REF!</v>
          </cell>
          <cell r="W1152" t="e">
            <v>#REF!</v>
          </cell>
          <cell r="X1152" t="e">
            <v>#REF!</v>
          </cell>
          <cell r="Y1152" t="e">
            <v>#REF!</v>
          </cell>
          <cell r="Z1152" t="e">
            <v>#REF!</v>
          </cell>
          <cell r="AA1152" t="e">
            <v>#REF!</v>
          </cell>
          <cell r="AB1152" t="e">
            <v>#REF!</v>
          </cell>
          <cell r="AC1152" t="e">
            <v>#REF!</v>
          </cell>
          <cell r="AD1152" t="e">
            <v>#REF!</v>
          </cell>
        </row>
        <row r="1153">
          <cell r="B1153" t="str">
            <v>Sale of government assets</v>
          </cell>
          <cell r="D1153">
            <v>0</v>
          </cell>
          <cell r="E1153" t="e">
            <v>#REF!</v>
          </cell>
          <cell r="F1153" t="e">
            <v>#REF!</v>
          </cell>
          <cell r="G1153" t="e">
            <v>#REF!</v>
          </cell>
          <cell r="H1153" t="e">
            <v>#REF!</v>
          </cell>
          <cell r="L1153" t="e">
            <v>#REF!</v>
          </cell>
          <cell r="M1153" t="e">
            <v>#REF!</v>
          </cell>
          <cell r="N1153" t="e">
            <v>#REF!</v>
          </cell>
          <cell r="O1153" t="e">
            <v>#REF!</v>
          </cell>
          <cell r="P1153">
            <v>0</v>
          </cell>
          <cell r="Q1153">
            <v>0</v>
          </cell>
          <cell r="R1153">
            <v>0</v>
          </cell>
          <cell r="S1153">
            <v>0</v>
          </cell>
          <cell r="T1153">
            <v>0</v>
          </cell>
          <cell r="U1153">
            <v>0</v>
          </cell>
          <cell r="V1153">
            <v>0</v>
          </cell>
          <cell r="W1153">
            <v>0</v>
          </cell>
          <cell r="X1153">
            <v>0</v>
          </cell>
          <cell r="Y1153">
            <v>0</v>
          </cell>
          <cell r="Z1153">
            <v>0</v>
          </cell>
          <cell r="AA1153">
            <v>0</v>
          </cell>
          <cell r="AB1153">
            <v>0</v>
          </cell>
          <cell r="AC1153">
            <v>0</v>
          </cell>
          <cell r="AD1153">
            <v>0</v>
          </cell>
        </row>
        <row r="1154">
          <cell r="B1154" t="str">
            <v>Net foreign financing</v>
          </cell>
          <cell r="D1154">
            <v>1.4939683084227748</v>
          </cell>
          <cell r="E1154" t="e">
            <v>#REF!</v>
          </cell>
          <cell r="F1154" t="e">
            <v>#REF!</v>
          </cell>
          <cell r="G1154" t="e">
            <v>#REF!</v>
          </cell>
          <cell r="H1154" t="e">
            <v>#REF!</v>
          </cell>
          <cell r="L1154" t="e">
            <v>#REF!</v>
          </cell>
          <cell r="M1154" t="e">
            <v>#REF!</v>
          </cell>
          <cell r="N1154" t="e">
            <v>#REF!</v>
          </cell>
          <cell r="O1154" t="e">
            <v>#REF!</v>
          </cell>
          <cell r="P1154">
            <v>7.6391656133368935</v>
          </cell>
          <cell r="Q1154">
            <v>3.423704192487079</v>
          </cell>
          <cell r="R1154">
            <v>-1.5221663747825822</v>
          </cell>
          <cell r="S1154">
            <v>3.1802344770137978</v>
          </cell>
          <cell r="T1154">
            <v>17.333009524779694</v>
          </cell>
          <cell r="U1154">
            <v>9.4113276233813803</v>
          </cell>
          <cell r="V1154">
            <v>9.1316180907437321</v>
          </cell>
          <cell r="W1154">
            <v>11.958651746301602</v>
          </cell>
          <cell r="X1154">
            <v>10.896654332941555</v>
          </cell>
          <cell r="Y1154">
            <v>7.3365781165546622</v>
          </cell>
          <cell r="Z1154">
            <v>8.5498289912360228</v>
          </cell>
          <cell r="AA1154">
            <v>1.5000000000000004</v>
          </cell>
          <cell r="AB1154">
            <v>0.45416403162820235</v>
          </cell>
          <cell r="AC1154">
            <v>-0.18123919864832258</v>
          </cell>
          <cell r="AD1154">
            <v>-0.31525840868025584</v>
          </cell>
        </row>
        <row r="1155">
          <cell r="B1155" t="str">
            <v xml:space="preserve">  Gross drawings</v>
          </cell>
          <cell r="D1155">
            <v>4.2807907816347273</v>
          </cell>
          <cell r="E1155" t="e">
            <v>#REF!</v>
          </cell>
          <cell r="F1155" t="e">
            <v>#REF!</v>
          </cell>
          <cell r="G1155" t="e">
            <v>#REF!</v>
          </cell>
          <cell r="H1155" t="e">
            <v>#REF!</v>
          </cell>
          <cell r="L1155" t="e">
            <v>#REF!</v>
          </cell>
          <cell r="M1155" t="e">
            <v>#REF!</v>
          </cell>
          <cell r="N1155" t="e">
            <v>#REF!</v>
          </cell>
          <cell r="O1155" t="e">
            <v>#REF!</v>
          </cell>
          <cell r="P1155">
            <v>11.296212981423702</v>
          </cell>
          <cell r="Q1155">
            <v>6.1425281100503488</v>
          </cell>
          <cell r="R1155">
            <v>5.175365674260779</v>
          </cell>
          <cell r="S1155">
            <v>7.5380355885782775</v>
          </cell>
          <cell r="T1155">
            <v>24.121739511870476</v>
          </cell>
          <cell r="U1155">
            <v>17.571660777397138</v>
          </cell>
          <cell r="V1155">
            <v>13.859735649320472</v>
          </cell>
          <cell r="W1155">
            <v>18.517711979529363</v>
          </cell>
          <cell r="X1155">
            <v>14.726275602127537</v>
          </cell>
          <cell r="Y1155">
            <v>12.152383239216183</v>
          </cell>
          <cell r="Z1155">
            <v>13.435623702098122</v>
          </cell>
          <cell r="AA1155">
            <v>5.0490590199092864</v>
          </cell>
          <cell r="AB1155">
            <v>3.9942040506701448</v>
          </cell>
          <cell r="AC1155">
            <v>3.6563587462501292</v>
          </cell>
          <cell r="AD1155">
            <v>3.4387153598982207</v>
          </cell>
        </row>
        <row r="1156">
          <cell r="B1156" t="str">
            <v xml:space="preserve">  Amortization</v>
          </cell>
          <cell r="D1156">
            <v>-2.7868224732119518</v>
          </cell>
          <cell r="E1156" t="e">
            <v>#REF!</v>
          </cell>
          <cell r="F1156" t="e">
            <v>#REF!</v>
          </cell>
          <cell r="G1156" t="e">
            <v>#REF!</v>
          </cell>
          <cell r="H1156" t="e">
            <v>#REF!</v>
          </cell>
          <cell r="L1156" t="e">
            <v>#REF!</v>
          </cell>
          <cell r="M1156" t="e">
            <v>#REF!</v>
          </cell>
          <cell r="N1156" t="e">
            <v>#REF!</v>
          </cell>
          <cell r="O1156" t="e">
            <v>#REF!</v>
          </cell>
          <cell r="P1156">
            <v>-3.6570473680868094</v>
          </cell>
          <cell r="Q1156">
            <v>-2.7188239175632694</v>
          </cell>
          <cell r="R1156">
            <v>-6.6975320490433612</v>
          </cell>
          <cell r="S1156">
            <v>-4.3578011115644797</v>
          </cell>
          <cell r="T1156">
            <v>-6.7887299870907816</v>
          </cell>
          <cell r="U1156">
            <v>-8.1603331540157562</v>
          </cell>
          <cell r="V1156">
            <v>-4.7281175585767397</v>
          </cell>
          <cell r="W1156">
            <v>-6.5590602332277594</v>
          </cell>
          <cell r="X1156">
            <v>-3.8296212691859814</v>
          </cell>
          <cell r="Y1156">
            <v>-4.8158051226615219</v>
          </cell>
          <cell r="Z1156">
            <v>-4.8857947108620969</v>
          </cell>
          <cell r="AA1156">
            <v>-3.549059019909286</v>
          </cell>
          <cell r="AB1156">
            <v>-3.5400400190419421</v>
          </cell>
          <cell r="AC1156">
            <v>-3.8375979448984521</v>
          </cell>
          <cell r="AD1156">
            <v>-3.7539737685784766</v>
          </cell>
        </row>
        <row r="1158">
          <cell r="B1158" t="str">
            <v>Memorandum items</v>
          </cell>
        </row>
        <row r="1159">
          <cell r="B1159" t="str">
            <v>GDP (current prices, fiscal year)</v>
          </cell>
          <cell r="D1159">
            <v>689085.3</v>
          </cell>
          <cell r="E1159" t="e">
            <v>#REF!</v>
          </cell>
          <cell r="F1159" t="e">
            <v>#REF!</v>
          </cell>
          <cell r="G1159" t="e">
            <v>#REF!</v>
          </cell>
          <cell r="H1159" t="e">
            <v>#REF!</v>
          </cell>
          <cell r="L1159" t="e">
            <v>#REF!</v>
          </cell>
          <cell r="M1159" t="e">
            <v>#REF!</v>
          </cell>
          <cell r="N1159" t="e">
            <v>#REF!</v>
          </cell>
          <cell r="O1159" t="e">
            <v>#REF!</v>
          </cell>
          <cell r="P1159">
            <v>66360.264758043646</v>
          </cell>
          <cell r="Q1159">
            <v>66360.264758043646</v>
          </cell>
          <cell r="R1159">
            <v>66360.264758043646</v>
          </cell>
          <cell r="S1159">
            <v>199080.79427413092</v>
          </cell>
          <cell r="T1159">
            <v>77937.994441687712</v>
          </cell>
          <cell r="U1159">
            <v>77937.994441687712</v>
          </cell>
          <cell r="V1159">
            <v>77937.994441687712</v>
          </cell>
          <cell r="W1159">
            <v>233813.98332506313</v>
          </cell>
          <cell r="X1159">
            <v>253288.75411384524</v>
          </cell>
          <cell r="Y1159">
            <v>265791.48603351088</v>
          </cell>
          <cell r="Z1159">
            <v>951975.01774655026</v>
          </cell>
          <cell r="AA1159">
            <v>1152628</v>
          </cell>
          <cell r="AB1159">
            <v>1291885</v>
          </cell>
          <cell r="AC1159">
            <v>1450050</v>
          </cell>
          <cell r="AD1159">
            <v>1655343</v>
          </cell>
        </row>
        <row r="1160">
          <cell r="B1160" t="str">
            <v>Cumulative financing (since beginning of program)</v>
          </cell>
          <cell r="D1160">
            <v>1.1377669293199262</v>
          </cell>
          <cell r="E1160" t="e">
            <v>#REF!</v>
          </cell>
          <cell r="F1160" t="e">
            <v>#REF!</v>
          </cell>
          <cell r="G1160" t="e">
            <v>#REF!</v>
          </cell>
          <cell r="H1160" t="e">
            <v>#REF!</v>
          </cell>
          <cell r="L1160" t="e">
            <v>#REF!</v>
          </cell>
          <cell r="M1160" t="e">
            <v>#REF!</v>
          </cell>
          <cell r="N1160" t="e">
            <v>#REF!</v>
          </cell>
          <cell r="O1160" t="e">
            <v>#REF!</v>
          </cell>
          <cell r="P1160">
            <v>-4.014216911200351</v>
          </cell>
          <cell r="Q1160">
            <v>-3.7947628476152517</v>
          </cell>
          <cell r="R1160" t="e">
            <v>#REF!</v>
          </cell>
          <cell r="S1160" t="e">
            <v>#REF!</v>
          </cell>
          <cell r="T1160" t="e">
            <v>#REF!</v>
          </cell>
          <cell r="U1160" t="e">
            <v>#REF!</v>
          </cell>
          <cell r="V1160" t="e">
            <v>#REF!</v>
          </cell>
          <cell r="W1160" t="e">
            <v>#REF!</v>
          </cell>
          <cell r="X1160" t="e">
            <v>#REF!</v>
          </cell>
          <cell r="Y1160" t="e">
            <v>#REF!</v>
          </cell>
          <cell r="Z1160" t="e">
            <v>#REF!</v>
          </cell>
          <cell r="AA1160" t="e">
            <v>#REF!</v>
          </cell>
          <cell r="AB1160" t="e">
            <v>#REF!</v>
          </cell>
          <cell r="AC1160" t="e">
            <v>#REF!</v>
          </cell>
          <cell r="AD1160" t="e">
            <v>#REF!</v>
          </cell>
        </row>
        <row r="1161">
          <cell r="B1161" t="str">
            <v xml:space="preserve">  Domestic</v>
          </cell>
          <cell r="D1161">
            <v>-0.3562013791028486</v>
          </cell>
          <cell r="E1161" t="e">
            <v>#REF!</v>
          </cell>
          <cell r="F1161" t="e">
            <v>#REF!</v>
          </cell>
          <cell r="G1161" t="e">
            <v>#REF!</v>
          </cell>
          <cell r="H1161" t="e">
            <v>#REF!</v>
          </cell>
          <cell r="L1161" t="e">
            <v>#REF!</v>
          </cell>
          <cell r="M1161" t="e">
            <v>#REF!</v>
          </cell>
          <cell r="N1161" t="e">
            <v>#REF!</v>
          </cell>
          <cell r="O1161" t="e">
            <v>#REF!</v>
          </cell>
          <cell r="P1161">
            <v>-11.653382524537243</v>
          </cell>
          <cell r="Q1161">
            <v>-9.3261977505272391</v>
          </cell>
          <cell r="R1161" t="e">
            <v>#REF!</v>
          </cell>
          <cell r="S1161" t="e">
            <v>#REF!</v>
          </cell>
          <cell r="T1161" t="e">
            <v>#REF!</v>
          </cell>
          <cell r="U1161" t="e">
            <v>#REF!</v>
          </cell>
          <cell r="V1161" t="e">
            <v>#REF!</v>
          </cell>
          <cell r="W1161" t="e">
            <v>#REF!</v>
          </cell>
          <cell r="X1161" t="e">
            <v>#REF!</v>
          </cell>
          <cell r="Y1161" t="e">
            <v>#REF!</v>
          </cell>
          <cell r="Z1161" t="e">
            <v>#REF!</v>
          </cell>
          <cell r="AA1161" t="e">
            <v>#REF!</v>
          </cell>
          <cell r="AB1161" t="e">
            <v>#REF!</v>
          </cell>
          <cell r="AC1161" t="e">
            <v>#REF!</v>
          </cell>
          <cell r="AD1161" t="e">
            <v>#REF!</v>
          </cell>
        </row>
        <row r="1162">
          <cell r="B1162" t="str">
            <v xml:space="preserve">  Sale of government assets</v>
          </cell>
          <cell r="D1162">
            <v>0</v>
          </cell>
          <cell r="E1162" t="e">
            <v>#REF!</v>
          </cell>
          <cell r="F1162" t="e">
            <v>#REF!</v>
          </cell>
          <cell r="G1162" t="e">
            <v>#REF!</v>
          </cell>
          <cell r="H1162" t="e">
            <v>#REF!</v>
          </cell>
          <cell r="L1162" t="e">
            <v>#REF!</v>
          </cell>
          <cell r="M1162" t="e">
            <v>#REF!</v>
          </cell>
          <cell r="N1162" t="e">
            <v>#REF!</v>
          </cell>
          <cell r="O1162" t="e">
            <v>#REF!</v>
          </cell>
          <cell r="P1162">
            <v>0</v>
          </cell>
          <cell r="Q1162">
            <v>0</v>
          </cell>
          <cell r="R1162">
            <v>0</v>
          </cell>
          <cell r="S1162">
            <v>0</v>
          </cell>
          <cell r="T1162">
            <v>0</v>
          </cell>
          <cell r="U1162">
            <v>0</v>
          </cell>
          <cell r="V1162">
            <v>0</v>
          </cell>
          <cell r="W1162">
            <v>0</v>
          </cell>
          <cell r="X1162">
            <v>0</v>
          </cell>
          <cell r="Y1162">
            <v>0</v>
          </cell>
          <cell r="Z1162">
            <v>0</v>
          </cell>
          <cell r="AA1162">
            <v>0</v>
          </cell>
          <cell r="AB1162">
            <v>0</v>
          </cell>
          <cell r="AC1162">
            <v>0</v>
          </cell>
          <cell r="AD1162">
            <v>0</v>
          </cell>
        </row>
        <row r="1163">
          <cell r="B1163" t="str">
            <v xml:space="preserve">  Foreign</v>
          </cell>
          <cell r="D1163">
            <v>1.4939683084227748</v>
          </cell>
          <cell r="E1163" t="e">
            <v>#REF!</v>
          </cell>
          <cell r="F1163" t="e">
            <v>#REF!</v>
          </cell>
          <cell r="G1163" t="e">
            <v>#REF!</v>
          </cell>
          <cell r="H1163" t="e">
            <v>#REF!</v>
          </cell>
          <cell r="L1163" t="e">
            <v>#REF!</v>
          </cell>
          <cell r="M1163" t="e">
            <v>#REF!</v>
          </cell>
          <cell r="N1163" t="e">
            <v>#REF!</v>
          </cell>
          <cell r="O1163" t="e">
            <v>#REF!</v>
          </cell>
          <cell r="P1163">
            <v>7.6391656133368935</v>
          </cell>
          <cell r="Q1163">
            <v>5.531434902911986</v>
          </cell>
          <cell r="R1163">
            <v>3.180234477013796</v>
          </cell>
          <cell r="S1163">
            <v>3.1802344770137978</v>
          </cell>
          <cell r="T1163">
            <v>7.1620542955200204</v>
          </cell>
          <cell r="U1163">
            <v>7.6559280864792623</v>
          </cell>
          <cell r="V1163">
            <v>7.9216100149789987</v>
          </cell>
          <cell r="W1163">
            <v>7.9216100149789987</v>
          </cell>
          <cell r="X1163">
            <v>9.0197787029523226</v>
          </cell>
          <cell r="Y1163">
            <v>8.5498289912360228</v>
          </cell>
          <cell r="Z1163">
            <v>8.5498289912360228</v>
          </cell>
          <cell r="AA1163">
            <v>1.5000000000000004</v>
          </cell>
          <cell r="AB1163">
            <v>0.45416403162820235</v>
          </cell>
          <cell r="AC1163">
            <v>-0.18123919864832258</v>
          </cell>
          <cell r="AD1163">
            <v>-0.31525840868025584</v>
          </cell>
        </row>
        <row r="1164">
          <cell r="B1164" t="str">
            <v>Program target: cumulative financing (since beginning of program)</v>
          </cell>
          <cell r="D1164">
            <v>-0.50791970166828404</v>
          </cell>
          <cell r="E1164" t="e">
            <v>#REF!</v>
          </cell>
          <cell r="F1164" t="e">
            <v>#REF!</v>
          </cell>
          <cell r="G1164" t="e">
            <v>#REF!</v>
          </cell>
          <cell r="H1164" t="e">
            <v>#REF!</v>
          </cell>
          <cell r="L1164" t="e">
            <v>#REF!</v>
          </cell>
          <cell r="M1164" t="e">
            <v>#REF!</v>
          </cell>
          <cell r="N1164" t="e">
            <v>#REF!</v>
          </cell>
          <cell r="O1164" t="e">
            <v>#REF!</v>
          </cell>
          <cell r="P1164">
            <v>-4.0686998610455785</v>
          </cell>
          <cell r="Q1164">
            <v>0</v>
          </cell>
          <cell r="R1164">
            <v>0.50230862482044181</v>
          </cell>
          <cell r="S1164">
            <v>0.50230862482044181</v>
          </cell>
          <cell r="T1164">
            <v>3.6098634487419399</v>
          </cell>
          <cell r="U1164">
            <v>5.6344887459511712</v>
          </cell>
          <cell r="V1164">
            <v>6.930090532941521</v>
          </cell>
          <cell r="W1164">
            <v>6.930090532941521</v>
          </cell>
          <cell r="X1164">
            <v>7.4324138722303381</v>
          </cell>
          <cell r="Y1164">
            <v>8.5401400755712853</v>
          </cell>
          <cell r="Z1164">
            <v>8.5401400755712853</v>
          </cell>
          <cell r="AA1164">
            <v>-0.23424730268568869</v>
          </cell>
          <cell r="AB1164">
            <v>0</v>
          </cell>
          <cell r="AC1164">
            <v>6.8963139202096485E-2</v>
          </cell>
          <cell r="AD1164">
            <v>6.0410440615630716E-2</v>
          </cell>
        </row>
        <row r="1165">
          <cell r="B1165" t="str">
            <v>Oil price (in US$ per bbl)</v>
          </cell>
          <cell r="D1165">
            <v>17.029166666666669</v>
          </cell>
          <cell r="E1165" t="e">
            <v>#REF!</v>
          </cell>
          <cell r="F1165" t="e">
            <v>#REF!</v>
          </cell>
          <cell r="G1165" t="e">
            <v>#REF!</v>
          </cell>
          <cell r="H1165" t="e">
            <v>#REF!</v>
          </cell>
          <cell r="L1165" t="e">
            <v>#REF!</v>
          </cell>
          <cell r="M1165" t="e">
            <v>#REF!</v>
          </cell>
          <cell r="N1165" t="e">
            <v>#REF!</v>
          </cell>
          <cell r="O1165" t="e">
            <v>#REF!</v>
          </cell>
          <cell r="P1165">
            <v>13.2</v>
          </cell>
          <cell r="Q1165">
            <v>12.92</v>
          </cell>
          <cell r="R1165">
            <v>12.714287525756856</v>
          </cell>
          <cell r="S1165">
            <v>12.944762508585617</v>
          </cell>
          <cell r="T1165">
            <v>12.691751466159456</v>
          </cell>
          <cell r="U1165">
            <v>12.888754160722778</v>
          </cell>
          <cell r="V1165">
            <v>12.979243937232525</v>
          </cell>
          <cell r="W1165">
            <v>12.85324985470492</v>
          </cell>
          <cell r="X1165">
            <v>13.011808527500396</v>
          </cell>
          <cell r="Y1165">
            <v>13.17209647593385</v>
          </cell>
          <cell r="Z1165">
            <v>12.995479341681195</v>
          </cell>
          <cell r="AA1165">
            <v>14.272746790133651</v>
          </cell>
          <cell r="AB1165">
            <v>14.559525319147154</v>
          </cell>
          <cell r="AC1165">
            <v>14.704679374601682</v>
          </cell>
          <cell r="AD1165">
            <v>14.704679374601682</v>
          </cell>
        </row>
        <row r="1166">
          <cell r="B1166" t="str">
            <v>Exchange rate (average, Rps per US$)</v>
          </cell>
          <cell r="D1166">
            <v>4666.8999999999996</v>
          </cell>
          <cell r="E1166" t="e">
            <v>#REF!</v>
          </cell>
          <cell r="F1166" t="e">
            <v>#REF!</v>
          </cell>
          <cell r="G1166" t="e">
            <v>#REF!</v>
          </cell>
          <cell r="H1166" t="e">
            <v>#REF!</v>
          </cell>
          <cell r="L1166" t="e">
            <v>#REF!</v>
          </cell>
          <cell r="M1166" t="e">
            <v>#REF!</v>
          </cell>
          <cell r="N1166" t="e">
            <v>#REF!</v>
          </cell>
          <cell r="O1166" t="e">
            <v>#REF!</v>
          </cell>
          <cell r="P1166">
            <v>8089.4210526315792</v>
          </cell>
          <cell r="Q1166">
            <v>10023.4375</v>
          </cell>
          <cell r="R1166">
            <v>13468.181818181818</v>
          </cell>
          <cell r="S1166">
            <v>10527.013456937799</v>
          </cell>
          <cell r="T1166">
            <v>13000</v>
          </cell>
          <cell r="U1166">
            <v>12000</v>
          </cell>
          <cell r="V1166">
            <v>11000</v>
          </cell>
          <cell r="W1166">
            <v>12000</v>
          </cell>
          <cell r="X1166">
            <v>10000</v>
          </cell>
          <cell r="Y1166">
            <v>10000</v>
          </cell>
          <cell r="Z1166">
            <v>10631.75336423445</v>
          </cell>
          <cell r="AA1166">
            <v>9417</v>
          </cell>
          <cell r="AB1166">
            <v>9269</v>
          </cell>
          <cell r="AC1166">
            <v>9157</v>
          </cell>
          <cell r="AD1166">
            <v>9454</v>
          </cell>
        </row>
        <row r="1167">
          <cell r="B1167" t="str">
            <v>Military expenditure</v>
          </cell>
          <cell r="D1167">
            <v>0.26621174475786957</v>
          </cell>
          <cell r="E1167" t="e">
            <v>#REF!</v>
          </cell>
          <cell r="F1167" t="e">
            <v>#REF!</v>
          </cell>
          <cell r="G1167" t="e">
            <v>#REF!</v>
          </cell>
          <cell r="H1167" t="e">
            <v>#REF!</v>
          </cell>
          <cell r="L1167" t="e">
            <v>#REF!</v>
          </cell>
          <cell r="M1167" t="e">
            <v>#REF!</v>
          </cell>
          <cell r="N1167" t="e">
            <v>#REF!</v>
          </cell>
          <cell r="O1167" t="e">
            <v>#REF!</v>
          </cell>
          <cell r="P1167">
            <v>0</v>
          </cell>
          <cell r="Q1167">
            <v>0</v>
          </cell>
          <cell r="R1167" t="e">
            <v>#REF!</v>
          </cell>
          <cell r="S1167" t="e">
            <v>#REF!</v>
          </cell>
          <cell r="T1167" t="e">
            <v>#REF!</v>
          </cell>
          <cell r="U1167" t="e">
            <v>#REF!</v>
          </cell>
          <cell r="V1167" t="e">
            <v>#REF!</v>
          </cell>
          <cell r="W1167" t="e">
            <v>#REF!</v>
          </cell>
          <cell r="X1167" t="e">
            <v>#REF!</v>
          </cell>
          <cell r="Y1167" t="e">
            <v>#REF!</v>
          </cell>
          <cell r="Z1167" t="e">
            <v>#REF!</v>
          </cell>
          <cell r="AA1167" t="e">
            <v>#REF!</v>
          </cell>
          <cell r="AB1167" t="e">
            <v>#REF!</v>
          </cell>
          <cell r="AC1167" t="e">
            <v>#REF!</v>
          </cell>
          <cell r="AD1167" t="e">
            <v>#REF!</v>
          </cell>
        </row>
        <row r="1168">
          <cell r="B1168" t="str">
            <v>Bank restructuring costs in budget</v>
          </cell>
        </row>
        <row r="1169">
          <cell r="B1169" t="str">
            <v>Overall balance before off-budget operations and statistical discrepancy.</v>
          </cell>
          <cell r="D1169">
            <v>0.41958245227404856</v>
          </cell>
          <cell r="E1169" t="e">
            <v>#REF!</v>
          </cell>
          <cell r="F1169" t="e">
            <v>#REF!</v>
          </cell>
          <cell r="G1169" t="e">
            <v>#REF!</v>
          </cell>
          <cell r="H1169" t="e">
            <v>#REF!</v>
          </cell>
          <cell r="L1169" t="e">
            <v>#REF!</v>
          </cell>
          <cell r="M1169" t="e">
            <v>#REF!</v>
          </cell>
          <cell r="N1169" t="e">
            <v>#REF!</v>
          </cell>
          <cell r="O1169" t="e">
            <v>#REF!</v>
          </cell>
          <cell r="P1169">
            <v>3.9595064259443471</v>
          </cell>
          <cell r="Q1169">
            <v>3.575308784030153</v>
          </cell>
          <cell r="R1169" t="e">
            <v>#REF!</v>
          </cell>
          <cell r="S1169" t="e">
            <v>#REF!</v>
          </cell>
          <cell r="T1169" t="e">
            <v>#REF!</v>
          </cell>
          <cell r="U1169" t="e">
            <v>#REF!</v>
          </cell>
          <cell r="V1169" t="e">
            <v>#REF!</v>
          </cell>
          <cell r="W1169" t="e">
            <v>#REF!</v>
          </cell>
          <cell r="X1169" t="e">
            <v>#REF!</v>
          </cell>
          <cell r="Y1169" t="e">
            <v>#REF!</v>
          </cell>
          <cell r="Z1169" t="e">
            <v>#REF!</v>
          </cell>
          <cell r="AA1169" t="e">
            <v>#REF!</v>
          </cell>
          <cell r="AB1169" t="e">
            <v>#REF!</v>
          </cell>
          <cell r="AC1169" t="e">
            <v>#REF!</v>
          </cell>
          <cell r="AD1169" t="e">
            <v>#REF!</v>
          </cell>
        </row>
        <row r="1172">
          <cell r="B1172" t="str">
            <v>Sources:  Ministry of Finance; Bank Indonesia; and IMF staff calculations.</v>
          </cell>
        </row>
        <row r="1174">
          <cell r="B1174" t="str">
            <v xml:space="preserve"> 1/  Includes the discrepancy between the financing measured below the line and the above-the-line balance.</v>
          </cell>
        </row>
        <row r="1175">
          <cell r="B1175" t="str">
            <v xml:space="preserve">      Until fiscal year 1997/98 it also includes the balance of the operations of the Investment and Reforestation Funds.</v>
          </cell>
        </row>
        <row r="1206">
          <cell r="B1206" t="str">
            <v>Table 2b.  Indonesia:  Central Government Revenue</v>
          </cell>
        </row>
        <row r="1207">
          <cell r="B1207" t="str">
            <v>( In percent of GDP)</v>
          </cell>
        </row>
        <row r="1209">
          <cell r="D1209" t="str">
            <v>1997/98</v>
          </cell>
          <cell r="H1209" t="str">
            <v>1998/99 (Bdgt Mar98)</v>
          </cell>
          <cell r="O1209" t="str">
            <v>1998/99</v>
          </cell>
          <cell r="P1209" t="str">
            <v>1998/99 (June Prj)</v>
          </cell>
          <cell r="Z1209" t="str">
            <v>1998/99</v>
          </cell>
          <cell r="AA1209" t="str">
            <v>1999/00</v>
          </cell>
          <cell r="AB1209" t="str">
            <v>2000/01</v>
          </cell>
          <cell r="AC1209" t="str">
            <v>2001/02</v>
          </cell>
          <cell r="AD1209" t="str">
            <v>2002/03</v>
          </cell>
        </row>
        <row r="1210">
          <cell r="B1210">
            <v>36524.152470370369</v>
          </cell>
          <cell r="D1210" t="str">
            <v>Total</v>
          </cell>
          <cell r="H1210" t="str">
            <v>I-Q</v>
          </cell>
          <cell r="L1210" t="str">
            <v>II-Q</v>
          </cell>
          <cell r="M1210" t="str">
            <v>III-Q</v>
          </cell>
          <cell r="N1210" t="str">
            <v>IV-Q</v>
          </cell>
          <cell r="O1210" t="str">
            <v>Total</v>
          </cell>
          <cell r="Z1210" t="str">
            <v>Total</v>
          </cell>
          <cell r="AA1210" t="str">
            <v>Total</v>
          </cell>
          <cell r="AB1210" t="str">
            <v>Total</v>
          </cell>
          <cell r="AC1210" t="str">
            <v>Total</v>
          </cell>
          <cell r="AD1210" t="str">
            <v>Total</v>
          </cell>
        </row>
        <row r="1211">
          <cell r="B1211" t="str">
            <v>Summary central government</v>
          </cell>
          <cell r="D1211" t="str">
            <v>Apr-Mar</v>
          </cell>
          <cell r="E1211" t="str">
            <v>Apr</v>
          </cell>
          <cell r="F1211" t="str">
            <v>May</v>
          </cell>
          <cell r="G1211" t="str">
            <v>Jun</v>
          </cell>
          <cell r="H1211" t="str">
            <v>Apr-Jun</v>
          </cell>
          <cell r="L1211" t="str">
            <v>Jul-Sep</v>
          </cell>
          <cell r="M1211" t="str">
            <v>Oct-Dec</v>
          </cell>
          <cell r="N1211" t="str">
            <v>Jan-Mar</v>
          </cell>
          <cell r="O1211" t="str">
            <v>Apr-Mar</v>
          </cell>
          <cell r="P1211" t="str">
            <v>Apr</v>
          </cell>
          <cell r="Q1211" t="str">
            <v>May</v>
          </cell>
          <cell r="R1211" t="str">
            <v>Jun</v>
          </cell>
          <cell r="S1211" t="str">
            <v>I-Q</v>
          </cell>
          <cell r="T1211" t="str">
            <v>Jul</v>
          </cell>
          <cell r="U1211" t="str">
            <v>Aug</v>
          </cell>
          <cell r="V1211" t="str">
            <v>Sep</v>
          </cell>
          <cell r="W1211" t="str">
            <v>II-Q</v>
          </cell>
          <cell r="X1211" t="str">
            <v>III-Q</v>
          </cell>
          <cell r="Y1211" t="str">
            <v>IV-Q</v>
          </cell>
          <cell r="Z1211" t="str">
            <v>Apr-Mar</v>
          </cell>
          <cell r="AA1211" t="str">
            <v>Apr-Mar</v>
          </cell>
          <cell r="AB1211" t="str">
            <v>Apr-Mar</v>
          </cell>
          <cell r="AC1211" t="str">
            <v>Apr-Mar</v>
          </cell>
          <cell r="AD1211" t="str">
            <v>Apr-Mar</v>
          </cell>
        </row>
        <row r="1212">
          <cell r="B1212" t="str">
            <v>( In percent of GDP)</v>
          </cell>
          <cell r="D1212" t="str">
            <v>Mar-Est</v>
          </cell>
          <cell r="E1212" t="str">
            <v>Apr Prg</v>
          </cell>
          <cell r="F1212" t="str">
            <v>Apr Prg</v>
          </cell>
          <cell r="G1212" t="str">
            <v>Apr Prg</v>
          </cell>
          <cell r="H1212" t="str">
            <v>Apr Prg</v>
          </cell>
          <cell r="L1212" t="str">
            <v>Apr Prg</v>
          </cell>
          <cell r="M1212" t="str">
            <v>Apr Prg</v>
          </cell>
          <cell r="N1212" t="str">
            <v>Apr Prg</v>
          </cell>
          <cell r="O1212" t="str">
            <v>Apr Prg</v>
          </cell>
          <cell r="P1212" t="str">
            <v>Jun Prg</v>
          </cell>
          <cell r="Q1212" t="str">
            <v>Jun Prg</v>
          </cell>
          <cell r="R1212" t="str">
            <v>Jun Prg</v>
          </cell>
          <cell r="S1212" t="str">
            <v>Jun Prg</v>
          </cell>
          <cell r="T1212" t="str">
            <v>Jun Prg</v>
          </cell>
          <cell r="U1212" t="str">
            <v>Jun Prg</v>
          </cell>
          <cell r="V1212" t="str">
            <v>Jun Prg</v>
          </cell>
          <cell r="W1212" t="str">
            <v>Jun Prg</v>
          </cell>
          <cell r="X1212" t="str">
            <v>Jun Prg</v>
          </cell>
          <cell r="Y1212" t="str">
            <v>Jun Prg</v>
          </cell>
          <cell r="Z1212" t="str">
            <v>Jun Prg</v>
          </cell>
          <cell r="AA1212" t="str">
            <v>Prj</v>
          </cell>
          <cell r="AB1212" t="str">
            <v>Prj</v>
          </cell>
          <cell r="AC1212" t="str">
            <v>Prj</v>
          </cell>
          <cell r="AD1212" t="str">
            <v>Prj</v>
          </cell>
        </row>
        <row r="1213">
          <cell r="B1213" t="str">
            <v>Pr_tb2b</v>
          </cell>
        </row>
        <row r="1215">
          <cell r="B1215" t="str">
            <v>Total revenue and grants</v>
          </cell>
          <cell r="D1215">
            <v>15.646089098113107</v>
          </cell>
          <cell r="E1215" t="e">
            <v>#REF!</v>
          </cell>
          <cell r="F1215" t="e">
            <v>#REF!</v>
          </cell>
          <cell r="G1215" t="e">
            <v>#REF!</v>
          </cell>
          <cell r="H1215" t="e">
            <v>#REF!</v>
          </cell>
          <cell r="L1215" t="e">
            <v>#REF!</v>
          </cell>
          <cell r="M1215" t="e">
            <v>#REF!</v>
          </cell>
          <cell r="N1215" t="e">
            <v>#REF!</v>
          </cell>
          <cell r="O1215" t="e">
            <v>#REF!</v>
          </cell>
          <cell r="P1215">
            <v>14.390087252993533</v>
          </cell>
          <cell r="Q1215">
            <v>12.655615571488552</v>
          </cell>
          <cell r="R1215" t="e">
            <v>#REF!</v>
          </cell>
          <cell r="S1215" t="e">
            <v>#REF!</v>
          </cell>
          <cell r="T1215" t="e">
            <v>#REF!</v>
          </cell>
          <cell r="U1215" t="e">
            <v>#REF!</v>
          </cell>
          <cell r="V1215" t="e">
            <v>#REF!</v>
          </cell>
          <cell r="W1215" t="e">
            <v>#REF!</v>
          </cell>
          <cell r="X1215" t="e">
            <v>#REF!</v>
          </cell>
          <cell r="Y1215" t="e">
            <v>#REF!</v>
          </cell>
          <cell r="Z1215" t="e">
            <v>#REF!</v>
          </cell>
          <cell r="AA1215" t="e">
            <v>#REF!</v>
          </cell>
          <cell r="AB1215" t="e">
            <v>#REF!</v>
          </cell>
          <cell r="AC1215" t="e">
            <v>#REF!</v>
          </cell>
          <cell r="AD1215" t="e">
            <v>#REF!</v>
          </cell>
        </row>
        <row r="1216">
          <cell r="B1216" t="str">
            <v>Tax revenue</v>
          </cell>
          <cell r="D1216">
            <v>14.726043350511176</v>
          </cell>
          <cell r="E1216" t="e">
            <v>#REF!</v>
          </cell>
          <cell r="F1216" t="e">
            <v>#REF!</v>
          </cell>
          <cell r="G1216" t="e">
            <v>#REF!</v>
          </cell>
          <cell r="H1216" t="e">
            <v>#REF!</v>
          </cell>
          <cell r="L1216" t="e">
            <v>#REF!</v>
          </cell>
          <cell r="M1216" t="e">
            <v>#REF!</v>
          </cell>
          <cell r="N1216" t="e">
            <v>#REF!</v>
          </cell>
          <cell r="O1216" t="e">
            <v>#REF!</v>
          </cell>
          <cell r="P1216">
            <v>13.843374545738966</v>
          </cell>
          <cell r="Q1216">
            <v>12.224484078805165</v>
          </cell>
          <cell r="R1216" t="e">
            <v>#REF!</v>
          </cell>
          <cell r="S1216" t="e">
            <v>#REF!</v>
          </cell>
          <cell r="T1216" t="e">
            <v>#REF!</v>
          </cell>
          <cell r="U1216" t="e">
            <v>#REF!</v>
          </cell>
          <cell r="V1216" t="e">
            <v>#REF!</v>
          </cell>
          <cell r="W1216" t="e">
            <v>#REF!</v>
          </cell>
          <cell r="X1216" t="e">
            <v>#REF!</v>
          </cell>
          <cell r="Y1216" t="e">
            <v>#REF!</v>
          </cell>
          <cell r="Z1216" t="e">
            <v>#REF!</v>
          </cell>
          <cell r="AA1216" t="e">
            <v>#REF!</v>
          </cell>
          <cell r="AB1216" t="e">
            <v>#REF!</v>
          </cell>
          <cell r="AC1216" t="e">
            <v>#REF!</v>
          </cell>
          <cell r="AD1216" t="e">
            <v>#REF!</v>
          </cell>
        </row>
        <row r="1217">
          <cell r="B1217" t="str">
            <v xml:space="preserve">  Oil and gas revenue</v>
          </cell>
          <cell r="D1217">
            <v>4.4347194752231687</v>
          </cell>
          <cell r="E1217" t="e">
            <v>#REF!</v>
          </cell>
          <cell r="F1217" t="e">
            <v>#REF!</v>
          </cell>
          <cell r="G1217" t="e">
            <v>#REF!</v>
          </cell>
          <cell r="H1217" t="e">
            <v>#REF!</v>
          </cell>
          <cell r="L1217" t="e">
            <v>#REF!</v>
          </cell>
          <cell r="M1217" t="e">
            <v>#REF!</v>
          </cell>
          <cell r="N1217" t="e">
            <v>#REF!</v>
          </cell>
          <cell r="O1217" t="e">
            <v>#REF!</v>
          </cell>
          <cell r="P1217">
            <v>4.196637867787345</v>
          </cell>
          <cell r="Q1217">
            <v>2.867077168750118</v>
          </cell>
          <cell r="R1217" t="e">
            <v>#REF!</v>
          </cell>
          <cell r="S1217" t="e">
            <v>#REF!</v>
          </cell>
          <cell r="T1217" t="e">
            <v>#REF!</v>
          </cell>
          <cell r="U1217" t="e">
            <v>#REF!</v>
          </cell>
          <cell r="V1217" t="e">
            <v>#REF!</v>
          </cell>
          <cell r="W1217" t="e">
            <v>#REF!</v>
          </cell>
          <cell r="X1217" t="e">
            <v>#REF!</v>
          </cell>
          <cell r="Y1217" t="e">
            <v>#REF!</v>
          </cell>
          <cell r="Z1217" t="e">
            <v>#REF!</v>
          </cell>
          <cell r="AA1217" t="e">
            <v>#REF!</v>
          </cell>
          <cell r="AB1217" t="e">
            <v>#REF!</v>
          </cell>
          <cell r="AC1217" t="e">
            <v>#REF!</v>
          </cell>
          <cell r="AD1217" t="e">
            <v>#REF!</v>
          </cell>
        </row>
        <row r="1218">
          <cell r="B1218" t="str">
            <v xml:space="preserve">    Oil</v>
          </cell>
          <cell r="D1218">
            <v>3.2309497822693358</v>
          </cell>
          <cell r="E1218" t="e">
            <v>#REF!</v>
          </cell>
          <cell r="F1218" t="e">
            <v>#REF!</v>
          </cell>
          <cell r="G1218" t="e">
            <v>#REF!</v>
          </cell>
          <cell r="H1218" t="e">
            <v>#REF!</v>
          </cell>
          <cell r="L1218" t="e">
            <v>#REF!</v>
          </cell>
          <cell r="M1218" t="e">
            <v>#REF!</v>
          </cell>
          <cell r="N1218" t="e">
            <v>#REF!</v>
          </cell>
          <cell r="O1218" t="e">
            <v>#REF!</v>
          </cell>
          <cell r="P1218">
            <v>2.6062282998808626</v>
          </cell>
          <cell r="Q1218">
            <v>1.6835375869481928</v>
          </cell>
          <cell r="R1218" t="e">
            <v>#REF!</v>
          </cell>
          <cell r="S1218" t="e">
            <v>#REF!</v>
          </cell>
          <cell r="T1218" t="e">
            <v>#REF!</v>
          </cell>
          <cell r="U1218" t="e">
            <v>#REF!</v>
          </cell>
          <cell r="V1218" t="e">
            <v>#REF!</v>
          </cell>
          <cell r="W1218" t="e">
            <v>#REF!</v>
          </cell>
          <cell r="X1218" t="e">
            <v>#REF!</v>
          </cell>
          <cell r="Y1218" t="e">
            <v>#REF!</v>
          </cell>
          <cell r="Z1218" t="e">
            <v>#REF!</v>
          </cell>
          <cell r="AA1218" t="e">
            <v>#REF!</v>
          </cell>
          <cell r="AB1218" t="e">
            <v>#REF!</v>
          </cell>
          <cell r="AC1218" t="e">
            <v>#REF!</v>
          </cell>
          <cell r="AD1218" t="e">
            <v>#REF!</v>
          </cell>
        </row>
        <row r="1219">
          <cell r="B1219" t="str">
            <v xml:space="preserve">    Gas</v>
          </cell>
          <cell r="D1219">
            <v>1.2037696929538331</v>
          </cell>
          <cell r="E1219" t="e">
            <v>#REF!</v>
          </cell>
          <cell r="F1219" t="e">
            <v>#REF!</v>
          </cell>
          <cell r="G1219" t="e">
            <v>#REF!</v>
          </cell>
          <cell r="H1219" t="e">
            <v>#REF!</v>
          </cell>
          <cell r="L1219" t="e">
            <v>#REF!</v>
          </cell>
          <cell r="M1219" t="e">
            <v>#REF!</v>
          </cell>
          <cell r="N1219" t="e">
            <v>#REF!</v>
          </cell>
          <cell r="O1219" t="e">
            <v>#REF!</v>
          </cell>
          <cell r="P1219">
            <v>1.5904095679064831</v>
          </cell>
          <cell r="Q1219">
            <v>1.183539581801925</v>
          </cell>
          <cell r="R1219" t="e">
            <v>#REF!</v>
          </cell>
          <cell r="S1219" t="e">
            <v>#REF!</v>
          </cell>
          <cell r="T1219" t="e">
            <v>#REF!</v>
          </cell>
          <cell r="U1219" t="e">
            <v>#REF!</v>
          </cell>
          <cell r="V1219" t="e">
            <v>#REF!</v>
          </cell>
          <cell r="W1219" t="e">
            <v>#REF!</v>
          </cell>
          <cell r="X1219" t="e">
            <v>#REF!</v>
          </cell>
          <cell r="Y1219" t="e">
            <v>#REF!</v>
          </cell>
          <cell r="Z1219" t="e">
            <v>#REF!</v>
          </cell>
          <cell r="AA1219" t="e">
            <v>#REF!</v>
          </cell>
          <cell r="AB1219" t="e">
            <v>#REF!</v>
          </cell>
          <cell r="AC1219" t="e">
            <v>#REF!</v>
          </cell>
          <cell r="AD1219" t="e">
            <v>#REF!</v>
          </cell>
        </row>
        <row r="1220">
          <cell r="B1220" t="str">
            <v xml:space="preserve">  Non-oil/gas</v>
          </cell>
          <cell r="D1220">
            <v>10.291323875288008</v>
          </cell>
          <cell r="E1220" t="e">
            <v>#REF!</v>
          </cell>
          <cell r="F1220" t="e">
            <v>#REF!</v>
          </cell>
          <cell r="G1220" t="e">
            <v>#REF!</v>
          </cell>
          <cell r="H1220" t="e">
            <v>#REF!</v>
          </cell>
          <cell r="L1220" t="e">
            <v>#REF!</v>
          </cell>
          <cell r="M1220" t="e">
            <v>#REF!</v>
          </cell>
          <cell r="N1220" t="e">
            <v>#REF!</v>
          </cell>
          <cell r="O1220" t="e">
            <v>#REF!</v>
          </cell>
          <cell r="P1220">
            <v>9.6467366779516208</v>
          </cell>
          <cell r="Q1220">
            <v>9.3574069100550474</v>
          </cell>
          <cell r="R1220" t="e">
            <v>#REF!</v>
          </cell>
          <cell r="S1220" t="e">
            <v>#REF!</v>
          </cell>
          <cell r="T1220" t="e">
            <v>#REF!</v>
          </cell>
          <cell r="U1220" t="e">
            <v>#REF!</v>
          </cell>
          <cell r="V1220" t="e">
            <v>#REF!</v>
          </cell>
          <cell r="W1220" t="e">
            <v>#REF!</v>
          </cell>
          <cell r="X1220" t="e">
            <v>#REF!</v>
          </cell>
          <cell r="Y1220" t="e">
            <v>#REF!</v>
          </cell>
          <cell r="Z1220" t="e">
            <v>#REF!</v>
          </cell>
          <cell r="AA1220" t="e">
            <v>#REF!</v>
          </cell>
          <cell r="AB1220" t="e">
            <v>#REF!</v>
          </cell>
          <cell r="AC1220" t="e">
            <v>#REF!</v>
          </cell>
          <cell r="AD1220" t="e">
            <v>#REF!</v>
          </cell>
        </row>
        <row r="1221">
          <cell r="B1221" t="str">
            <v xml:space="preserve">    Income tax</v>
          </cell>
          <cell r="D1221">
            <v>4.9868572149195449</v>
          </cell>
          <cell r="E1221" t="e">
            <v>#REF!</v>
          </cell>
          <cell r="F1221" t="e">
            <v>#REF!</v>
          </cell>
          <cell r="G1221" t="e">
            <v>#REF!</v>
          </cell>
          <cell r="H1221" t="e">
            <v>#REF!</v>
          </cell>
          <cell r="L1221" t="e">
            <v>#REF!</v>
          </cell>
          <cell r="M1221" t="e">
            <v>#REF!</v>
          </cell>
          <cell r="N1221" t="e">
            <v>#REF!</v>
          </cell>
          <cell r="O1221" t="e">
            <v>#REF!</v>
          </cell>
          <cell r="P1221">
            <v>5.1725230640884998</v>
          </cell>
          <cell r="Q1221">
            <v>5.1554948017070865</v>
          </cell>
          <cell r="R1221" t="e">
            <v>#REF!</v>
          </cell>
          <cell r="S1221" t="e">
            <v>#REF!</v>
          </cell>
          <cell r="T1221" t="e">
            <v>#REF!</v>
          </cell>
          <cell r="U1221" t="e">
            <v>#REF!</v>
          </cell>
          <cell r="V1221" t="e">
            <v>#REF!</v>
          </cell>
          <cell r="W1221" t="e">
            <v>#REF!</v>
          </cell>
          <cell r="X1221" t="e">
            <v>#REF!</v>
          </cell>
          <cell r="Y1221" t="e">
            <v>#REF!</v>
          </cell>
          <cell r="Z1221" t="e">
            <v>#REF!</v>
          </cell>
          <cell r="AA1221" t="e">
            <v>#REF!</v>
          </cell>
          <cell r="AB1221">
            <v>4.9868572149195449</v>
          </cell>
          <cell r="AC1221">
            <v>5.4855429364115009</v>
          </cell>
          <cell r="AD1221">
            <v>6.0340972300526508</v>
          </cell>
        </row>
        <row r="1222">
          <cell r="B1222" t="str">
            <v xml:space="preserve">      Individual</v>
          </cell>
          <cell r="D1222" t="e">
            <v>#REF!</v>
          </cell>
          <cell r="E1222" t="e">
            <v>#REF!</v>
          </cell>
          <cell r="F1222" t="e">
            <v>#REF!</v>
          </cell>
          <cell r="G1222" t="e">
            <v>#REF!</v>
          </cell>
          <cell r="H1222" t="e">
            <v>#REF!</v>
          </cell>
          <cell r="L1222" t="e">
            <v>#REF!</v>
          </cell>
          <cell r="M1222" t="e">
            <v>#REF!</v>
          </cell>
          <cell r="N1222" t="e">
            <v>#REF!</v>
          </cell>
          <cell r="O1222" t="e">
            <v>#REF!</v>
          </cell>
          <cell r="P1222">
            <v>0</v>
          </cell>
          <cell r="Q1222">
            <v>0</v>
          </cell>
          <cell r="R1222">
            <v>0</v>
          </cell>
          <cell r="S1222">
            <v>0</v>
          </cell>
          <cell r="T1222">
            <v>0</v>
          </cell>
          <cell r="U1222">
            <v>0</v>
          </cell>
          <cell r="V1222">
            <v>0</v>
          </cell>
          <cell r="W1222">
            <v>0</v>
          </cell>
          <cell r="X1222">
            <v>0</v>
          </cell>
          <cell r="Y1222">
            <v>0</v>
          </cell>
          <cell r="Z1222">
            <v>0</v>
          </cell>
          <cell r="AA1222">
            <v>0</v>
          </cell>
          <cell r="AB1222">
            <v>0</v>
          </cell>
          <cell r="AC1222">
            <v>0</v>
          </cell>
          <cell r="AD1222">
            <v>0</v>
          </cell>
        </row>
        <row r="1223">
          <cell r="B1223" t="str">
            <v xml:space="preserve">      Corporate</v>
          </cell>
          <cell r="D1223" t="e">
            <v>#REF!</v>
          </cell>
          <cell r="E1223" t="e">
            <v>#REF!</v>
          </cell>
          <cell r="F1223" t="e">
            <v>#REF!</v>
          </cell>
          <cell r="G1223" t="e">
            <v>#REF!</v>
          </cell>
          <cell r="H1223" t="e">
            <v>#REF!</v>
          </cell>
          <cell r="L1223" t="e">
            <v>#REF!</v>
          </cell>
          <cell r="M1223" t="e">
            <v>#REF!</v>
          </cell>
          <cell r="N1223" t="e">
            <v>#REF!</v>
          </cell>
          <cell r="O1223" t="e">
            <v>#REF!</v>
          </cell>
          <cell r="P1223">
            <v>0</v>
          </cell>
          <cell r="Q1223">
            <v>0</v>
          </cell>
          <cell r="R1223">
            <v>0</v>
          </cell>
          <cell r="S1223">
            <v>0</v>
          </cell>
          <cell r="T1223">
            <v>0</v>
          </cell>
          <cell r="U1223">
            <v>0</v>
          </cell>
          <cell r="V1223">
            <v>0</v>
          </cell>
          <cell r="W1223">
            <v>0</v>
          </cell>
          <cell r="X1223">
            <v>0</v>
          </cell>
          <cell r="Y1223">
            <v>0</v>
          </cell>
          <cell r="Z1223">
            <v>0</v>
          </cell>
          <cell r="AA1223">
            <v>0</v>
          </cell>
          <cell r="AB1223">
            <v>0</v>
          </cell>
          <cell r="AC1223">
            <v>0</v>
          </cell>
          <cell r="AD1223">
            <v>0</v>
          </cell>
        </row>
        <row r="1224">
          <cell r="B1224" t="str">
            <v xml:space="preserve">      Other (interest, royalties, remittances, etc.)</v>
          </cell>
          <cell r="D1224" t="e">
            <v>#REF!</v>
          </cell>
          <cell r="E1224" t="e">
            <v>#REF!</v>
          </cell>
          <cell r="F1224" t="e">
            <v>#REF!</v>
          </cell>
          <cell r="G1224" t="e">
            <v>#REF!</v>
          </cell>
          <cell r="H1224" t="e">
            <v>#REF!</v>
          </cell>
          <cell r="L1224" t="e">
            <v>#REF!</v>
          </cell>
          <cell r="M1224" t="e">
            <v>#REF!</v>
          </cell>
          <cell r="N1224" t="e">
            <v>#REF!</v>
          </cell>
          <cell r="O1224" t="e">
            <v>#REF!</v>
          </cell>
          <cell r="P1224">
            <v>0</v>
          </cell>
          <cell r="Q1224">
            <v>0</v>
          </cell>
          <cell r="R1224">
            <v>0</v>
          </cell>
          <cell r="S1224">
            <v>0</v>
          </cell>
          <cell r="T1224">
            <v>0</v>
          </cell>
          <cell r="U1224">
            <v>0</v>
          </cell>
          <cell r="V1224">
            <v>0</v>
          </cell>
          <cell r="W1224">
            <v>0</v>
          </cell>
          <cell r="X1224">
            <v>0</v>
          </cell>
          <cell r="Y1224">
            <v>0</v>
          </cell>
          <cell r="Z1224">
            <v>0</v>
          </cell>
          <cell r="AA1224">
            <v>0</v>
          </cell>
          <cell r="AB1224">
            <v>0</v>
          </cell>
          <cell r="AC1224">
            <v>0</v>
          </cell>
          <cell r="AD1224">
            <v>0</v>
          </cell>
        </row>
        <row r="1225">
          <cell r="B1225" t="str">
            <v xml:space="preserve">    VAT</v>
          </cell>
          <cell r="D1225">
            <v>3.6562236924804519</v>
          </cell>
          <cell r="E1225" t="e">
            <v>#REF!</v>
          </cell>
          <cell r="F1225" t="e">
            <v>#REF!</v>
          </cell>
          <cell r="G1225" t="e">
            <v>#REF!</v>
          </cell>
          <cell r="H1225" t="e">
            <v>#REF!</v>
          </cell>
          <cell r="L1225" t="e">
            <v>#REF!</v>
          </cell>
          <cell r="M1225" t="e">
            <v>#REF!</v>
          </cell>
          <cell r="N1225" t="e">
            <v>#REF!</v>
          </cell>
          <cell r="O1225" t="e">
            <v>#REF!</v>
          </cell>
          <cell r="P1225">
            <v>3.2831394026888892</v>
          </cell>
          <cell r="Q1225">
            <v>2.8049918227223114</v>
          </cell>
          <cell r="R1225">
            <v>3.0318687745887973</v>
          </cell>
          <cell r="S1225">
            <v>3.0399999999999996</v>
          </cell>
          <cell r="T1225">
            <v>3.04</v>
          </cell>
          <cell r="U1225">
            <v>3.04</v>
          </cell>
          <cell r="V1225">
            <v>3.04</v>
          </cell>
          <cell r="W1225">
            <v>3.0399999999999996</v>
          </cell>
          <cell r="X1225">
            <v>3.0399999999999996</v>
          </cell>
          <cell r="Y1225">
            <v>3.0399999999999996</v>
          </cell>
          <cell r="Z1225">
            <v>3.0399999999999996</v>
          </cell>
          <cell r="AA1225">
            <v>3.3481118462402257</v>
          </cell>
          <cell r="AB1225">
            <v>3.6562236924804519</v>
          </cell>
          <cell r="AC1225">
            <v>4.0218460617284979</v>
          </cell>
          <cell r="AD1225">
            <v>4.4240306679013477</v>
          </cell>
        </row>
        <row r="1226">
          <cell r="B1226" t="str">
            <v xml:space="preserve">    Excises</v>
          </cell>
          <cell r="D1226">
            <v>0.74032924516021448</v>
          </cell>
          <cell r="E1226" t="e">
            <v>#REF!</v>
          </cell>
          <cell r="F1226" t="e">
            <v>#REF!</v>
          </cell>
          <cell r="G1226" t="e">
            <v>#REF!</v>
          </cell>
          <cell r="H1226" t="e">
            <v>#REF!</v>
          </cell>
          <cell r="L1226" t="e">
            <v>#REF!</v>
          </cell>
          <cell r="M1226" t="e">
            <v>#REF!</v>
          </cell>
          <cell r="N1226" t="e">
            <v>#REF!</v>
          </cell>
          <cell r="O1226" t="e">
            <v>#REF!</v>
          </cell>
          <cell r="P1226">
            <v>0.64677258531880089</v>
          </cell>
          <cell r="Q1226">
            <v>0.7733543587735523</v>
          </cell>
          <cell r="R1226">
            <v>1.4392139070736905</v>
          </cell>
          <cell r="S1226">
            <v>0.95311361705534814</v>
          </cell>
          <cell r="T1226">
            <v>0.82694420177682504</v>
          </cell>
          <cell r="U1226">
            <v>0.82694420177682504</v>
          </cell>
          <cell r="V1226">
            <v>0.82694420177682504</v>
          </cell>
          <cell r="W1226">
            <v>0.82694420177682504</v>
          </cell>
          <cell r="X1226">
            <v>0.76297419528166643</v>
          </cell>
          <cell r="Y1226">
            <v>0.72758621994773154</v>
          </cell>
          <cell r="Z1226">
            <v>0.8085682138017235</v>
          </cell>
          <cell r="AA1226">
            <v>0.8085682138017235</v>
          </cell>
          <cell r="AB1226">
            <v>0.80856821380172361</v>
          </cell>
          <cell r="AC1226">
            <v>0.80856821380172372</v>
          </cell>
          <cell r="AD1226">
            <v>0.80856821380172361</v>
          </cell>
        </row>
        <row r="1227">
          <cell r="B1227" t="str">
            <v xml:space="preserve">    Land and buildings tax</v>
          </cell>
          <cell r="D1227">
            <v>0.3836680306487455</v>
          </cell>
          <cell r="E1227" t="e">
            <v>#REF!</v>
          </cell>
          <cell r="F1227" t="e">
            <v>#REF!</v>
          </cell>
          <cell r="G1227" t="e">
            <v>#REF!</v>
          </cell>
          <cell r="H1227" t="e">
            <v>#REF!</v>
          </cell>
          <cell r="L1227" t="e">
            <v>#REF!</v>
          </cell>
          <cell r="M1227" t="e">
            <v>#REF!</v>
          </cell>
          <cell r="N1227" t="e">
            <v>#REF!</v>
          </cell>
          <cell r="O1227" t="e">
            <v>#REF!</v>
          </cell>
          <cell r="P1227">
            <v>0.23538182159085902</v>
          </cell>
          <cell r="Q1227">
            <v>0.18279010857215877</v>
          </cell>
          <cell r="R1227" t="e">
            <v>#REF!</v>
          </cell>
          <cell r="S1227" t="e">
            <v>#REF!</v>
          </cell>
          <cell r="T1227" t="e">
            <v>#REF!</v>
          </cell>
          <cell r="U1227" t="e">
            <v>#REF!</v>
          </cell>
          <cell r="V1227" t="e">
            <v>#REF!</v>
          </cell>
          <cell r="W1227" t="e">
            <v>#REF!</v>
          </cell>
          <cell r="X1227" t="e">
            <v>#REF!</v>
          </cell>
          <cell r="Y1227" t="e">
            <v>#REF!</v>
          </cell>
          <cell r="Z1227" t="e">
            <v>#REF!</v>
          </cell>
          <cell r="AA1227" t="e">
            <v>#REF!</v>
          </cell>
          <cell r="AB1227">
            <v>0.38366803064874555</v>
          </cell>
          <cell r="AC1227">
            <v>0.38366803064874555</v>
          </cell>
          <cell r="AD1227">
            <v>0.38366803064874555</v>
          </cell>
        </row>
        <row r="1228">
          <cell r="B1228" t="str">
            <v xml:space="preserve">    Other domestic taxes</v>
          </cell>
          <cell r="D1228">
            <v>7.0658886497796419E-2</v>
          </cell>
          <cell r="E1228" t="e">
            <v>#REF!</v>
          </cell>
          <cell r="F1228" t="e">
            <v>#REF!</v>
          </cell>
          <cell r="G1228" t="e">
            <v>#REF!</v>
          </cell>
          <cell r="H1228" t="e">
            <v>#REF!</v>
          </cell>
          <cell r="L1228" t="e">
            <v>#REF!</v>
          </cell>
          <cell r="M1228" t="e">
            <v>#REF!</v>
          </cell>
          <cell r="N1228" t="e">
            <v>#REF!</v>
          </cell>
          <cell r="O1228" t="e">
            <v>#REF!</v>
          </cell>
          <cell r="P1228">
            <v>5.0180631619562134E-2</v>
          </cell>
          <cell r="Q1228">
            <v>4.264600224725551E-2</v>
          </cell>
          <cell r="R1228" t="e">
            <v>#REF!</v>
          </cell>
          <cell r="S1228" t="e">
            <v>#REF!</v>
          </cell>
          <cell r="T1228" t="e">
            <v>#REF!</v>
          </cell>
          <cell r="U1228" t="e">
            <v>#REF!</v>
          </cell>
          <cell r="V1228" t="e">
            <v>#REF!</v>
          </cell>
          <cell r="W1228" t="e">
            <v>#REF!</v>
          </cell>
          <cell r="X1228" t="e">
            <v>#REF!</v>
          </cell>
          <cell r="Y1228" t="e">
            <v>#REF!</v>
          </cell>
          <cell r="Z1228" t="e">
            <v>#REF!</v>
          </cell>
          <cell r="AA1228" t="e">
            <v>#REF!</v>
          </cell>
          <cell r="AB1228">
            <v>7.0658886497796419E-2</v>
          </cell>
          <cell r="AC1228">
            <v>7.0658886497796419E-2</v>
          </cell>
          <cell r="AD1228">
            <v>7.0658886497796419E-2</v>
          </cell>
        </row>
        <row r="1229">
          <cell r="B1229" t="str">
            <v xml:space="preserve">    International trade taxes</v>
          </cell>
          <cell r="D1229">
            <v>0.45358680558125386</v>
          </cell>
          <cell r="E1229" t="e">
            <v>#REF!</v>
          </cell>
          <cell r="F1229" t="e">
            <v>#REF!</v>
          </cell>
          <cell r="G1229" t="e">
            <v>#REF!</v>
          </cell>
          <cell r="H1229" t="e">
            <v>#REF!</v>
          </cell>
          <cell r="L1229" t="e">
            <v>#REF!</v>
          </cell>
          <cell r="M1229" t="e">
            <v>#REF!</v>
          </cell>
          <cell r="N1229" t="e">
            <v>#REF!</v>
          </cell>
          <cell r="O1229" t="e">
            <v>#REF!</v>
          </cell>
          <cell r="P1229">
            <v>0.25873917264500956</v>
          </cell>
          <cell r="Q1229">
            <v>0.39812981603268222</v>
          </cell>
          <cell r="R1229">
            <v>0.9928635241388909</v>
          </cell>
          <cell r="S1229">
            <v>0.54991083760552761</v>
          </cell>
          <cell r="T1229">
            <v>0.86905759897226331</v>
          </cell>
          <cell r="U1229">
            <v>0.80220701443593545</v>
          </cell>
          <cell r="V1229">
            <v>0.73535642989960748</v>
          </cell>
          <cell r="W1229">
            <v>0.80220701443593545</v>
          </cell>
          <cell r="X1229">
            <v>0.67939139661836523</v>
          </cell>
          <cell r="Y1229">
            <v>0.65691000800325505</v>
          </cell>
          <cell r="Z1229">
            <v>0.67620176942607368</v>
          </cell>
          <cell r="AA1229">
            <v>0.52448292395357743</v>
          </cell>
          <cell r="AB1229" t="e">
            <v>#REF!</v>
          </cell>
          <cell r="AC1229" t="e">
            <v>#REF!</v>
          </cell>
          <cell r="AD1229" t="e">
            <v>#REF!</v>
          </cell>
        </row>
        <row r="1230">
          <cell r="B1230" t="str">
            <v xml:space="preserve">      Imports</v>
          </cell>
          <cell r="D1230">
            <v>0.43537425627857679</v>
          </cell>
          <cell r="E1230" t="e">
            <v>#REF!</v>
          </cell>
          <cell r="F1230" t="e">
            <v>#REF!</v>
          </cell>
          <cell r="G1230" t="e">
            <v>#REF!</v>
          </cell>
          <cell r="H1230" t="e">
            <v>#REF!</v>
          </cell>
          <cell r="L1230" t="e">
            <v>#REF!</v>
          </cell>
          <cell r="M1230" t="e">
            <v>#REF!</v>
          </cell>
          <cell r="N1230" t="e">
            <v>#REF!</v>
          </cell>
          <cell r="O1230" t="e">
            <v>#REF!</v>
          </cell>
          <cell r="P1230">
            <v>0.2463823804744267</v>
          </cell>
          <cell r="Q1230">
            <v>0.21458624452329275</v>
          </cell>
          <cell r="R1230">
            <v>0.84217093669275844</v>
          </cell>
          <cell r="S1230">
            <v>0.43437985389682598</v>
          </cell>
          <cell r="T1230">
            <v>0.74521069459137146</v>
          </cell>
          <cell r="U1230">
            <v>0.68788679500741978</v>
          </cell>
          <cell r="V1230">
            <v>0.63056289542346822</v>
          </cell>
          <cell r="W1230">
            <v>0.68788679500741978</v>
          </cell>
          <cell r="X1230">
            <v>0.59144938891292775</v>
          </cell>
          <cell r="Y1230">
            <v>0.57310475939129601</v>
          </cell>
          <cell r="Z1230">
            <v>0.57716649302322398</v>
          </cell>
          <cell r="AA1230">
            <v>0.50627037465090041</v>
          </cell>
          <cell r="AB1230">
            <v>0.43537425627857673</v>
          </cell>
          <cell r="AC1230">
            <v>0.43537425627857684</v>
          </cell>
          <cell r="AD1230">
            <v>0.43537425627857673</v>
          </cell>
        </row>
        <row r="1231">
          <cell r="B1231" t="str">
            <v xml:space="preserve">      Exports</v>
          </cell>
          <cell r="D1231">
            <v>1.8212549302677041E-2</v>
          </cell>
          <cell r="E1231" t="e">
            <v>#REF!</v>
          </cell>
          <cell r="F1231" t="e">
            <v>#REF!</v>
          </cell>
          <cell r="G1231" t="e">
            <v>#REF!</v>
          </cell>
          <cell r="H1231" t="e">
            <v>#REF!</v>
          </cell>
          <cell r="L1231" t="e">
            <v>#REF!</v>
          </cell>
          <cell r="M1231" t="e">
            <v>#REF!</v>
          </cell>
          <cell r="N1231" t="e">
            <v>#REF!</v>
          </cell>
          <cell r="O1231" t="e">
            <v>#REF!</v>
          </cell>
          <cell r="P1231">
            <v>1.2356792170582867E-2</v>
          </cell>
          <cell r="Q1231">
            <v>0.18354357150938944</v>
          </cell>
          <cell r="R1231">
            <v>0.15069258744613254</v>
          </cell>
          <cell r="S1231">
            <v>0.11553098370870163</v>
          </cell>
          <cell r="T1231">
            <v>0.12384690438089194</v>
          </cell>
          <cell r="U1231">
            <v>0.11432021942851563</v>
          </cell>
          <cell r="V1231">
            <v>0.10479353447613932</v>
          </cell>
          <cell r="W1231">
            <v>0.11432021942851564</v>
          </cell>
          <cell r="X1231">
            <v>8.7942007705437433E-2</v>
          </cell>
          <cell r="Y1231">
            <v>8.3805248611959066E-2</v>
          </cell>
          <cell r="Z1231">
            <v>9.903527640284969E-2</v>
          </cell>
          <cell r="AA1231">
            <v>1.8212549302677038E-2</v>
          </cell>
          <cell r="AB1231" t="e">
            <v>#REF!</v>
          </cell>
          <cell r="AC1231" t="e">
            <v>#REF!</v>
          </cell>
          <cell r="AD1231" t="e">
            <v>#REF!</v>
          </cell>
        </row>
        <row r="1232">
          <cell r="B1232" t="str">
            <v>Nontax revenue</v>
          </cell>
          <cell r="D1232">
            <v>0.92004574760192959</v>
          </cell>
          <cell r="E1232" t="e">
            <v>#REF!</v>
          </cell>
          <cell r="F1232" t="e">
            <v>#REF!</v>
          </cell>
          <cell r="G1232" t="e">
            <v>#REF!</v>
          </cell>
          <cell r="H1232" t="e">
            <v>#REF!</v>
          </cell>
          <cell r="L1232" t="e">
            <v>#REF!</v>
          </cell>
          <cell r="M1232" t="e">
            <v>#REF!</v>
          </cell>
          <cell r="N1232" t="e">
            <v>#REF!</v>
          </cell>
          <cell r="O1232" t="e">
            <v>#REF!</v>
          </cell>
          <cell r="P1232">
            <v>0.54671270725456889</v>
          </cell>
          <cell r="Q1232">
            <v>0.4311314926833853</v>
          </cell>
          <cell r="R1232" t="e">
            <v>#REF!</v>
          </cell>
          <cell r="S1232" t="e">
            <v>#REF!</v>
          </cell>
          <cell r="T1232" t="e">
            <v>#REF!</v>
          </cell>
          <cell r="U1232" t="e">
            <v>#REF!</v>
          </cell>
          <cell r="V1232" t="e">
            <v>#REF!</v>
          </cell>
          <cell r="W1232" t="e">
            <v>#REF!</v>
          </cell>
          <cell r="X1232" t="e">
            <v>#REF!</v>
          </cell>
          <cell r="Y1232" t="e">
            <v>#REF!</v>
          </cell>
          <cell r="Z1232" t="e">
            <v>#REF!</v>
          </cell>
          <cell r="AA1232" t="e">
            <v>#REF!</v>
          </cell>
          <cell r="AB1232" t="e">
            <v>#REF!</v>
          </cell>
          <cell r="AC1232" t="e">
            <v>#REF!</v>
          </cell>
          <cell r="AD1232" t="e">
            <v>#REF!</v>
          </cell>
        </row>
        <row r="1233">
          <cell r="B1233" t="str">
            <v xml:space="preserve">  Forestry Fund revenue 1/</v>
          </cell>
          <cell r="D1233">
            <v>0</v>
          </cell>
          <cell r="E1233" t="e">
            <v>#REF!</v>
          </cell>
          <cell r="F1233" t="e">
            <v>#REF!</v>
          </cell>
          <cell r="G1233" t="e">
            <v>#REF!</v>
          </cell>
          <cell r="H1233" t="e">
            <v>#REF!</v>
          </cell>
          <cell r="L1233" t="e">
            <v>#REF!</v>
          </cell>
          <cell r="M1233" t="e">
            <v>#REF!</v>
          </cell>
          <cell r="N1233" t="e">
            <v>#REF!</v>
          </cell>
          <cell r="O1233" t="e">
            <v>#REF!</v>
          </cell>
          <cell r="P1233">
            <v>0</v>
          </cell>
          <cell r="Q1233">
            <v>0</v>
          </cell>
          <cell r="R1233" t="e">
            <v>#REF!</v>
          </cell>
          <cell r="S1233" t="e">
            <v>#REF!</v>
          </cell>
          <cell r="T1233" t="e">
            <v>#REF!</v>
          </cell>
          <cell r="U1233" t="e">
            <v>#REF!</v>
          </cell>
          <cell r="V1233" t="e">
            <v>#REF!</v>
          </cell>
          <cell r="W1233" t="e">
            <v>#REF!</v>
          </cell>
          <cell r="X1233" t="e">
            <v>#REF!</v>
          </cell>
          <cell r="Y1233" t="e">
            <v>#REF!</v>
          </cell>
          <cell r="Z1233" t="e">
            <v>#REF!</v>
          </cell>
          <cell r="AA1233" t="e">
            <v>#REF!</v>
          </cell>
          <cell r="AB1233" t="e">
            <v>#REF!</v>
          </cell>
          <cell r="AC1233" t="e">
            <v>#REF!</v>
          </cell>
          <cell r="AD1233" t="e">
            <v>#REF!</v>
          </cell>
        </row>
        <row r="1234">
          <cell r="B1234" t="str">
            <v xml:space="preserve">  Investment Fund revenue 1/</v>
          </cell>
          <cell r="D1234">
            <v>0</v>
          </cell>
          <cell r="E1234" t="e">
            <v>#REF!</v>
          </cell>
          <cell r="F1234" t="e">
            <v>#REF!</v>
          </cell>
          <cell r="G1234" t="e">
            <v>#REF!</v>
          </cell>
          <cell r="H1234" t="e">
            <v>#REF!</v>
          </cell>
          <cell r="L1234" t="e">
            <v>#REF!</v>
          </cell>
          <cell r="M1234" t="e">
            <v>#REF!</v>
          </cell>
          <cell r="N1234" t="e">
            <v>#REF!</v>
          </cell>
          <cell r="O1234" t="e">
            <v>#REF!</v>
          </cell>
          <cell r="P1234">
            <v>0</v>
          </cell>
          <cell r="Q1234">
            <v>0</v>
          </cell>
          <cell r="R1234">
            <v>0</v>
          </cell>
          <cell r="S1234">
            <v>0</v>
          </cell>
          <cell r="T1234">
            <v>0.14256347229237867</v>
          </cell>
          <cell r="U1234">
            <v>0.14256347229237867</v>
          </cell>
          <cell r="V1234">
            <v>0.14256347229237867</v>
          </cell>
          <cell r="W1234">
            <v>0.14256347229237867</v>
          </cell>
          <cell r="X1234">
            <v>0.13160210547030862</v>
          </cell>
          <cell r="Y1234">
            <v>0.1254115917359771</v>
          </cell>
          <cell r="Z1234">
            <v>0.10504477337726059</v>
          </cell>
          <cell r="AA1234">
            <v>0.17351652050791755</v>
          </cell>
          <cell r="AB1234">
            <v>0.17351652050791758</v>
          </cell>
          <cell r="AC1234">
            <v>0.17351652050791758</v>
          </cell>
          <cell r="AD1234">
            <v>0.17351652050791758</v>
          </cell>
        </row>
        <row r="1235">
          <cell r="B1235" t="str">
            <v xml:space="preserve">  Transfers from Investment Fund 1/</v>
          </cell>
          <cell r="D1235">
            <v>0</v>
          </cell>
          <cell r="E1235" t="e">
            <v>#REF!</v>
          </cell>
          <cell r="F1235" t="e">
            <v>#REF!</v>
          </cell>
          <cell r="G1235" t="e">
            <v>#REF!</v>
          </cell>
          <cell r="H1235" t="e">
            <v>#REF!</v>
          </cell>
          <cell r="L1235" t="e">
            <v>#REF!</v>
          </cell>
          <cell r="M1235" t="e">
            <v>#REF!</v>
          </cell>
          <cell r="N1235" t="e">
            <v>#REF!</v>
          </cell>
          <cell r="O1235" t="e">
            <v>#REF!</v>
          </cell>
          <cell r="P1235">
            <v>0</v>
          </cell>
          <cell r="Q1235">
            <v>0</v>
          </cell>
          <cell r="R1235">
            <v>0</v>
          </cell>
          <cell r="S1235">
            <v>0</v>
          </cell>
          <cell r="T1235">
            <v>0</v>
          </cell>
          <cell r="U1235">
            <v>0</v>
          </cell>
          <cell r="V1235">
            <v>0</v>
          </cell>
          <cell r="W1235">
            <v>0</v>
          </cell>
          <cell r="X1235">
            <v>0</v>
          </cell>
          <cell r="Y1235">
            <v>0</v>
          </cell>
          <cell r="Z1235">
            <v>0</v>
          </cell>
          <cell r="AA1235">
            <v>0</v>
          </cell>
          <cell r="AB1235">
            <v>0</v>
          </cell>
          <cell r="AC1235">
            <v>0</v>
          </cell>
          <cell r="AD1235">
            <v>0</v>
          </cell>
        </row>
        <row r="1236">
          <cell r="B1236" t="str">
            <v xml:space="preserve">  Profit transfers from SOEs  2/</v>
          </cell>
          <cell r="D1236">
            <v>0.33967913696606211</v>
          </cell>
          <cell r="E1236" t="e">
            <v>#REF!</v>
          </cell>
          <cell r="F1236" t="e">
            <v>#REF!</v>
          </cell>
          <cell r="G1236" t="e">
            <v>#REF!</v>
          </cell>
          <cell r="H1236" t="e">
            <v>#REF!</v>
          </cell>
          <cell r="L1236" t="e">
            <v>#REF!</v>
          </cell>
          <cell r="M1236" t="e">
            <v>#REF!</v>
          </cell>
          <cell r="N1236" t="e">
            <v>#REF!</v>
          </cell>
          <cell r="O1236" t="e">
            <v>#REF!</v>
          </cell>
          <cell r="P1236">
            <v>0.16073323454766836</v>
          </cell>
          <cell r="Q1236">
            <v>6.027703497845302E-2</v>
          </cell>
          <cell r="R1236">
            <v>0.30138517489226507</v>
          </cell>
          <cell r="S1236">
            <v>0.17413181480612885</v>
          </cell>
          <cell r="T1236" t="e">
            <v>#REF!</v>
          </cell>
          <cell r="U1236" t="e">
            <v>#REF!</v>
          </cell>
          <cell r="V1236" t="e">
            <v>#REF!</v>
          </cell>
          <cell r="W1236" t="e">
            <v>#REF!</v>
          </cell>
          <cell r="X1236" t="e">
            <v>#REF!</v>
          </cell>
          <cell r="Y1236" t="e">
            <v>#REF!</v>
          </cell>
          <cell r="Z1236" t="e">
            <v>#REF!</v>
          </cell>
          <cell r="AA1236" t="e">
            <v>#REF!</v>
          </cell>
          <cell r="AB1236" t="e">
            <v>#REF!</v>
          </cell>
          <cell r="AC1236" t="e">
            <v>#REF!</v>
          </cell>
          <cell r="AD1236" t="e">
            <v>#REF!</v>
          </cell>
        </row>
        <row r="1237">
          <cell r="B1237" t="str">
            <v xml:space="preserve">  PERTAMINA (petroleum surplus)</v>
          </cell>
          <cell r="D1237">
            <v>0</v>
          </cell>
          <cell r="E1237" t="e">
            <v>#REF!</v>
          </cell>
          <cell r="F1237" t="e">
            <v>#REF!</v>
          </cell>
          <cell r="G1237" t="e">
            <v>#REF!</v>
          </cell>
          <cell r="H1237" t="e">
            <v>#REF!</v>
          </cell>
          <cell r="L1237" t="e">
            <v>#REF!</v>
          </cell>
          <cell r="M1237" t="e">
            <v>#REF!</v>
          </cell>
          <cell r="N1237" t="e">
            <v>#REF!</v>
          </cell>
          <cell r="O1237" t="e">
            <v>#REF!</v>
          </cell>
          <cell r="P1237">
            <v>0</v>
          </cell>
          <cell r="Q1237">
            <v>0</v>
          </cell>
          <cell r="R1237">
            <v>0</v>
          </cell>
          <cell r="S1237">
            <v>0</v>
          </cell>
          <cell r="T1237">
            <v>0</v>
          </cell>
          <cell r="U1237">
            <v>0</v>
          </cell>
          <cell r="V1237">
            <v>0</v>
          </cell>
          <cell r="W1237">
            <v>0</v>
          </cell>
          <cell r="X1237">
            <v>0</v>
          </cell>
          <cell r="Y1237">
            <v>0</v>
          </cell>
          <cell r="Z1237">
            <v>0</v>
          </cell>
          <cell r="AA1237">
            <v>0</v>
          </cell>
          <cell r="AB1237">
            <v>0</v>
          </cell>
          <cell r="AC1237">
            <v>0</v>
          </cell>
          <cell r="AD1237">
            <v>0</v>
          </cell>
        </row>
        <row r="1238">
          <cell r="B1238" t="str">
            <v xml:space="preserve">  Other</v>
          </cell>
          <cell r="D1238">
            <v>0.58036661063586747</v>
          </cell>
          <cell r="E1238" t="e">
            <v>#REF!</v>
          </cell>
          <cell r="F1238" t="e">
            <v>#REF!</v>
          </cell>
          <cell r="G1238" t="e">
            <v>#REF!</v>
          </cell>
          <cell r="H1238" t="e">
            <v>#REF!</v>
          </cell>
          <cell r="L1238" t="e">
            <v>#REF!</v>
          </cell>
          <cell r="M1238" t="e">
            <v>#REF!</v>
          </cell>
          <cell r="N1238" t="e">
            <v>#REF!</v>
          </cell>
          <cell r="O1238" t="e">
            <v>#REF!</v>
          </cell>
          <cell r="P1238">
            <v>0.38597947270690053</v>
          </cell>
          <cell r="Q1238">
            <v>0.37085445770493225</v>
          </cell>
          <cell r="R1238">
            <v>0.94900176220851418</v>
          </cell>
          <cell r="S1238">
            <v>0.56861189754011576</v>
          </cell>
          <cell r="T1238">
            <v>0.56861189754011565</v>
          </cell>
          <cell r="U1238">
            <v>0.56861189754011565</v>
          </cell>
          <cell r="V1238">
            <v>0.56861189754011565</v>
          </cell>
          <cell r="W1238">
            <v>0.56861189754011576</v>
          </cell>
          <cell r="X1238">
            <v>0.56861189754011565</v>
          </cell>
          <cell r="Y1238">
            <v>0.56861189754011565</v>
          </cell>
          <cell r="Z1238">
            <v>0.56861189754011554</v>
          </cell>
          <cell r="AA1238">
            <v>0.56861189754011565</v>
          </cell>
          <cell r="AB1238">
            <v>0.56861189754011576</v>
          </cell>
          <cell r="AC1238">
            <v>0.56861189754011576</v>
          </cell>
          <cell r="AD1238">
            <v>0.56861189754011565</v>
          </cell>
        </row>
        <row r="1239">
          <cell r="B1239" t="str">
            <v>Grants</v>
          </cell>
          <cell r="D1239">
            <v>0</v>
          </cell>
          <cell r="E1239" t="e">
            <v>#REF!</v>
          </cell>
          <cell r="F1239" t="e">
            <v>#REF!</v>
          </cell>
          <cell r="G1239" t="e">
            <v>#REF!</v>
          </cell>
          <cell r="H1239" t="e">
            <v>#REF!</v>
          </cell>
          <cell r="L1239" t="e">
            <v>#REF!</v>
          </cell>
          <cell r="M1239" t="e">
            <v>#REF!</v>
          </cell>
          <cell r="N1239" t="e">
            <v>#REF!</v>
          </cell>
          <cell r="O1239" t="e">
            <v>#REF!</v>
          </cell>
          <cell r="P1239">
            <v>0</v>
          </cell>
          <cell r="Q1239">
            <v>0</v>
          </cell>
          <cell r="R1239">
            <v>0</v>
          </cell>
          <cell r="S1239">
            <v>0</v>
          </cell>
          <cell r="T1239">
            <v>0</v>
          </cell>
          <cell r="U1239">
            <v>0</v>
          </cell>
          <cell r="V1239">
            <v>0</v>
          </cell>
          <cell r="W1239">
            <v>0</v>
          </cell>
          <cell r="X1239">
            <v>5.922094746163889E-2</v>
          </cell>
          <cell r="Y1239">
            <v>5.6435216281189707E-2</v>
          </cell>
          <cell r="Z1239">
            <v>3.1513432013178175E-2</v>
          </cell>
          <cell r="AA1239">
            <v>2.3053653771539284E-2</v>
          </cell>
          <cell r="AB1239">
            <v>2.0245354600633435E-2</v>
          </cell>
          <cell r="AC1239">
            <v>1.7819134173991513E-2</v>
          </cell>
          <cell r="AD1239">
            <v>1.6115506615346428E-2</v>
          </cell>
        </row>
        <row r="1241">
          <cell r="B1241" t="str">
            <v>Memorandum</v>
          </cell>
        </row>
        <row r="1242">
          <cell r="B1242" t="str">
            <v>GDP (current prices, fiscal year)</v>
          </cell>
          <cell r="D1242">
            <v>689085.3</v>
          </cell>
          <cell r="E1242" t="e">
            <v>#REF!</v>
          </cell>
          <cell r="F1242" t="e">
            <v>#REF!</v>
          </cell>
          <cell r="G1242" t="e">
            <v>#REF!</v>
          </cell>
          <cell r="H1242" t="e">
            <v>#REF!</v>
          </cell>
          <cell r="L1242" t="e">
            <v>#REF!</v>
          </cell>
          <cell r="M1242" t="e">
            <v>#REF!</v>
          </cell>
          <cell r="N1242" t="e">
            <v>#REF!</v>
          </cell>
          <cell r="O1242" t="e">
            <v>#REF!</v>
          </cell>
          <cell r="P1242">
            <v>66360.264758043646</v>
          </cell>
          <cell r="Q1242">
            <v>66360.264758043646</v>
          </cell>
          <cell r="R1242">
            <v>66360.264758043646</v>
          </cell>
          <cell r="S1242">
            <v>199080.79427413092</v>
          </cell>
          <cell r="T1242">
            <v>77937.994441687712</v>
          </cell>
          <cell r="U1242">
            <v>77937.994441687712</v>
          </cell>
          <cell r="V1242">
            <v>77937.994441687712</v>
          </cell>
          <cell r="W1242">
            <v>233813.98332506313</v>
          </cell>
          <cell r="X1242">
            <v>253288.75411384524</v>
          </cell>
          <cell r="Y1242">
            <v>265791.48603351088</v>
          </cell>
          <cell r="Z1242">
            <v>951975.01774655026</v>
          </cell>
          <cell r="AA1242">
            <v>1152628</v>
          </cell>
          <cell r="AB1242">
            <v>1291885</v>
          </cell>
          <cell r="AC1242">
            <v>1450050</v>
          </cell>
          <cell r="AD1242">
            <v>1655343</v>
          </cell>
        </row>
        <row r="1245">
          <cell r="B1245" t="str">
            <v xml:space="preserve"> Sources:  Ministry of Finance; and IMF staff calculations.</v>
          </cell>
        </row>
        <row r="1247">
          <cell r="B1247" t="str">
            <v xml:space="preserve"> 1/ Starting fiscal year 1998/1999, the Investment and Forestry Funds were included in the budget.</v>
          </cell>
        </row>
        <row r="1248">
          <cell r="B1248" t="str">
            <v xml:space="preserve"> 2/ Including Pertamina.</v>
          </cell>
        </row>
        <row r="1252">
          <cell r="B1252" t="str">
            <v>Table 3b.  Indonesia:  Central Government Expenditure and Net Lending</v>
          </cell>
        </row>
        <row r="1253">
          <cell r="B1253" t="str">
            <v>( In percent of GDP)</v>
          </cell>
        </row>
        <row r="1255">
          <cell r="D1255" t="str">
            <v>1997/98</v>
          </cell>
          <cell r="H1255" t="str">
            <v>1998/99 (Bdgt Mar98)</v>
          </cell>
          <cell r="O1255" t="str">
            <v>1998/99</v>
          </cell>
          <cell r="P1255" t="str">
            <v>1998/99 (June Prj)</v>
          </cell>
          <cell r="Z1255" t="str">
            <v>1998/99</v>
          </cell>
          <cell r="AA1255" t="str">
            <v>1999/00</v>
          </cell>
          <cell r="AB1255" t="str">
            <v>2000/01</v>
          </cell>
          <cell r="AC1255" t="str">
            <v>2001/02</v>
          </cell>
          <cell r="AD1255" t="str">
            <v>2002/03</v>
          </cell>
        </row>
        <row r="1256">
          <cell r="B1256">
            <v>36524.152470370369</v>
          </cell>
          <cell r="D1256" t="str">
            <v>Total</v>
          </cell>
          <cell r="H1256" t="str">
            <v>I-Q</v>
          </cell>
          <cell r="L1256" t="str">
            <v>II-Q</v>
          </cell>
          <cell r="M1256" t="str">
            <v>III-Q</v>
          </cell>
          <cell r="N1256" t="str">
            <v>IV-Q</v>
          </cell>
          <cell r="O1256" t="str">
            <v>Total</v>
          </cell>
          <cell r="Z1256" t="str">
            <v>Total</v>
          </cell>
          <cell r="AA1256" t="str">
            <v>Total</v>
          </cell>
          <cell r="AB1256" t="str">
            <v>Total</v>
          </cell>
          <cell r="AC1256" t="str">
            <v>Total</v>
          </cell>
          <cell r="AD1256" t="str">
            <v>Total</v>
          </cell>
        </row>
        <row r="1257">
          <cell r="B1257" t="str">
            <v>Summary central government</v>
          </cell>
          <cell r="D1257" t="str">
            <v>Apr-Mar</v>
          </cell>
          <cell r="E1257" t="str">
            <v>Apr</v>
          </cell>
          <cell r="F1257" t="str">
            <v>May</v>
          </cell>
          <cell r="G1257" t="str">
            <v>Jun</v>
          </cell>
          <cell r="H1257" t="str">
            <v>Apr-Jun</v>
          </cell>
          <cell r="L1257" t="str">
            <v>Jul-Sep</v>
          </cell>
          <cell r="M1257" t="str">
            <v>Oct-Dec</v>
          </cell>
          <cell r="N1257" t="str">
            <v>Jan-Mar</v>
          </cell>
          <cell r="O1257" t="str">
            <v>Apr-Mar</v>
          </cell>
          <cell r="P1257" t="str">
            <v>Apr</v>
          </cell>
          <cell r="Q1257" t="str">
            <v>May</v>
          </cell>
          <cell r="R1257" t="str">
            <v>Jun</v>
          </cell>
          <cell r="S1257" t="str">
            <v>I-Q</v>
          </cell>
          <cell r="T1257" t="str">
            <v>Jul</v>
          </cell>
          <cell r="U1257" t="str">
            <v>Aug</v>
          </cell>
          <cell r="V1257" t="str">
            <v>Sep</v>
          </cell>
          <cell r="W1257" t="str">
            <v>II-Q</v>
          </cell>
          <cell r="X1257" t="str">
            <v>III-Q</v>
          </cell>
          <cell r="Y1257" t="str">
            <v>IV-Q</v>
          </cell>
          <cell r="Z1257" t="str">
            <v>Apr-Mar</v>
          </cell>
          <cell r="AA1257" t="str">
            <v>Apr-Mar</v>
          </cell>
          <cell r="AB1257" t="str">
            <v>Apr-Mar</v>
          </cell>
          <cell r="AC1257" t="str">
            <v>Apr-Mar</v>
          </cell>
          <cell r="AD1257" t="str">
            <v>Apr-Mar</v>
          </cell>
        </row>
        <row r="1258">
          <cell r="B1258" t="str">
            <v>( In percent of GDP)</v>
          </cell>
          <cell r="D1258" t="str">
            <v>Mar-Est</v>
          </cell>
          <cell r="E1258" t="str">
            <v>Apr Prg</v>
          </cell>
          <cell r="F1258" t="str">
            <v>Apr Prg</v>
          </cell>
          <cell r="G1258" t="str">
            <v>Apr Prg</v>
          </cell>
          <cell r="H1258" t="str">
            <v>Apr Prg</v>
          </cell>
          <cell r="L1258" t="str">
            <v>Apr Prg</v>
          </cell>
          <cell r="M1258" t="str">
            <v>Apr Prg</v>
          </cell>
          <cell r="N1258" t="str">
            <v>Apr Prg</v>
          </cell>
          <cell r="O1258" t="str">
            <v>Apr Prg</v>
          </cell>
          <cell r="P1258" t="str">
            <v>Jun Prg</v>
          </cell>
          <cell r="Q1258" t="str">
            <v>Jun Prg</v>
          </cell>
          <cell r="R1258" t="str">
            <v>Jun Prg</v>
          </cell>
          <cell r="S1258" t="str">
            <v>Jun Prg</v>
          </cell>
          <cell r="T1258" t="str">
            <v>Jun Prg</v>
          </cell>
          <cell r="U1258" t="str">
            <v>Jun Prg</v>
          </cell>
          <cell r="V1258" t="str">
            <v>Jun Prg</v>
          </cell>
          <cell r="W1258" t="str">
            <v>Jun Prg</v>
          </cell>
          <cell r="X1258" t="str">
            <v>Jun Prg</v>
          </cell>
          <cell r="Y1258" t="str">
            <v>Jun Prg</v>
          </cell>
          <cell r="Z1258" t="str">
            <v>Jun Prg</v>
          </cell>
          <cell r="AA1258" t="str">
            <v>Prj</v>
          </cell>
          <cell r="AB1258" t="str">
            <v>Prj</v>
          </cell>
          <cell r="AC1258" t="str">
            <v>Prj</v>
          </cell>
          <cell r="AD1258" t="str">
            <v>Prj</v>
          </cell>
        </row>
        <row r="1259">
          <cell r="B1259" t="str">
            <v>Pr_tb3b</v>
          </cell>
        </row>
        <row r="1261">
          <cell r="B1261" t="str">
            <v>Total expenditure and net lending</v>
          </cell>
          <cell r="D1261">
            <v>16.783856027433032</v>
          </cell>
          <cell r="E1261" t="e">
            <v>#REF!</v>
          </cell>
          <cell r="F1261" t="e">
            <v>#REF!</v>
          </cell>
          <cell r="G1261" t="e">
            <v>#REF!</v>
          </cell>
          <cell r="H1261" t="e">
            <v>#REF!</v>
          </cell>
          <cell r="L1261" t="e">
            <v>#REF!</v>
          </cell>
          <cell r="M1261" t="e">
            <v>#REF!</v>
          </cell>
          <cell r="N1261" t="e">
            <v>#REF!</v>
          </cell>
          <cell r="O1261" t="e">
            <v>#REF!</v>
          </cell>
          <cell r="P1261">
            <v>10.375870341793185</v>
          </cell>
          <cell r="Q1261">
            <v>9.0803067874583991</v>
          </cell>
          <cell r="R1261" t="e">
            <v>#REF!</v>
          </cell>
          <cell r="S1261" t="e">
            <v>#REF!</v>
          </cell>
          <cell r="T1261" t="e">
            <v>#REF!</v>
          </cell>
          <cell r="U1261" t="e">
            <v>#REF!</v>
          </cell>
          <cell r="V1261" t="e">
            <v>#REF!</v>
          </cell>
          <cell r="W1261" t="e">
            <v>#REF!</v>
          </cell>
          <cell r="X1261" t="e">
            <v>#REF!</v>
          </cell>
          <cell r="Y1261" t="e">
            <v>#REF!</v>
          </cell>
          <cell r="Z1261" t="e">
            <v>#REF!</v>
          </cell>
          <cell r="AA1261" t="e">
            <v>#REF!</v>
          </cell>
          <cell r="AB1261" t="e">
            <v>#REF!</v>
          </cell>
          <cell r="AC1261" t="e">
            <v>#REF!</v>
          </cell>
          <cell r="AD1261" t="e">
            <v>#REF!</v>
          </cell>
        </row>
        <row r="1263">
          <cell r="B1263" t="str">
            <v>Current expenditure</v>
          </cell>
          <cell r="D1263">
            <v>10.186597363200175</v>
          </cell>
          <cell r="E1263" t="e">
            <v>#REF!</v>
          </cell>
          <cell r="F1263" t="e">
            <v>#REF!</v>
          </cell>
          <cell r="G1263" t="e">
            <v>#REF!</v>
          </cell>
          <cell r="H1263" t="e">
            <v>#REF!</v>
          </cell>
          <cell r="L1263" t="e">
            <v>#REF!</v>
          </cell>
          <cell r="M1263" t="e">
            <v>#REF!</v>
          </cell>
          <cell r="N1263" t="e">
            <v>#REF!</v>
          </cell>
          <cell r="O1263" t="e">
            <v>#REF!</v>
          </cell>
          <cell r="P1263">
            <v>8.2569909457261712</v>
          </cell>
          <cell r="Q1263">
            <v>6.9588565413917438</v>
          </cell>
          <cell r="R1263" t="e">
            <v>#REF!</v>
          </cell>
          <cell r="S1263" t="e">
            <v>#REF!</v>
          </cell>
          <cell r="T1263" t="e">
            <v>#REF!</v>
          </cell>
          <cell r="U1263" t="e">
            <v>#REF!</v>
          </cell>
          <cell r="V1263" t="e">
            <v>#REF!</v>
          </cell>
          <cell r="W1263" t="e">
            <v>#REF!</v>
          </cell>
          <cell r="X1263" t="e">
            <v>#REF!</v>
          </cell>
          <cell r="Y1263" t="e">
            <v>#REF!</v>
          </cell>
          <cell r="Z1263" t="e">
            <v>#REF!</v>
          </cell>
          <cell r="AA1263" t="e">
            <v>#REF!</v>
          </cell>
          <cell r="AB1263" t="e">
            <v>#REF!</v>
          </cell>
          <cell r="AC1263" t="e">
            <v>#REF!</v>
          </cell>
          <cell r="AD1263" t="e">
            <v>#REF!</v>
          </cell>
        </row>
        <row r="1264">
          <cell r="B1264" t="str">
            <v>Personnel</v>
          </cell>
          <cell r="D1264">
            <v>2.6196756773072942</v>
          </cell>
          <cell r="E1264" t="e">
            <v>#REF!</v>
          </cell>
          <cell r="F1264" t="e">
            <v>#REF!</v>
          </cell>
          <cell r="G1264" t="e">
            <v>#REF!</v>
          </cell>
          <cell r="H1264" t="e">
            <v>#REF!</v>
          </cell>
          <cell r="L1264" t="e">
            <v>#REF!</v>
          </cell>
          <cell r="M1264" t="e">
            <v>#REF!</v>
          </cell>
          <cell r="N1264" t="e">
            <v>#REF!</v>
          </cell>
          <cell r="O1264" t="e">
            <v>#REF!</v>
          </cell>
          <cell r="P1264">
            <v>4.0023951225692809</v>
          </cell>
          <cell r="Q1264">
            <v>3.0803071799863955</v>
          </cell>
          <cell r="R1264" t="e">
            <v>#REF!</v>
          </cell>
          <cell r="S1264" t="e">
            <v>#REF!</v>
          </cell>
          <cell r="T1264" t="e">
            <v>#REF!</v>
          </cell>
          <cell r="U1264" t="e">
            <v>#REF!</v>
          </cell>
          <cell r="V1264" t="e">
            <v>#REF!</v>
          </cell>
          <cell r="W1264" t="e">
            <v>#REF!</v>
          </cell>
          <cell r="X1264" t="e">
            <v>#REF!</v>
          </cell>
          <cell r="Y1264" t="e">
            <v>#REF!</v>
          </cell>
          <cell r="Z1264" t="e">
            <v>#REF!</v>
          </cell>
          <cell r="AA1264" t="e">
            <v>#REF!</v>
          </cell>
          <cell r="AB1264" t="e">
            <v>#REF!</v>
          </cell>
          <cell r="AC1264" t="e">
            <v>#REF!</v>
          </cell>
          <cell r="AD1264" t="e">
            <v>#REF!</v>
          </cell>
        </row>
        <row r="1265">
          <cell r="B1265" t="str">
            <v xml:space="preserve">  Wages and salaries</v>
          </cell>
          <cell r="D1265">
            <v>2.1682656704474756</v>
          </cell>
          <cell r="E1265" t="e">
            <v>#REF!</v>
          </cell>
          <cell r="F1265" t="e">
            <v>#REF!</v>
          </cell>
          <cell r="G1265" t="e">
            <v>#REF!</v>
          </cell>
          <cell r="H1265" t="e">
            <v>#REF!</v>
          </cell>
          <cell r="L1265" t="e">
            <v>#REF!</v>
          </cell>
          <cell r="M1265" t="e">
            <v>#REF!</v>
          </cell>
          <cell r="N1265" t="e">
            <v>#REF!</v>
          </cell>
          <cell r="O1265" t="e">
            <v>#REF!</v>
          </cell>
          <cell r="P1265">
            <v>3.3104147610166401</v>
          </cell>
          <cell r="Q1265">
            <v>2.7989641192244661</v>
          </cell>
          <cell r="R1265">
            <v>2.2815460509694248</v>
          </cell>
          <cell r="S1265">
            <v>2.7969749770701773</v>
          </cell>
          <cell r="T1265">
            <v>1.9426211963059774</v>
          </cell>
          <cell r="U1265">
            <v>1.9426211963059774</v>
          </cell>
          <cell r="V1265">
            <v>1.9426211963059774</v>
          </cell>
          <cell r="W1265">
            <v>1.9426211963059774</v>
          </cell>
          <cell r="X1265">
            <v>1.7932576658963948</v>
          </cell>
          <cell r="Y1265">
            <v>1.7089034971674493</v>
          </cell>
          <cell r="Z1265">
            <v>2.0162924070671657</v>
          </cell>
          <cell r="AA1265">
            <v>0</v>
          </cell>
          <cell r="AB1265">
            <v>0</v>
          </cell>
          <cell r="AC1265">
            <v>0</v>
          </cell>
          <cell r="AD1265">
            <v>0</v>
          </cell>
        </row>
        <row r="1266">
          <cell r="B1266" t="str">
            <v xml:space="preserve">    Pensions</v>
          </cell>
          <cell r="D1266">
            <v>0</v>
          </cell>
          <cell r="E1266" t="e">
            <v>#REF!</v>
          </cell>
          <cell r="F1266" t="e">
            <v>#REF!</v>
          </cell>
          <cell r="G1266" t="e">
            <v>#REF!</v>
          </cell>
          <cell r="H1266" t="e">
            <v>#REF!</v>
          </cell>
          <cell r="L1266" t="e">
            <v>#REF!</v>
          </cell>
          <cell r="M1266" t="e">
            <v>#REF!</v>
          </cell>
          <cell r="N1266" t="e">
            <v>#REF!</v>
          </cell>
          <cell r="O1266" t="e">
            <v>#REF!</v>
          </cell>
          <cell r="P1266">
            <v>0</v>
          </cell>
          <cell r="Q1266">
            <v>0</v>
          </cell>
          <cell r="R1266">
            <v>0</v>
          </cell>
          <cell r="S1266">
            <v>0</v>
          </cell>
          <cell r="T1266">
            <v>0</v>
          </cell>
          <cell r="U1266">
            <v>0</v>
          </cell>
          <cell r="V1266">
            <v>0</v>
          </cell>
          <cell r="W1266">
            <v>0</v>
          </cell>
          <cell r="X1266">
            <v>0</v>
          </cell>
          <cell r="Y1266">
            <v>0</v>
          </cell>
          <cell r="Z1266">
            <v>0</v>
          </cell>
          <cell r="AA1266">
            <v>0</v>
          </cell>
          <cell r="AB1266">
            <v>0</v>
          </cell>
          <cell r="AC1266">
            <v>0</v>
          </cell>
          <cell r="AD1266">
            <v>0</v>
          </cell>
        </row>
        <row r="1267">
          <cell r="B1267" t="str">
            <v xml:space="preserve">    Other</v>
          </cell>
          <cell r="D1267">
            <v>0</v>
          </cell>
          <cell r="E1267" t="e">
            <v>#REF!</v>
          </cell>
          <cell r="F1267" t="e">
            <v>#REF!</v>
          </cell>
          <cell r="G1267" t="e">
            <v>#REF!</v>
          </cell>
          <cell r="H1267" t="e">
            <v>#REF!</v>
          </cell>
          <cell r="L1267" t="e">
            <v>#REF!</v>
          </cell>
          <cell r="M1267" t="e">
            <v>#REF!</v>
          </cell>
          <cell r="N1267" t="e">
            <v>#REF!</v>
          </cell>
          <cell r="O1267" t="e">
            <v>#REF!</v>
          </cell>
          <cell r="P1267">
            <v>0</v>
          </cell>
          <cell r="Q1267">
            <v>0</v>
          </cell>
          <cell r="R1267">
            <v>0</v>
          </cell>
          <cell r="S1267">
            <v>0</v>
          </cell>
          <cell r="T1267">
            <v>0</v>
          </cell>
          <cell r="U1267">
            <v>0</v>
          </cell>
          <cell r="V1267">
            <v>0</v>
          </cell>
          <cell r="W1267">
            <v>0</v>
          </cell>
          <cell r="X1267">
            <v>0</v>
          </cell>
          <cell r="Y1267">
            <v>0</v>
          </cell>
          <cell r="Z1267">
            <v>0</v>
          </cell>
          <cell r="AA1267">
            <v>0</v>
          </cell>
          <cell r="AB1267">
            <v>0</v>
          </cell>
          <cell r="AC1267">
            <v>0</v>
          </cell>
          <cell r="AD1267">
            <v>0</v>
          </cell>
        </row>
        <row r="1268">
          <cell r="B1268" t="str">
            <v xml:space="preserve">  Other</v>
          </cell>
          <cell r="D1268">
            <v>0.45141000685981869</v>
          </cell>
          <cell r="E1268" t="e">
            <v>#REF!</v>
          </cell>
          <cell r="F1268" t="e">
            <v>#REF!</v>
          </cell>
          <cell r="G1268" t="e">
            <v>#REF!</v>
          </cell>
          <cell r="H1268" t="e">
            <v>#REF!</v>
          </cell>
          <cell r="L1268" t="e">
            <v>#REF!</v>
          </cell>
          <cell r="M1268" t="e">
            <v>#REF!</v>
          </cell>
          <cell r="N1268" t="e">
            <v>#REF!</v>
          </cell>
          <cell r="O1268" t="e">
            <v>#REF!</v>
          </cell>
          <cell r="P1268">
            <v>0.69198036155264042</v>
          </cell>
          <cell r="Q1268">
            <v>0.28134306076192916</v>
          </cell>
          <cell r="R1268" t="e">
            <v>#REF!</v>
          </cell>
          <cell r="S1268" t="e">
            <v>#REF!</v>
          </cell>
          <cell r="T1268" t="e">
            <v>#REF!</v>
          </cell>
          <cell r="U1268" t="e">
            <v>#REF!</v>
          </cell>
          <cell r="V1268" t="e">
            <v>#REF!</v>
          </cell>
          <cell r="W1268" t="e">
            <v>#REF!</v>
          </cell>
          <cell r="X1268" t="e">
            <v>#REF!</v>
          </cell>
          <cell r="Y1268" t="e">
            <v>#REF!</v>
          </cell>
          <cell r="Z1268" t="e">
            <v>#REF!</v>
          </cell>
          <cell r="AA1268" t="e">
            <v>#REF!</v>
          </cell>
          <cell r="AB1268" t="e">
            <v>#REF!</v>
          </cell>
          <cell r="AC1268" t="e">
            <v>#REF!</v>
          </cell>
          <cell r="AD1268">
            <v>0</v>
          </cell>
        </row>
        <row r="1269">
          <cell r="B1269" t="str">
            <v>Goods and services</v>
          </cell>
          <cell r="D1269">
            <v>0.97757128181373187</v>
          </cell>
          <cell r="E1269" t="e">
            <v>#REF!</v>
          </cell>
          <cell r="F1269" t="e">
            <v>#REF!</v>
          </cell>
          <cell r="G1269" t="e">
            <v>#REF!</v>
          </cell>
          <cell r="H1269" t="e">
            <v>#REF!</v>
          </cell>
          <cell r="L1269" t="e">
            <v>#REF!</v>
          </cell>
          <cell r="M1269" t="e">
            <v>#REF!</v>
          </cell>
          <cell r="N1269" t="e">
            <v>#REF!</v>
          </cell>
          <cell r="O1269" t="e">
            <v>#REF!</v>
          </cell>
          <cell r="P1269">
            <v>0.47242126164362552</v>
          </cell>
          <cell r="Q1269">
            <v>0.53119137074761724</v>
          </cell>
          <cell r="R1269" t="e">
            <v>#REF!</v>
          </cell>
          <cell r="S1269" t="e">
            <v>#REF!</v>
          </cell>
          <cell r="T1269" t="e">
            <v>#REF!</v>
          </cell>
          <cell r="U1269" t="e">
            <v>#REF!</v>
          </cell>
          <cell r="V1269" t="e">
            <v>#REF!</v>
          </cell>
          <cell r="W1269" t="e">
            <v>#REF!</v>
          </cell>
          <cell r="X1269" t="e">
            <v>#REF!</v>
          </cell>
          <cell r="Y1269" t="e">
            <v>#REF!</v>
          </cell>
          <cell r="Z1269" t="e">
            <v>#REF!</v>
          </cell>
          <cell r="AA1269" t="e">
            <v>#REF!</v>
          </cell>
          <cell r="AB1269" t="e">
            <v>#REF!</v>
          </cell>
          <cell r="AC1269" t="e">
            <v>#REF!</v>
          </cell>
          <cell r="AD1269" t="e">
            <v>#REF!</v>
          </cell>
        </row>
        <row r="1270">
          <cell r="B1270" t="str">
            <v xml:space="preserve">    Domestic</v>
          </cell>
          <cell r="D1270">
            <v>0.9707216218369481</v>
          </cell>
          <cell r="E1270" t="e">
            <v>#REF!</v>
          </cell>
          <cell r="F1270" t="e">
            <v>#REF!</v>
          </cell>
          <cell r="G1270" t="e">
            <v>#REF!</v>
          </cell>
          <cell r="H1270" t="e">
            <v>#REF!</v>
          </cell>
          <cell r="L1270" t="e">
            <v>#REF!</v>
          </cell>
          <cell r="M1270" t="e">
            <v>#REF!</v>
          </cell>
          <cell r="N1270" t="e">
            <v>#REF!</v>
          </cell>
          <cell r="O1270" t="e">
            <v>#REF!</v>
          </cell>
          <cell r="P1270">
            <v>0.46639355814578021</v>
          </cell>
          <cell r="Q1270">
            <v>0.52531435983721808</v>
          </cell>
          <cell r="R1270" t="e">
            <v>#REF!</v>
          </cell>
          <cell r="S1270" t="e">
            <v>#REF!</v>
          </cell>
          <cell r="T1270" t="e">
            <v>#REF!</v>
          </cell>
          <cell r="U1270" t="e">
            <v>#REF!</v>
          </cell>
          <cell r="V1270" t="e">
            <v>#REF!</v>
          </cell>
          <cell r="W1270" t="e">
            <v>#REF!</v>
          </cell>
          <cell r="X1270" t="e">
            <v>#REF!</v>
          </cell>
          <cell r="Y1270" t="e">
            <v>#REF!</v>
          </cell>
          <cell r="Z1270" t="e">
            <v>#REF!</v>
          </cell>
          <cell r="AA1270" t="e">
            <v>#REF!</v>
          </cell>
          <cell r="AB1270" t="e">
            <v>#REF!</v>
          </cell>
          <cell r="AC1270" t="e">
            <v>#REF!</v>
          </cell>
          <cell r="AD1270" t="e">
            <v>#REF!</v>
          </cell>
        </row>
        <row r="1271">
          <cell r="B1271" t="str">
            <v xml:space="preserve">    Imports</v>
          </cell>
          <cell r="D1271">
            <v>6.8496599767837157E-3</v>
          </cell>
          <cell r="E1271" t="e">
            <v>#REF!</v>
          </cell>
          <cell r="F1271" t="e">
            <v>#REF!</v>
          </cell>
          <cell r="G1271" t="e">
            <v>#REF!</v>
          </cell>
          <cell r="H1271" t="e">
            <v>#REF!</v>
          </cell>
          <cell r="L1271" t="e">
            <v>#REF!</v>
          </cell>
          <cell r="M1271" t="e">
            <v>#REF!</v>
          </cell>
          <cell r="N1271" t="e">
            <v>#REF!</v>
          </cell>
          <cell r="O1271" t="e">
            <v>#REF!</v>
          </cell>
          <cell r="P1271">
            <v>6.027703497845302E-3</v>
          </cell>
          <cell r="Q1271">
            <v>5.8770109103991695E-3</v>
          </cell>
          <cell r="R1271" t="e">
            <v>#REF!</v>
          </cell>
          <cell r="S1271" t="e">
            <v>#REF!</v>
          </cell>
          <cell r="T1271" t="e">
            <v>#REF!</v>
          </cell>
          <cell r="U1271" t="e">
            <v>#REF!</v>
          </cell>
          <cell r="V1271" t="e">
            <v>#REF!</v>
          </cell>
          <cell r="W1271" t="e">
            <v>#REF!</v>
          </cell>
          <cell r="X1271" t="e">
            <v>#REF!</v>
          </cell>
          <cell r="Y1271" t="e">
            <v>#REF!</v>
          </cell>
          <cell r="Z1271" t="e">
            <v>#REF!</v>
          </cell>
          <cell r="AA1271" t="e">
            <v>#REF!</v>
          </cell>
          <cell r="AB1271" t="e">
            <v>#REF!</v>
          </cell>
          <cell r="AC1271" t="e">
            <v>#REF!</v>
          </cell>
          <cell r="AD1271" t="e">
            <v>#REF!</v>
          </cell>
        </row>
        <row r="1272">
          <cell r="B1272" t="str">
            <v>Transfers to regions</v>
          </cell>
          <cell r="D1272">
            <v>1.2148133184672492</v>
          </cell>
          <cell r="E1272" t="e">
            <v>#REF!</v>
          </cell>
          <cell r="F1272" t="e">
            <v>#REF!</v>
          </cell>
          <cell r="G1272" t="e">
            <v>#REF!</v>
          </cell>
          <cell r="H1272" t="e">
            <v>#REF!</v>
          </cell>
          <cell r="L1272" t="e">
            <v>#REF!</v>
          </cell>
          <cell r="M1272" t="e">
            <v>#REF!</v>
          </cell>
          <cell r="N1272" t="e">
            <v>#REF!</v>
          </cell>
          <cell r="O1272" t="e">
            <v>#REF!</v>
          </cell>
          <cell r="P1272">
            <v>0.68640473581713379</v>
          </cell>
          <cell r="Q1272">
            <v>0.80575326507447087</v>
          </cell>
          <cell r="R1272" t="e">
            <v>#REF!</v>
          </cell>
          <cell r="S1272" t="e">
            <v>#REF!</v>
          </cell>
          <cell r="T1272" t="e">
            <v>#REF!</v>
          </cell>
          <cell r="U1272" t="e">
            <v>#REF!</v>
          </cell>
          <cell r="V1272" t="e">
            <v>#REF!</v>
          </cell>
          <cell r="W1272" t="e">
            <v>#REF!</v>
          </cell>
          <cell r="X1272" t="e">
            <v>#REF!</v>
          </cell>
          <cell r="Y1272" t="e">
            <v>#REF!</v>
          </cell>
          <cell r="Z1272" t="e">
            <v>#REF!</v>
          </cell>
          <cell r="AA1272" t="e">
            <v>#REF!</v>
          </cell>
          <cell r="AB1272" t="e">
            <v>#REF!</v>
          </cell>
          <cell r="AC1272" t="e">
            <v>#REF!</v>
          </cell>
          <cell r="AD1272" t="e">
            <v>#REF!</v>
          </cell>
        </row>
        <row r="1273">
          <cell r="B1273" t="str">
            <v xml:space="preserve">    Personnel</v>
          </cell>
          <cell r="D1273">
            <v>1.1394235227481997</v>
          </cell>
          <cell r="E1273" t="e">
            <v>#REF!</v>
          </cell>
          <cell r="F1273" t="e">
            <v>#REF!</v>
          </cell>
          <cell r="G1273" t="e">
            <v>#REF!</v>
          </cell>
          <cell r="H1273" t="e">
            <v>#REF!</v>
          </cell>
          <cell r="L1273" t="e">
            <v>#REF!</v>
          </cell>
          <cell r="M1273" t="e">
            <v>#REF!</v>
          </cell>
          <cell r="N1273" t="e">
            <v>#REF!</v>
          </cell>
          <cell r="O1273" t="e">
            <v>#REF!</v>
          </cell>
          <cell r="P1273">
            <v>0.61135982726895977</v>
          </cell>
          <cell r="Q1273">
            <v>0.71759810141848324</v>
          </cell>
          <cell r="R1273" t="e">
            <v>#REF!</v>
          </cell>
          <cell r="S1273" t="e">
            <v>#REF!</v>
          </cell>
          <cell r="T1273" t="e">
            <v>#REF!</v>
          </cell>
          <cell r="U1273" t="e">
            <v>#REF!</v>
          </cell>
          <cell r="V1273" t="e">
            <v>#REF!</v>
          </cell>
          <cell r="W1273" t="e">
            <v>#REF!</v>
          </cell>
          <cell r="X1273" t="e">
            <v>#REF!</v>
          </cell>
          <cell r="Y1273" t="e">
            <v>#REF!</v>
          </cell>
          <cell r="Z1273" t="e">
            <v>#REF!</v>
          </cell>
          <cell r="AA1273" t="e">
            <v>#REF!</v>
          </cell>
          <cell r="AB1273" t="e">
            <v>#REF!</v>
          </cell>
          <cell r="AC1273" t="e">
            <v>#REF!</v>
          </cell>
          <cell r="AD1273" t="e">
            <v>#REF!</v>
          </cell>
        </row>
        <row r="1274">
          <cell r="B1274" t="str">
            <v xml:space="preserve">    Other</v>
          </cell>
          <cell r="D1274">
            <v>7.5389795719049579E-2</v>
          </cell>
          <cell r="E1274" t="e">
            <v>#REF!</v>
          </cell>
          <cell r="F1274" t="e">
            <v>#REF!</v>
          </cell>
          <cell r="G1274" t="e">
            <v>#REF!</v>
          </cell>
          <cell r="H1274" t="e">
            <v>#REF!</v>
          </cell>
          <cell r="L1274" t="e">
            <v>#REF!</v>
          </cell>
          <cell r="M1274" t="e">
            <v>#REF!</v>
          </cell>
          <cell r="N1274" t="e">
            <v>#REF!</v>
          </cell>
          <cell r="O1274" t="e">
            <v>#REF!</v>
          </cell>
          <cell r="P1274">
            <v>7.5044908548174014E-2</v>
          </cell>
          <cell r="Q1274">
            <v>8.8155163655987537E-2</v>
          </cell>
          <cell r="R1274" t="e">
            <v>#REF!</v>
          </cell>
          <cell r="S1274" t="e">
            <v>#REF!</v>
          </cell>
          <cell r="T1274" t="e">
            <v>#REF!</v>
          </cell>
          <cell r="U1274" t="e">
            <v>#REF!</v>
          </cell>
          <cell r="V1274" t="e">
            <v>#REF!</v>
          </cell>
          <cell r="W1274" t="e">
            <v>#REF!</v>
          </cell>
          <cell r="X1274" t="e">
            <v>#REF!</v>
          </cell>
          <cell r="Y1274" t="e">
            <v>#REF!</v>
          </cell>
          <cell r="Z1274" t="e">
            <v>#REF!</v>
          </cell>
          <cell r="AA1274" t="e">
            <v>#REF!</v>
          </cell>
          <cell r="AB1274" t="e">
            <v>#REF!</v>
          </cell>
          <cell r="AC1274" t="e">
            <v>#REF!</v>
          </cell>
          <cell r="AD1274" t="e">
            <v>#REF!</v>
          </cell>
        </row>
        <row r="1275">
          <cell r="B1275" t="str">
            <v>Subsidies</v>
          </cell>
          <cell r="D1275">
            <v>3.027433613806592</v>
          </cell>
          <cell r="E1275" t="e">
            <v>#REF!</v>
          </cell>
          <cell r="F1275" t="e">
            <v>#REF!</v>
          </cell>
          <cell r="G1275" t="e">
            <v>#REF!</v>
          </cell>
          <cell r="H1275" t="e">
            <v>#REF!</v>
          </cell>
          <cell r="L1275" t="e">
            <v>#REF!</v>
          </cell>
          <cell r="M1275" t="e">
            <v>#REF!</v>
          </cell>
          <cell r="N1275" t="e">
            <v>#REF!</v>
          </cell>
          <cell r="O1275" t="e">
            <v>#REF!</v>
          </cell>
          <cell r="P1275">
            <v>0</v>
          </cell>
          <cell r="Q1275">
            <v>0</v>
          </cell>
          <cell r="R1275" t="e">
            <v>#REF!</v>
          </cell>
          <cell r="S1275" t="e">
            <v>#REF!</v>
          </cell>
          <cell r="T1275" t="e">
            <v>#REF!</v>
          </cell>
          <cell r="U1275" t="e">
            <v>#REF!</v>
          </cell>
          <cell r="V1275" t="e">
            <v>#REF!</v>
          </cell>
          <cell r="W1275" t="e">
            <v>#REF!</v>
          </cell>
          <cell r="X1275" t="e">
            <v>#REF!</v>
          </cell>
          <cell r="Y1275" t="e">
            <v>#REF!</v>
          </cell>
          <cell r="Z1275" t="e">
            <v>#REF!</v>
          </cell>
          <cell r="AA1275" t="e">
            <v>#REF!</v>
          </cell>
          <cell r="AB1275" t="e">
            <v>#REF!</v>
          </cell>
          <cell r="AC1275" t="e">
            <v>#REF!</v>
          </cell>
          <cell r="AD1275" t="e">
            <v>#REF!</v>
          </cell>
        </row>
        <row r="1276">
          <cell r="B1276" t="str">
            <v xml:space="preserve">  Petroleum subsidy</v>
          </cell>
          <cell r="D1276">
            <v>1.4242503794522969</v>
          </cell>
          <cell r="E1276" t="e">
            <v>#REF!</v>
          </cell>
          <cell r="F1276" t="e">
            <v>#REF!</v>
          </cell>
          <cell r="G1276" t="e">
            <v>#REF!</v>
          </cell>
          <cell r="H1276" t="e">
            <v>#REF!</v>
          </cell>
          <cell r="L1276" t="e">
            <v>#REF!</v>
          </cell>
          <cell r="M1276" t="e">
            <v>#REF!</v>
          </cell>
          <cell r="N1276" t="e">
            <v>#REF!</v>
          </cell>
          <cell r="O1276" t="e">
            <v>#REF!</v>
          </cell>
          <cell r="P1276">
            <v>0</v>
          </cell>
          <cell r="Q1276">
            <v>0</v>
          </cell>
          <cell r="R1276">
            <v>7.8522611494370658</v>
          </cell>
          <cell r="S1276">
            <v>2.6174203831456886</v>
          </cell>
          <cell r="T1276">
            <v>2.6592057059449576</v>
          </cell>
          <cell r="U1276">
            <v>2.6592057059449576</v>
          </cell>
          <cell r="V1276">
            <v>2.6592057059449576</v>
          </cell>
          <cell r="W1276">
            <v>2.6592057059449576</v>
          </cell>
          <cell r="X1276">
            <v>2.3934867771770847</v>
          </cell>
          <cell r="Y1276">
            <v>3.7786060348997723</v>
          </cell>
          <cell r="Z1276">
            <v>2.8923051057176736</v>
          </cell>
          <cell r="AA1276">
            <v>0.89999999999999991</v>
          </cell>
          <cell r="AB1276">
            <v>0.27000000000000007</v>
          </cell>
          <cell r="AC1276">
            <v>0</v>
          </cell>
          <cell r="AD1276">
            <v>0</v>
          </cell>
        </row>
        <row r="1277">
          <cell r="B1277" t="str">
            <v xml:space="preserve">  Fertilizer</v>
          </cell>
          <cell r="D1277">
            <v>7.9424129349443373E-2</v>
          </cell>
          <cell r="E1277" t="e">
            <v>#REF!</v>
          </cell>
          <cell r="F1277" t="e">
            <v>#REF!</v>
          </cell>
          <cell r="G1277" t="e">
            <v>#REF!</v>
          </cell>
          <cell r="H1277" t="e">
            <v>#REF!</v>
          </cell>
          <cell r="L1277" t="e">
            <v>#REF!</v>
          </cell>
          <cell r="M1277" t="e">
            <v>#REF!</v>
          </cell>
          <cell r="N1277" t="e">
            <v>#REF!</v>
          </cell>
          <cell r="O1277" t="e">
            <v>#REF!</v>
          </cell>
          <cell r="P1277">
            <v>0</v>
          </cell>
          <cell r="Q1277">
            <v>0</v>
          </cell>
          <cell r="R1277" t="e">
            <v>#REF!</v>
          </cell>
          <cell r="S1277" t="e">
            <v>#REF!</v>
          </cell>
          <cell r="T1277" t="e">
            <v>#REF!</v>
          </cell>
          <cell r="U1277" t="e">
            <v>#REF!</v>
          </cell>
          <cell r="V1277" t="e">
            <v>#REF!</v>
          </cell>
          <cell r="W1277" t="e">
            <v>#REF!</v>
          </cell>
          <cell r="X1277" t="e">
            <v>#REF!</v>
          </cell>
          <cell r="Y1277" t="e">
            <v>#REF!</v>
          </cell>
          <cell r="Z1277" t="e">
            <v>#REF!</v>
          </cell>
          <cell r="AA1277" t="e">
            <v>#REF!</v>
          </cell>
          <cell r="AB1277" t="e">
            <v>#REF!</v>
          </cell>
          <cell r="AC1277" t="e">
            <v>#REF!</v>
          </cell>
          <cell r="AD1277" t="e">
            <v>#REF!</v>
          </cell>
        </row>
        <row r="1278">
          <cell r="B1278" t="str">
            <v xml:space="preserve">  Gas price subsidy for fertilizer industry</v>
          </cell>
          <cell r="D1278">
            <v>0</v>
          </cell>
          <cell r="E1278" t="e">
            <v>#REF!</v>
          </cell>
          <cell r="F1278" t="e">
            <v>#REF!</v>
          </cell>
          <cell r="G1278" t="e">
            <v>#REF!</v>
          </cell>
          <cell r="H1278" t="e">
            <v>#REF!</v>
          </cell>
          <cell r="L1278" t="e">
            <v>#REF!</v>
          </cell>
          <cell r="M1278" t="e">
            <v>#REF!</v>
          </cell>
          <cell r="N1278" t="e">
            <v>#REF!</v>
          </cell>
          <cell r="O1278" t="e">
            <v>#REF!</v>
          </cell>
          <cell r="P1278">
            <v>0</v>
          </cell>
          <cell r="Q1278">
            <v>0</v>
          </cell>
          <cell r="R1278" t="e">
            <v>#REF!</v>
          </cell>
          <cell r="S1278" t="e">
            <v>#REF!</v>
          </cell>
          <cell r="T1278" t="e">
            <v>#REF!</v>
          </cell>
          <cell r="U1278" t="e">
            <v>#REF!</v>
          </cell>
          <cell r="V1278" t="e">
            <v>#REF!</v>
          </cell>
          <cell r="W1278" t="e">
            <v>#REF!</v>
          </cell>
          <cell r="X1278" t="e">
            <v>#REF!</v>
          </cell>
          <cell r="Y1278" t="e">
            <v>#REF!</v>
          </cell>
          <cell r="Z1278" t="e">
            <v>#REF!</v>
          </cell>
          <cell r="AA1278" t="e">
            <v>#REF!</v>
          </cell>
          <cell r="AB1278" t="e">
            <v>#REF!</v>
          </cell>
          <cell r="AC1278" t="e">
            <v>#REF!</v>
          </cell>
          <cell r="AD1278" t="e">
            <v>#REF!</v>
          </cell>
        </row>
        <row r="1279">
          <cell r="B1279" t="str">
            <v xml:space="preserve">  Interest subsidies</v>
          </cell>
          <cell r="D1279">
            <v>0</v>
          </cell>
          <cell r="E1279" t="e">
            <v>#REF!</v>
          </cell>
          <cell r="F1279" t="e">
            <v>#REF!</v>
          </cell>
          <cell r="G1279" t="e">
            <v>#REF!</v>
          </cell>
          <cell r="H1279" t="e">
            <v>#REF!</v>
          </cell>
          <cell r="L1279" t="e">
            <v>#REF!</v>
          </cell>
          <cell r="M1279" t="e">
            <v>#REF!</v>
          </cell>
          <cell r="N1279" t="e">
            <v>#REF!</v>
          </cell>
          <cell r="O1279" t="e">
            <v>#REF!</v>
          </cell>
          <cell r="P1279">
            <v>0</v>
          </cell>
          <cell r="Q1279">
            <v>0</v>
          </cell>
          <cell r="R1279" t="e">
            <v>#REF!</v>
          </cell>
          <cell r="S1279" t="e">
            <v>#REF!</v>
          </cell>
          <cell r="T1279" t="e">
            <v>#REF!</v>
          </cell>
          <cell r="U1279" t="e">
            <v>#REF!</v>
          </cell>
          <cell r="V1279" t="e">
            <v>#REF!</v>
          </cell>
          <cell r="W1279" t="e">
            <v>#REF!</v>
          </cell>
          <cell r="X1279" t="e">
            <v>#REF!</v>
          </cell>
          <cell r="Y1279" t="e">
            <v>#REF!</v>
          </cell>
          <cell r="Z1279" t="e">
            <v>#REF!</v>
          </cell>
          <cell r="AA1279" t="e">
            <v>#REF!</v>
          </cell>
          <cell r="AB1279" t="e">
            <v>#REF!</v>
          </cell>
          <cell r="AC1279" t="e">
            <v>#REF!</v>
          </cell>
          <cell r="AD1279" t="e">
            <v>#REF!</v>
          </cell>
        </row>
        <row r="1280">
          <cell r="B1280" t="str">
            <v xml:space="preserve">    BULOG</v>
          </cell>
          <cell r="D1280">
            <v>0</v>
          </cell>
          <cell r="E1280" t="e">
            <v>#REF!</v>
          </cell>
          <cell r="F1280" t="e">
            <v>#REF!</v>
          </cell>
          <cell r="G1280" t="e">
            <v>#REF!</v>
          </cell>
          <cell r="H1280" t="e">
            <v>#REF!</v>
          </cell>
          <cell r="L1280" t="e">
            <v>#REF!</v>
          </cell>
          <cell r="M1280" t="e">
            <v>#REF!</v>
          </cell>
          <cell r="N1280" t="e">
            <v>#REF!</v>
          </cell>
          <cell r="O1280" t="e">
            <v>#REF!</v>
          </cell>
          <cell r="P1280">
            <v>0</v>
          </cell>
          <cell r="Q1280">
            <v>0</v>
          </cell>
          <cell r="R1280" t="e">
            <v>#REF!</v>
          </cell>
          <cell r="S1280" t="e">
            <v>#REF!</v>
          </cell>
          <cell r="T1280" t="e">
            <v>#REF!</v>
          </cell>
          <cell r="U1280" t="e">
            <v>#REF!</v>
          </cell>
          <cell r="V1280" t="e">
            <v>#REF!</v>
          </cell>
          <cell r="W1280" t="e">
            <v>#REF!</v>
          </cell>
          <cell r="X1280" t="e">
            <v>#REF!</v>
          </cell>
          <cell r="Y1280" t="e">
            <v>#REF!</v>
          </cell>
          <cell r="Z1280" t="e">
            <v>#REF!</v>
          </cell>
          <cell r="AA1280" t="e">
            <v>#REF!</v>
          </cell>
          <cell r="AB1280" t="e">
            <v>#REF!</v>
          </cell>
          <cell r="AC1280" t="e">
            <v>#REF!</v>
          </cell>
          <cell r="AD1280" t="e">
            <v>#REF!</v>
          </cell>
        </row>
        <row r="1281">
          <cell r="B1281" t="str">
            <v xml:space="preserve">    Housing</v>
          </cell>
          <cell r="D1281">
            <v>0</v>
          </cell>
          <cell r="E1281" t="e">
            <v>#REF!</v>
          </cell>
          <cell r="F1281" t="e">
            <v>#REF!</v>
          </cell>
          <cell r="G1281" t="e">
            <v>#REF!</v>
          </cell>
          <cell r="H1281" t="e">
            <v>#REF!</v>
          </cell>
          <cell r="L1281" t="e">
            <v>#REF!</v>
          </cell>
          <cell r="M1281" t="e">
            <v>#REF!</v>
          </cell>
          <cell r="N1281" t="e">
            <v>#REF!</v>
          </cell>
          <cell r="O1281" t="e">
            <v>#REF!</v>
          </cell>
          <cell r="P1281">
            <v>0</v>
          </cell>
          <cell r="Q1281">
            <v>0</v>
          </cell>
          <cell r="R1281" t="e">
            <v>#REF!</v>
          </cell>
          <cell r="S1281" t="e">
            <v>#REF!</v>
          </cell>
          <cell r="T1281" t="e">
            <v>#REF!</v>
          </cell>
          <cell r="U1281" t="e">
            <v>#REF!</v>
          </cell>
          <cell r="V1281" t="e">
            <v>#REF!</v>
          </cell>
          <cell r="W1281" t="e">
            <v>#REF!</v>
          </cell>
          <cell r="X1281" t="e">
            <v>#REF!</v>
          </cell>
          <cell r="Y1281" t="e">
            <v>#REF!</v>
          </cell>
          <cell r="Z1281" t="e">
            <v>#REF!</v>
          </cell>
          <cell r="AA1281" t="e">
            <v>#REF!</v>
          </cell>
          <cell r="AB1281" t="e">
            <v>#REF!</v>
          </cell>
          <cell r="AC1281" t="e">
            <v>#REF!</v>
          </cell>
          <cell r="AD1281" t="e">
            <v>#REF!</v>
          </cell>
        </row>
        <row r="1282">
          <cell r="B1282" t="str">
            <v xml:space="preserve">    Other</v>
          </cell>
          <cell r="D1282">
            <v>0</v>
          </cell>
          <cell r="E1282" t="e">
            <v>#REF!</v>
          </cell>
          <cell r="F1282" t="e">
            <v>#REF!</v>
          </cell>
          <cell r="G1282" t="e">
            <v>#REF!</v>
          </cell>
          <cell r="H1282" t="e">
            <v>#REF!</v>
          </cell>
          <cell r="L1282" t="e">
            <v>#REF!</v>
          </cell>
          <cell r="M1282" t="e">
            <v>#REF!</v>
          </cell>
          <cell r="N1282" t="e">
            <v>#REF!</v>
          </cell>
          <cell r="O1282" t="e">
            <v>#REF!</v>
          </cell>
          <cell r="P1282">
            <v>0</v>
          </cell>
          <cell r="Q1282">
            <v>0</v>
          </cell>
          <cell r="R1282" t="e">
            <v>#REF!</v>
          </cell>
          <cell r="S1282" t="e">
            <v>#REF!</v>
          </cell>
          <cell r="T1282" t="e">
            <v>#REF!</v>
          </cell>
          <cell r="U1282" t="e">
            <v>#REF!</v>
          </cell>
          <cell r="V1282" t="e">
            <v>#REF!</v>
          </cell>
          <cell r="W1282" t="e">
            <v>#REF!</v>
          </cell>
          <cell r="X1282" t="e">
            <v>#REF!</v>
          </cell>
          <cell r="Y1282" t="e">
            <v>#REF!</v>
          </cell>
          <cell r="Z1282" t="e">
            <v>#REF!</v>
          </cell>
          <cell r="AA1282" t="e">
            <v>#REF!</v>
          </cell>
          <cell r="AB1282" t="e">
            <v>#REF!</v>
          </cell>
          <cell r="AC1282" t="e">
            <v>#REF!</v>
          </cell>
          <cell r="AD1282" t="e">
            <v>#REF!</v>
          </cell>
        </row>
        <row r="1283">
          <cell r="B1283" t="str">
            <v xml:space="preserve">  Wheat flour (BULOG, first 1998/99 budget)</v>
          </cell>
          <cell r="D1283">
            <v>0</v>
          </cell>
          <cell r="E1283" t="e">
            <v>#REF!</v>
          </cell>
          <cell r="F1283" t="e">
            <v>#REF!</v>
          </cell>
          <cell r="G1283" t="e">
            <v>#REF!</v>
          </cell>
          <cell r="H1283" t="e">
            <v>#REF!</v>
          </cell>
          <cell r="L1283" t="e">
            <v>#REF!</v>
          </cell>
          <cell r="M1283" t="e">
            <v>#REF!</v>
          </cell>
          <cell r="N1283" t="e">
            <v>#REF!</v>
          </cell>
          <cell r="O1283" t="e">
            <v>#REF!</v>
          </cell>
          <cell r="P1283">
            <v>0</v>
          </cell>
          <cell r="Q1283">
            <v>0</v>
          </cell>
          <cell r="R1283">
            <v>0</v>
          </cell>
          <cell r="S1283">
            <v>0</v>
          </cell>
          <cell r="T1283">
            <v>0</v>
          </cell>
          <cell r="U1283">
            <v>0</v>
          </cell>
          <cell r="V1283">
            <v>0</v>
          </cell>
          <cell r="W1283">
            <v>0</v>
          </cell>
          <cell r="X1283">
            <v>0</v>
          </cell>
          <cell r="Y1283">
            <v>0</v>
          </cell>
          <cell r="Z1283">
            <v>0</v>
          </cell>
          <cell r="AA1283">
            <v>0</v>
          </cell>
          <cell r="AB1283">
            <v>0</v>
          </cell>
          <cell r="AC1283">
            <v>0</v>
          </cell>
          <cell r="AD1283">
            <v>0</v>
          </cell>
        </row>
        <row r="1284">
          <cell r="B1284" t="str">
            <v xml:space="preserve">  Other</v>
          </cell>
          <cell r="D1284">
            <v>1.523759105004852</v>
          </cell>
          <cell r="E1284" t="e">
            <v>#REF!</v>
          </cell>
          <cell r="F1284" t="e">
            <v>#REF!</v>
          </cell>
          <cell r="G1284" t="e">
            <v>#REF!</v>
          </cell>
          <cell r="H1284" t="e">
            <v>#REF!</v>
          </cell>
          <cell r="L1284" t="e">
            <v>#REF!</v>
          </cell>
          <cell r="M1284" t="e">
            <v>#REF!</v>
          </cell>
          <cell r="N1284" t="e">
            <v>#REF!</v>
          </cell>
          <cell r="O1284" t="e">
            <v>#REF!</v>
          </cell>
          <cell r="P1284">
            <v>0</v>
          </cell>
          <cell r="Q1284">
            <v>0</v>
          </cell>
          <cell r="R1284" t="e">
            <v>#REF!</v>
          </cell>
          <cell r="S1284" t="e">
            <v>#REF!</v>
          </cell>
          <cell r="T1284" t="e">
            <v>#REF!</v>
          </cell>
          <cell r="U1284" t="e">
            <v>#REF!</v>
          </cell>
          <cell r="V1284" t="e">
            <v>#REF!</v>
          </cell>
          <cell r="W1284" t="e">
            <v>#REF!</v>
          </cell>
          <cell r="X1284" t="e">
            <v>#REF!</v>
          </cell>
          <cell r="Y1284" t="e">
            <v>#REF!</v>
          </cell>
          <cell r="Z1284" t="e">
            <v>#REF!</v>
          </cell>
          <cell r="AA1284" t="e">
            <v>#REF!</v>
          </cell>
          <cell r="AB1284" t="e">
            <v>#REF!</v>
          </cell>
          <cell r="AC1284" t="e">
            <v>#REF!</v>
          </cell>
          <cell r="AD1284">
            <v>0</v>
          </cell>
        </row>
        <row r="1285">
          <cell r="B1285" t="str">
            <v xml:space="preserve">      Food </v>
          </cell>
          <cell r="D1285">
            <v>1.523759105004852</v>
          </cell>
          <cell r="E1285" t="e">
            <v>#REF!</v>
          </cell>
          <cell r="F1285" t="e">
            <v>#REF!</v>
          </cell>
          <cell r="G1285" t="e">
            <v>#REF!</v>
          </cell>
          <cell r="H1285" t="e">
            <v>#REF!</v>
          </cell>
          <cell r="L1285" t="e">
            <v>#REF!</v>
          </cell>
          <cell r="M1285" t="e">
            <v>#REF!</v>
          </cell>
          <cell r="N1285" t="e">
            <v>#REF!</v>
          </cell>
          <cell r="O1285" t="e">
            <v>#REF!</v>
          </cell>
          <cell r="P1285">
            <v>0</v>
          </cell>
          <cell r="Q1285">
            <v>0</v>
          </cell>
          <cell r="R1285">
            <v>3.5662534007959095</v>
          </cell>
          <cell r="S1285">
            <v>1.1887511335986367</v>
          </cell>
          <cell r="T1285">
            <v>1.914116038436281</v>
          </cell>
          <cell r="U1285">
            <v>1.4791271398640897</v>
          </cell>
          <cell r="V1285">
            <v>1.9434428808594528</v>
          </cell>
          <cell r="W1285">
            <v>1.7788953530532741</v>
          </cell>
          <cell r="X1285">
            <v>1.3786801924755725</v>
          </cell>
          <cell r="Y1285">
            <v>1.4379980335899485</v>
          </cell>
          <cell r="Z1285">
            <v>1.4538196118819831</v>
          </cell>
          <cell r="AA1285">
            <v>0.53177092810115556</v>
          </cell>
          <cell r="AB1285">
            <v>0.19378263794702946</v>
          </cell>
          <cell r="AC1285">
            <v>4.4960922113229697E-2</v>
          </cell>
          <cell r="AD1285">
            <v>0</v>
          </cell>
        </row>
        <row r="1286">
          <cell r="B1286" t="str">
            <v xml:space="preserve">      Electricity</v>
          </cell>
          <cell r="D1286">
            <v>0</v>
          </cell>
          <cell r="E1286" t="e">
            <v>#REF!</v>
          </cell>
          <cell r="F1286" t="e">
            <v>#REF!</v>
          </cell>
          <cell r="G1286" t="e">
            <v>#REF!</v>
          </cell>
          <cell r="H1286" t="e">
            <v>#REF!</v>
          </cell>
          <cell r="L1286" t="e">
            <v>#REF!</v>
          </cell>
          <cell r="M1286" t="e">
            <v>#REF!</v>
          </cell>
          <cell r="N1286" t="e">
            <v>#REF!</v>
          </cell>
          <cell r="O1286" t="e">
            <v>#REF!</v>
          </cell>
          <cell r="P1286">
            <v>0</v>
          </cell>
          <cell r="Q1286">
            <v>0</v>
          </cell>
          <cell r="R1286">
            <v>2.2058807888058811</v>
          </cell>
          <cell r="S1286">
            <v>0.735293596268627</v>
          </cell>
          <cell r="T1286">
            <v>0.96789331468296824</v>
          </cell>
          <cell r="U1286">
            <v>0.8842940840481629</v>
          </cell>
          <cell r="V1286">
            <v>0.76168187911711527</v>
          </cell>
          <cell r="W1286">
            <v>0.87128975928274877</v>
          </cell>
          <cell r="X1286">
            <v>1.4010911709556884</v>
          </cell>
          <cell r="Y1286">
            <v>0.53549009913265877</v>
          </cell>
          <cell r="Z1286">
            <v>0.89005687430721658</v>
          </cell>
          <cell r="AA1286">
            <v>0.3255605896665974</v>
          </cell>
          <cell r="AB1286">
            <v>0.28590216748759201</v>
          </cell>
          <cell r="AC1286">
            <v>0.12581970490497105</v>
          </cell>
          <cell r="AD1286">
            <v>0</v>
          </cell>
        </row>
        <row r="1287">
          <cell r="B1287" t="str">
            <v xml:space="preserve">      Medicines</v>
          </cell>
          <cell r="D1287">
            <v>0</v>
          </cell>
          <cell r="E1287" t="e">
            <v>#REF!</v>
          </cell>
          <cell r="F1287" t="e">
            <v>#REF!</v>
          </cell>
          <cell r="G1287" t="e">
            <v>#REF!</v>
          </cell>
          <cell r="H1287" t="e">
            <v>#REF!</v>
          </cell>
          <cell r="L1287" t="e">
            <v>#REF!</v>
          </cell>
          <cell r="M1287" t="e">
            <v>#REF!</v>
          </cell>
          <cell r="N1287" t="e">
            <v>#REF!</v>
          </cell>
          <cell r="O1287" t="e">
            <v>#REF!</v>
          </cell>
          <cell r="P1287">
            <v>0</v>
          </cell>
          <cell r="Q1287">
            <v>0</v>
          </cell>
          <cell r="R1287" t="e">
            <v>#REF!</v>
          </cell>
          <cell r="S1287" t="e">
            <v>#REF!</v>
          </cell>
          <cell r="T1287" t="e">
            <v>#REF!</v>
          </cell>
          <cell r="U1287" t="e">
            <v>#REF!</v>
          </cell>
          <cell r="V1287" t="e">
            <v>#REF!</v>
          </cell>
          <cell r="W1287" t="e">
            <v>#REF!</v>
          </cell>
          <cell r="X1287" t="e">
            <v>#REF!</v>
          </cell>
          <cell r="Y1287" t="e">
            <v>#REF!</v>
          </cell>
          <cell r="Z1287" t="e">
            <v>#REF!</v>
          </cell>
          <cell r="AA1287" t="e">
            <v>#REF!</v>
          </cell>
          <cell r="AB1287" t="e">
            <v>#REF!</v>
          </cell>
          <cell r="AC1287" t="e">
            <v>#REF!</v>
          </cell>
          <cell r="AD1287">
            <v>0</v>
          </cell>
        </row>
        <row r="1288">
          <cell r="B1288" t="str">
            <v xml:space="preserve">      Other</v>
          </cell>
          <cell r="D1288">
            <v>0</v>
          </cell>
          <cell r="E1288" t="e">
            <v>#REF!</v>
          </cell>
          <cell r="F1288" t="e">
            <v>#REF!</v>
          </cell>
          <cell r="G1288" t="e">
            <v>#REF!</v>
          </cell>
          <cell r="H1288" t="e">
            <v>#REF!</v>
          </cell>
          <cell r="L1288" t="e">
            <v>#REF!</v>
          </cell>
          <cell r="M1288" t="e">
            <v>#REF!</v>
          </cell>
          <cell r="N1288" t="e">
            <v>#REF!</v>
          </cell>
          <cell r="O1288" t="e">
            <v>#REF!</v>
          </cell>
          <cell r="P1288">
            <v>0</v>
          </cell>
          <cell r="Q1288">
            <v>0</v>
          </cell>
          <cell r="R1288" t="e">
            <v>#REF!</v>
          </cell>
          <cell r="S1288" t="e">
            <v>#REF!</v>
          </cell>
          <cell r="T1288" t="e">
            <v>#REF!</v>
          </cell>
          <cell r="U1288" t="e">
            <v>#REF!</v>
          </cell>
          <cell r="V1288" t="e">
            <v>#REF!</v>
          </cell>
          <cell r="W1288" t="e">
            <v>#REF!</v>
          </cell>
          <cell r="X1288" t="e">
            <v>#REF!</v>
          </cell>
          <cell r="Y1288" t="e">
            <v>#REF!</v>
          </cell>
          <cell r="Z1288" t="e">
            <v>#REF!</v>
          </cell>
          <cell r="AA1288" t="e">
            <v>#REF!</v>
          </cell>
          <cell r="AB1288" t="e">
            <v>#REF!</v>
          </cell>
          <cell r="AC1288" t="e">
            <v>#REF!</v>
          </cell>
          <cell r="AD1288">
            <v>0</v>
          </cell>
        </row>
        <row r="1289">
          <cell r="B1289" t="str">
            <v>External interest</v>
          </cell>
          <cell r="D1289">
            <v>1.6344738452554419</v>
          </cell>
          <cell r="E1289" t="e">
            <v>#REF!</v>
          </cell>
          <cell r="F1289" t="e">
            <v>#REF!</v>
          </cell>
          <cell r="G1289" t="e">
            <v>#REF!</v>
          </cell>
          <cell r="H1289" t="e">
            <v>#REF!</v>
          </cell>
          <cell r="L1289" t="e">
            <v>#REF!</v>
          </cell>
          <cell r="M1289" t="e">
            <v>#REF!</v>
          </cell>
          <cell r="N1289" t="e">
            <v>#REF!</v>
          </cell>
          <cell r="O1289" t="e">
            <v>#REF!</v>
          </cell>
          <cell r="P1289">
            <v>2.9256378944694474</v>
          </cell>
          <cell r="Q1289">
            <v>2.2656865979693914</v>
          </cell>
          <cell r="R1289">
            <v>6.4945765324056834</v>
          </cell>
          <cell r="S1289">
            <v>3.8953003416148411</v>
          </cell>
          <cell r="T1289">
            <v>3.8363830393879108</v>
          </cell>
          <cell r="U1289">
            <v>4.0031823019699937</v>
          </cell>
          <cell r="V1289">
            <v>3.8107216143752827</v>
          </cell>
          <cell r="W1289">
            <v>3.8834289852443957</v>
          </cell>
          <cell r="X1289">
            <v>2.8031248465175742</v>
          </cell>
          <cell r="Y1289">
            <v>2.6712669039763126</v>
          </cell>
          <cell r="Z1289">
            <v>3.2600429928206722</v>
          </cell>
          <cell r="AA1289">
            <v>2.6372841888276182</v>
          </cell>
          <cell r="AB1289">
            <v>2.6302769983396357</v>
          </cell>
          <cell r="AC1289">
            <v>2.3194828454191234</v>
          </cell>
          <cell r="AD1289">
            <v>2.0171969193091703</v>
          </cell>
        </row>
        <row r="1291">
          <cell r="B1291" t="str">
            <v>Domestic debt</v>
          </cell>
          <cell r="D1291">
            <v>0.23621168525870453</v>
          </cell>
          <cell r="E1291" t="e">
            <v>#REF!</v>
          </cell>
          <cell r="F1291" t="e">
            <v>#REF!</v>
          </cell>
          <cell r="G1291" t="e">
            <v>#REF!</v>
          </cell>
          <cell r="H1291" t="e">
            <v>#REF!</v>
          </cell>
          <cell r="L1291" t="e">
            <v>#REF!</v>
          </cell>
          <cell r="M1291" t="e">
            <v>#REF!</v>
          </cell>
          <cell r="N1291" t="e">
            <v>#REF!</v>
          </cell>
          <cell r="O1291" t="e">
            <v>#REF!</v>
          </cell>
          <cell r="P1291">
            <v>0</v>
          </cell>
          <cell r="Q1291">
            <v>0</v>
          </cell>
          <cell r="R1291">
            <v>0</v>
          </cell>
          <cell r="S1291">
            <v>0</v>
          </cell>
          <cell r="T1291" t="e">
            <v>#REF!</v>
          </cell>
          <cell r="U1291" t="e">
            <v>#REF!</v>
          </cell>
          <cell r="V1291" t="e">
            <v>#REF!</v>
          </cell>
          <cell r="W1291" t="e">
            <v>#REF!</v>
          </cell>
          <cell r="X1291" t="e">
            <v>#REF!</v>
          </cell>
          <cell r="Y1291" t="e">
            <v>#REF!</v>
          </cell>
          <cell r="Z1291" t="e">
            <v>#REF!</v>
          </cell>
          <cell r="AA1291" t="e">
            <v>#REF!</v>
          </cell>
          <cell r="AB1291" t="e">
            <v>#REF!</v>
          </cell>
          <cell r="AC1291" t="e">
            <v>#REF!</v>
          </cell>
          <cell r="AD1291" t="e">
            <v>#REF!</v>
          </cell>
        </row>
        <row r="1292">
          <cell r="B1292" t="str">
            <v xml:space="preserve">  Clearing of arrears</v>
          </cell>
          <cell r="D1292">
            <v>0.23621168525870453</v>
          </cell>
          <cell r="E1292" t="e">
            <v>#REF!</v>
          </cell>
          <cell r="F1292" t="e">
            <v>#REF!</v>
          </cell>
          <cell r="G1292" t="e">
            <v>#REF!</v>
          </cell>
          <cell r="H1292" t="e">
            <v>#REF!</v>
          </cell>
          <cell r="L1292" t="e">
            <v>#REF!</v>
          </cell>
          <cell r="M1292" t="e">
            <v>#REF!</v>
          </cell>
          <cell r="N1292" t="e">
            <v>#REF!</v>
          </cell>
          <cell r="O1292" t="e">
            <v>#REF!</v>
          </cell>
          <cell r="P1292">
            <v>0</v>
          </cell>
          <cell r="Q1292">
            <v>0</v>
          </cell>
          <cell r="R1292">
            <v>0</v>
          </cell>
          <cell r="S1292">
            <v>0</v>
          </cell>
          <cell r="T1292" t="e">
            <v>#REF!</v>
          </cell>
          <cell r="U1292" t="e">
            <v>#REF!</v>
          </cell>
          <cell r="V1292" t="e">
            <v>#REF!</v>
          </cell>
          <cell r="W1292" t="e">
            <v>#REF!</v>
          </cell>
          <cell r="X1292" t="e">
            <v>#REF!</v>
          </cell>
          <cell r="Y1292" t="e">
            <v>#REF!</v>
          </cell>
          <cell r="Z1292" t="e">
            <v>#REF!</v>
          </cell>
          <cell r="AA1292">
            <v>0</v>
          </cell>
          <cell r="AB1292">
            <v>0</v>
          </cell>
          <cell r="AC1292">
            <v>0</v>
          </cell>
          <cell r="AD1292">
            <v>0</v>
          </cell>
        </row>
        <row r="1293">
          <cell r="B1293" t="str">
            <v xml:space="preserve">  Bank Indonesia</v>
          </cell>
          <cell r="D1293">
            <v>0</v>
          </cell>
          <cell r="E1293" t="e">
            <v>#REF!</v>
          </cell>
          <cell r="F1293" t="e">
            <v>#REF!</v>
          </cell>
          <cell r="G1293" t="e">
            <v>#REF!</v>
          </cell>
          <cell r="H1293" t="e">
            <v>#REF!</v>
          </cell>
          <cell r="L1293" t="e">
            <v>#REF!</v>
          </cell>
          <cell r="M1293" t="e">
            <v>#REF!</v>
          </cell>
          <cell r="N1293" t="e">
            <v>#REF!</v>
          </cell>
          <cell r="O1293" t="e">
            <v>#REF!</v>
          </cell>
          <cell r="P1293">
            <v>0</v>
          </cell>
          <cell r="Q1293">
            <v>0</v>
          </cell>
          <cell r="R1293">
            <v>0</v>
          </cell>
          <cell r="S1293">
            <v>0</v>
          </cell>
          <cell r="T1293" t="e">
            <v>#REF!</v>
          </cell>
          <cell r="U1293" t="e">
            <v>#REF!</v>
          </cell>
          <cell r="V1293" t="e">
            <v>#REF!</v>
          </cell>
          <cell r="W1293" t="e">
            <v>#REF!</v>
          </cell>
          <cell r="X1293" t="e">
            <v>#REF!</v>
          </cell>
          <cell r="Y1293" t="e">
            <v>#REF!</v>
          </cell>
          <cell r="Z1293" t="e">
            <v>#REF!</v>
          </cell>
          <cell r="AA1293">
            <v>0</v>
          </cell>
          <cell r="AB1293">
            <v>0</v>
          </cell>
          <cell r="AC1293">
            <v>0</v>
          </cell>
          <cell r="AD1293">
            <v>0</v>
          </cell>
        </row>
        <row r="1294">
          <cell r="B1294" t="str">
            <v>Military</v>
          </cell>
          <cell r="D1294">
            <v>0.26621174475786957</v>
          </cell>
          <cell r="E1294" t="e">
            <v>#REF!</v>
          </cell>
          <cell r="F1294" t="e">
            <v>#REF!</v>
          </cell>
          <cell r="G1294" t="e">
            <v>#REF!</v>
          </cell>
          <cell r="H1294" t="e">
            <v>#REF!</v>
          </cell>
          <cell r="L1294" t="e">
            <v>#REF!</v>
          </cell>
          <cell r="M1294" t="e">
            <v>#REF!</v>
          </cell>
          <cell r="N1294" t="e">
            <v>#REF!</v>
          </cell>
          <cell r="O1294" t="e">
            <v>#REF!</v>
          </cell>
          <cell r="P1294">
            <v>0</v>
          </cell>
          <cell r="Q1294">
            <v>0</v>
          </cell>
          <cell r="R1294" t="e">
            <v>#REF!</v>
          </cell>
          <cell r="S1294" t="e">
            <v>#REF!</v>
          </cell>
          <cell r="T1294" t="e">
            <v>#REF!</v>
          </cell>
          <cell r="U1294" t="e">
            <v>#REF!</v>
          </cell>
          <cell r="V1294" t="e">
            <v>#REF!</v>
          </cell>
          <cell r="W1294" t="e">
            <v>#REF!</v>
          </cell>
          <cell r="X1294" t="e">
            <v>#REF!</v>
          </cell>
          <cell r="Y1294" t="e">
            <v>#REF!</v>
          </cell>
          <cell r="Z1294" t="e">
            <v>#REF!</v>
          </cell>
          <cell r="AA1294" t="e">
            <v>#REF!</v>
          </cell>
          <cell r="AB1294" t="e">
            <v>#REF!</v>
          </cell>
          <cell r="AC1294" t="e">
            <v>#REF!</v>
          </cell>
          <cell r="AD1294" t="e">
            <v>#REF!</v>
          </cell>
        </row>
        <row r="1295">
          <cell r="B1295" t="str">
            <v xml:space="preserve">   Domestic financing</v>
          </cell>
          <cell r="D1295">
            <v>0.13554577350583444</v>
          </cell>
          <cell r="E1295" t="e">
            <v>#REF!</v>
          </cell>
          <cell r="F1295" t="e">
            <v>#REF!</v>
          </cell>
          <cell r="G1295" t="e">
            <v>#REF!</v>
          </cell>
          <cell r="H1295" t="e">
            <v>#REF!</v>
          </cell>
          <cell r="L1295" t="e">
            <v>#REF!</v>
          </cell>
          <cell r="M1295" t="e">
            <v>#REF!</v>
          </cell>
          <cell r="N1295" t="e">
            <v>#REF!</v>
          </cell>
          <cell r="O1295" t="e">
            <v>#REF!</v>
          </cell>
          <cell r="P1295">
            <v>0</v>
          </cell>
          <cell r="Q1295">
            <v>0</v>
          </cell>
          <cell r="R1295" t="e">
            <v>#REF!</v>
          </cell>
          <cell r="S1295" t="e">
            <v>#REF!</v>
          </cell>
          <cell r="T1295" t="e">
            <v>#REF!</v>
          </cell>
          <cell r="U1295" t="e">
            <v>#REF!</v>
          </cell>
          <cell r="V1295" t="e">
            <v>#REF!</v>
          </cell>
          <cell r="W1295" t="e">
            <v>#REF!</v>
          </cell>
          <cell r="X1295" t="e">
            <v>#REF!</v>
          </cell>
          <cell r="Y1295" t="e">
            <v>#REF!</v>
          </cell>
          <cell r="Z1295" t="e">
            <v>#REF!</v>
          </cell>
          <cell r="AA1295" t="e">
            <v>#REF!</v>
          </cell>
          <cell r="AB1295" t="e">
            <v>#REF!</v>
          </cell>
          <cell r="AC1295" t="e">
            <v>#REF!</v>
          </cell>
          <cell r="AD1295" t="e">
            <v>#REF!</v>
          </cell>
        </row>
        <row r="1296">
          <cell r="B1296" t="str">
            <v xml:space="preserve">   Foreign financing</v>
          </cell>
          <cell r="D1296">
            <v>0.13066597125203511</v>
          </cell>
          <cell r="E1296" t="e">
            <v>#REF!</v>
          </cell>
          <cell r="F1296" t="e">
            <v>#REF!</v>
          </cell>
          <cell r="G1296" t="e">
            <v>#REF!</v>
          </cell>
          <cell r="H1296" t="e">
            <v>#REF!</v>
          </cell>
          <cell r="L1296" t="e">
            <v>#REF!</v>
          </cell>
          <cell r="M1296" t="e">
            <v>#REF!</v>
          </cell>
          <cell r="N1296" t="e">
            <v>#REF!</v>
          </cell>
          <cell r="O1296" t="e">
            <v>#REF!</v>
          </cell>
          <cell r="P1296">
            <v>0</v>
          </cell>
          <cell r="Q1296">
            <v>0</v>
          </cell>
          <cell r="R1296">
            <v>0.15863428959062134</v>
          </cell>
          <cell r="S1296">
            <v>5.2878096530207114E-2</v>
          </cell>
          <cell r="T1296">
            <v>0.12830712506314082</v>
          </cell>
          <cell r="U1296">
            <v>0.12830712506314082</v>
          </cell>
          <cell r="V1296">
            <v>0.12830712506314082</v>
          </cell>
          <cell r="W1296">
            <v>0.12830712506314082</v>
          </cell>
          <cell r="X1296" t="e">
            <v>#REF!</v>
          </cell>
          <cell r="Y1296">
            <v>0.43266999148912111</v>
          </cell>
          <cell r="Z1296" t="e">
            <v>#REF!</v>
          </cell>
          <cell r="AA1296" t="e">
            <v>#REF!</v>
          </cell>
          <cell r="AB1296" t="e">
            <v>#REF!</v>
          </cell>
          <cell r="AC1296" t="e">
            <v>#REF!</v>
          </cell>
          <cell r="AD1296" t="e">
            <v>#REF!</v>
          </cell>
        </row>
        <row r="1297">
          <cell r="B1297" t="str">
            <v>Other current expenditure</v>
          </cell>
          <cell r="D1297">
            <v>0.2102061965332884</v>
          </cell>
          <cell r="E1297" t="e">
            <v>#REF!</v>
          </cell>
          <cell r="F1297" t="e">
            <v>#REF!</v>
          </cell>
          <cell r="G1297" t="e">
            <v>#REF!</v>
          </cell>
          <cell r="H1297" t="e">
            <v>#REF!</v>
          </cell>
          <cell r="L1297" t="e">
            <v>#REF!</v>
          </cell>
          <cell r="M1297" t="e">
            <v>#REF!</v>
          </cell>
          <cell r="N1297" t="e">
            <v>#REF!</v>
          </cell>
          <cell r="O1297" t="e">
            <v>#REF!</v>
          </cell>
          <cell r="P1297">
            <v>0.17013193122668366</v>
          </cell>
          <cell r="Q1297">
            <v>0.27591812761386869</v>
          </cell>
          <cell r="R1297" t="e">
            <v>#REF!</v>
          </cell>
          <cell r="S1297" t="e">
            <v>#REF!</v>
          </cell>
          <cell r="T1297" t="e">
            <v>#REF!</v>
          </cell>
          <cell r="U1297" t="e">
            <v>#REF!</v>
          </cell>
          <cell r="V1297" t="e">
            <v>#REF!</v>
          </cell>
          <cell r="W1297" t="e">
            <v>#REF!</v>
          </cell>
          <cell r="X1297" t="e">
            <v>#REF!</v>
          </cell>
          <cell r="Y1297" t="e">
            <v>#REF!</v>
          </cell>
          <cell r="Z1297" t="e">
            <v>#REF!</v>
          </cell>
          <cell r="AA1297" t="e">
            <v>#REF!</v>
          </cell>
          <cell r="AB1297" t="e">
            <v>#REF!</v>
          </cell>
          <cell r="AC1297" t="e">
            <v>#REF!</v>
          </cell>
          <cell r="AD1297" t="e">
            <v>#REF!</v>
          </cell>
        </row>
        <row r="1299">
          <cell r="B1299" t="str">
            <v>Development expenditure and net lending</v>
          </cell>
          <cell r="D1299">
            <v>6.5972586642328581</v>
          </cell>
          <cell r="E1299" t="e">
            <v>#REF!</v>
          </cell>
          <cell r="F1299" t="e">
            <v>#REF!</v>
          </cell>
          <cell r="G1299" t="e">
            <v>#REF!</v>
          </cell>
          <cell r="H1299" t="e">
            <v>#REF!</v>
          </cell>
          <cell r="L1299" t="e">
            <v>#REF!</v>
          </cell>
          <cell r="M1299" t="e">
            <v>#REF!</v>
          </cell>
          <cell r="N1299" t="e">
            <v>#REF!</v>
          </cell>
          <cell r="O1299" t="e">
            <v>#REF!</v>
          </cell>
          <cell r="P1299">
            <v>2.1188793960670136</v>
          </cell>
          <cell r="Q1299">
            <v>2.121450246066654</v>
          </cell>
          <cell r="R1299" t="e">
            <v>#REF!</v>
          </cell>
          <cell r="S1299" t="e">
            <v>#REF!</v>
          </cell>
          <cell r="T1299" t="e">
            <v>#REF!</v>
          </cell>
          <cell r="U1299" t="e">
            <v>#REF!</v>
          </cell>
          <cell r="V1299" t="e">
            <v>#REF!</v>
          </cell>
          <cell r="W1299" t="e">
            <v>#REF!</v>
          </cell>
          <cell r="X1299" t="e">
            <v>#REF!</v>
          </cell>
          <cell r="Y1299" t="e">
            <v>#REF!</v>
          </cell>
          <cell r="Z1299" t="e">
            <v>#REF!</v>
          </cell>
          <cell r="AA1299" t="e">
            <v>#REF!</v>
          </cell>
          <cell r="AB1299" t="e">
            <v>#REF!</v>
          </cell>
          <cell r="AC1299" t="e">
            <v>#REF!</v>
          </cell>
          <cell r="AD1299" t="e">
            <v>#REF!</v>
          </cell>
        </row>
        <row r="1300">
          <cell r="B1300" t="str">
            <v>Investment projects</v>
          </cell>
          <cell r="D1300">
            <v>2.6851013164173518</v>
          </cell>
          <cell r="E1300" t="e">
            <v>#REF!</v>
          </cell>
          <cell r="F1300" t="e">
            <v>#REF!</v>
          </cell>
          <cell r="G1300" t="e">
            <v>#REF!</v>
          </cell>
          <cell r="H1300" t="e">
            <v>#REF!</v>
          </cell>
          <cell r="L1300" t="e">
            <v>#REF!</v>
          </cell>
          <cell r="M1300" t="e">
            <v>#REF!</v>
          </cell>
          <cell r="N1300" t="e">
            <v>#REF!</v>
          </cell>
          <cell r="O1300" t="e">
            <v>#REF!</v>
          </cell>
          <cell r="P1300">
            <v>2.0228972938768832</v>
          </cell>
          <cell r="Q1300">
            <v>1.7165769367457573</v>
          </cell>
          <cell r="R1300" t="e">
            <v>#REF!</v>
          </cell>
          <cell r="S1300" t="e">
            <v>#REF!</v>
          </cell>
          <cell r="T1300" t="e">
            <v>#REF!</v>
          </cell>
          <cell r="U1300" t="e">
            <v>#REF!</v>
          </cell>
          <cell r="V1300" t="e">
            <v>#REF!</v>
          </cell>
          <cell r="W1300" t="e">
            <v>#REF!</v>
          </cell>
          <cell r="X1300" t="e">
            <v>#REF!</v>
          </cell>
          <cell r="Y1300" t="e">
            <v>#REF!</v>
          </cell>
          <cell r="Z1300" t="e">
            <v>#REF!</v>
          </cell>
          <cell r="AA1300">
            <v>5.8312194394028252</v>
          </cell>
          <cell r="AB1300">
            <v>5.7060057866716356</v>
          </cell>
          <cell r="AC1300">
            <v>5.223369637500185</v>
          </cell>
          <cell r="AD1300">
            <v>4.912450514140315</v>
          </cell>
        </row>
        <row r="1301">
          <cell r="B1301" t="str">
            <v xml:space="preserve">  External finance</v>
          </cell>
          <cell r="D1301">
            <v>1.8371745849171357</v>
          </cell>
          <cell r="E1301" t="e">
            <v>#REF!</v>
          </cell>
          <cell r="F1301" t="e">
            <v>#REF!</v>
          </cell>
          <cell r="G1301" t="e">
            <v>#REF!</v>
          </cell>
          <cell r="H1301" t="e">
            <v>#REF!</v>
          </cell>
          <cell r="L1301" t="e">
            <v>#REF!</v>
          </cell>
          <cell r="M1301" t="e">
            <v>#REF!</v>
          </cell>
          <cell r="N1301" t="e">
            <v>#REF!</v>
          </cell>
          <cell r="O1301" t="e">
            <v>#REF!</v>
          </cell>
          <cell r="P1301">
            <v>1.7817891539630715</v>
          </cell>
          <cell r="Q1301">
            <v>1.3732615493966058</v>
          </cell>
          <cell r="R1301" t="e">
            <v>#REF!</v>
          </cell>
          <cell r="S1301" t="e">
            <v>#REF!</v>
          </cell>
          <cell r="T1301" t="e">
            <v>#REF!</v>
          </cell>
          <cell r="U1301" t="e">
            <v>#REF!</v>
          </cell>
          <cell r="V1301" t="e">
            <v>#REF!</v>
          </cell>
          <cell r="W1301" t="e">
            <v>#REF!</v>
          </cell>
          <cell r="X1301" t="e">
            <v>#REF!</v>
          </cell>
          <cell r="Y1301" t="e">
            <v>#REF!</v>
          </cell>
          <cell r="Z1301" t="e">
            <v>#REF!</v>
          </cell>
          <cell r="AA1301">
            <v>4.3734145795521187</v>
          </cell>
          <cell r="AB1301">
            <v>3.9942040506701448</v>
          </cell>
          <cell r="AC1301">
            <v>3.6563587462501292</v>
          </cell>
          <cell r="AD1301">
            <v>3.4387153598982207</v>
          </cell>
        </row>
        <row r="1302">
          <cell r="B1302" t="str">
            <v xml:space="preserve">  Domestic counterpart funds  1/</v>
          </cell>
          <cell r="D1302">
            <v>0.84792673150021647</v>
          </cell>
          <cell r="E1302" t="e">
            <v>#REF!</v>
          </cell>
          <cell r="F1302" t="e">
            <v>#REF!</v>
          </cell>
          <cell r="G1302" t="e">
            <v>#REF!</v>
          </cell>
          <cell r="H1302" t="e">
            <v>#REF!</v>
          </cell>
          <cell r="L1302" t="e">
            <v>#REF!</v>
          </cell>
          <cell r="M1302" t="e">
            <v>#REF!</v>
          </cell>
          <cell r="N1302" t="e">
            <v>#REF!</v>
          </cell>
          <cell r="O1302" t="e">
            <v>#REF!</v>
          </cell>
          <cell r="P1302">
            <v>0.24110813991381208</v>
          </cell>
          <cell r="Q1302">
            <v>0.34331538734915146</v>
          </cell>
          <cell r="R1302" t="e">
            <v>#REF!</v>
          </cell>
          <cell r="S1302" t="e">
            <v>#REF!</v>
          </cell>
          <cell r="T1302" t="e">
            <v>#REF!</v>
          </cell>
          <cell r="U1302" t="e">
            <v>#REF!</v>
          </cell>
          <cell r="V1302" t="e">
            <v>#REF!</v>
          </cell>
          <cell r="W1302" t="e">
            <v>#REF!</v>
          </cell>
          <cell r="X1302" t="e">
            <v>#REF!</v>
          </cell>
          <cell r="Y1302" t="e">
            <v>#REF!</v>
          </cell>
          <cell r="Z1302" t="e">
            <v>#REF!</v>
          </cell>
          <cell r="AA1302">
            <v>1.4578048598507063</v>
          </cell>
          <cell r="AB1302">
            <v>1.711801736001491</v>
          </cell>
          <cell r="AC1302">
            <v>1.5670108912500555</v>
          </cell>
          <cell r="AD1302">
            <v>1.4737351542420944</v>
          </cell>
        </row>
        <row r="1303">
          <cell r="B1303" t="str">
            <v>Forestry Fund expenditure (reforestation) 2/</v>
          </cell>
          <cell r="D1303">
            <v>0</v>
          </cell>
          <cell r="E1303" t="e">
            <v>#REF!</v>
          </cell>
          <cell r="F1303" t="e">
            <v>#REF!</v>
          </cell>
          <cell r="G1303" t="e">
            <v>#REF!</v>
          </cell>
          <cell r="H1303" t="e">
            <v>#REF!</v>
          </cell>
          <cell r="L1303" t="e">
            <v>#REF!</v>
          </cell>
          <cell r="M1303" t="e">
            <v>#REF!</v>
          </cell>
          <cell r="N1303" t="e">
            <v>#REF!</v>
          </cell>
          <cell r="O1303" t="e">
            <v>#REF!</v>
          </cell>
          <cell r="P1303">
            <v>0</v>
          </cell>
          <cell r="Q1303">
            <v>0</v>
          </cell>
          <cell r="R1303">
            <v>0</v>
          </cell>
          <cell r="S1303">
            <v>0</v>
          </cell>
          <cell r="T1303">
            <v>0</v>
          </cell>
          <cell r="U1303">
            <v>0</v>
          </cell>
          <cell r="V1303">
            <v>0</v>
          </cell>
          <cell r="W1303">
            <v>0</v>
          </cell>
          <cell r="X1303">
            <v>0</v>
          </cell>
          <cell r="Y1303">
            <v>0</v>
          </cell>
          <cell r="Z1303">
            <v>0</v>
          </cell>
          <cell r="AA1303">
            <v>0</v>
          </cell>
          <cell r="AB1303">
            <v>0</v>
          </cell>
          <cell r="AC1303">
            <v>0</v>
          </cell>
          <cell r="AD1303">
            <v>0</v>
          </cell>
        </row>
        <row r="1304">
          <cell r="B1304" t="str">
            <v>Investment Fund net lending 2/</v>
          </cell>
          <cell r="D1304">
            <v>0</v>
          </cell>
          <cell r="E1304" t="e">
            <v>#REF!</v>
          </cell>
          <cell r="F1304" t="e">
            <v>#REF!</v>
          </cell>
          <cell r="G1304" t="e">
            <v>#REF!</v>
          </cell>
          <cell r="H1304" t="e">
            <v>#REF!</v>
          </cell>
          <cell r="L1304" t="e">
            <v>#REF!</v>
          </cell>
          <cell r="M1304" t="e">
            <v>#REF!</v>
          </cell>
          <cell r="N1304" t="e">
            <v>#REF!</v>
          </cell>
          <cell r="O1304" t="e">
            <v>#REF!</v>
          </cell>
          <cell r="P1304">
            <v>0</v>
          </cell>
          <cell r="Q1304">
            <v>0</v>
          </cell>
          <cell r="R1304">
            <v>0</v>
          </cell>
          <cell r="S1304">
            <v>0</v>
          </cell>
          <cell r="T1304">
            <v>0</v>
          </cell>
          <cell r="U1304">
            <v>0</v>
          </cell>
          <cell r="V1304">
            <v>0</v>
          </cell>
          <cell r="W1304">
            <v>0</v>
          </cell>
          <cell r="X1304">
            <v>0</v>
          </cell>
          <cell r="Y1304">
            <v>0</v>
          </cell>
          <cell r="Z1304">
            <v>0</v>
          </cell>
          <cell r="AA1304">
            <v>-8.6758260253958774E-2</v>
          </cell>
          <cell r="AB1304">
            <v>-7.7406270681987951E-2</v>
          </cell>
          <cell r="AC1304">
            <v>-6.8963139202096485E-2</v>
          </cell>
          <cell r="AD1304">
            <v>-6.0410440615630716E-2</v>
          </cell>
        </row>
        <row r="1305">
          <cell r="B1305" t="str">
            <v xml:space="preserve">  On-lent</v>
          </cell>
          <cell r="D1305">
            <v>0</v>
          </cell>
          <cell r="E1305" t="e">
            <v>#REF!</v>
          </cell>
          <cell r="F1305" t="e">
            <v>#REF!</v>
          </cell>
          <cell r="G1305" t="e">
            <v>#REF!</v>
          </cell>
          <cell r="H1305" t="e">
            <v>#REF!</v>
          </cell>
          <cell r="L1305" t="e">
            <v>#REF!</v>
          </cell>
          <cell r="M1305" t="e">
            <v>#REF!</v>
          </cell>
          <cell r="N1305" t="e">
            <v>#REF!</v>
          </cell>
          <cell r="O1305" t="e">
            <v>#REF!</v>
          </cell>
          <cell r="P1305">
            <v>0</v>
          </cell>
          <cell r="Q1305">
            <v>0</v>
          </cell>
          <cell r="R1305">
            <v>0</v>
          </cell>
          <cell r="S1305">
            <v>0</v>
          </cell>
          <cell r="T1305">
            <v>0</v>
          </cell>
          <cell r="U1305">
            <v>0</v>
          </cell>
          <cell r="V1305">
            <v>0</v>
          </cell>
          <cell r="W1305">
            <v>0</v>
          </cell>
          <cell r="X1305">
            <v>0</v>
          </cell>
          <cell r="Y1305">
            <v>0</v>
          </cell>
          <cell r="Z1305">
            <v>0</v>
          </cell>
          <cell r="AA1305">
            <v>8.6758260253958774E-2</v>
          </cell>
          <cell r="AB1305">
            <v>7.7406270681987951E-2</v>
          </cell>
          <cell r="AC1305">
            <v>6.8963139202096485E-2</v>
          </cell>
          <cell r="AD1305">
            <v>6.0410440615630716E-2</v>
          </cell>
        </row>
        <row r="1306">
          <cell r="B1306" t="str">
            <v xml:space="preserve">  Repayments to the Fund (-)</v>
          </cell>
          <cell r="D1306">
            <v>0</v>
          </cell>
          <cell r="E1306" t="e">
            <v>#REF!</v>
          </cell>
          <cell r="F1306" t="e">
            <v>#REF!</v>
          </cell>
          <cell r="G1306" t="e">
            <v>#REF!</v>
          </cell>
          <cell r="H1306" t="e">
            <v>#REF!</v>
          </cell>
          <cell r="L1306" t="e">
            <v>#REF!</v>
          </cell>
          <cell r="M1306" t="e">
            <v>#REF!</v>
          </cell>
          <cell r="N1306" t="e">
            <v>#REF!</v>
          </cell>
          <cell r="O1306" t="e">
            <v>#REF!</v>
          </cell>
          <cell r="P1306">
            <v>0</v>
          </cell>
          <cell r="Q1306">
            <v>0</v>
          </cell>
          <cell r="R1306">
            <v>0</v>
          </cell>
          <cell r="S1306">
            <v>0</v>
          </cell>
          <cell r="T1306">
            <v>0</v>
          </cell>
          <cell r="U1306">
            <v>0</v>
          </cell>
          <cell r="V1306">
            <v>0</v>
          </cell>
          <cell r="W1306">
            <v>0</v>
          </cell>
          <cell r="X1306">
            <v>0</v>
          </cell>
          <cell r="Y1306">
            <v>0</v>
          </cell>
          <cell r="Z1306">
            <v>0</v>
          </cell>
          <cell r="AA1306">
            <v>-0.17351652050791755</v>
          </cell>
          <cell r="AB1306">
            <v>-0.1548125413639759</v>
          </cell>
          <cell r="AC1306">
            <v>-0.13792627840419297</v>
          </cell>
          <cell r="AD1306">
            <v>-0.12082088123126143</v>
          </cell>
        </row>
        <row r="1307">
          <cell r="B1307" t="str">
            <v>Other (including social programs)</v>
          </cell>
          <cell r="D1307">
            <v>2.3548079662215313</v>
          </cell>
          <cell r="E1307" t="e">
            <v>#REF!</v>
          </cell>
          <cell r="F1307" t="e">
            <v>#REF!</v>
          </cell>
          <cell r="G1307" t="e">
            <v>#REF!</v>
          </cell>
          <cell r="H1307" t="e">
            <v>#REF!</v>
          </cell>
          <cell r="L1307" t="e">
            <v>#REF!</v>
          </cell>
          <cell r="M1307" t="e">
            <v>#REF!</v>
          </cell>
          <cell r="N1307" t="e">
            <v>#REF!</v>
          </cell>
          <cell r="O1307" t="e">
            <v>#REF!</v>
          </cell>
          <cell r="P1307">
            <v>0.15069258744613254</v>
          </cell>
          <cell r="Q1307">
            <v>0.4048733093208966</v>
          </cell>
          <cell r="R1307" t="e">
            <v>#REF!</v>
          </cell>
          <cell r="S1307" t="e">
            <v>#REF!</v>
          </cell>
          <cell r="T1307" t="e">
            <v>#REF!</v>
          </cell>
          <cell r="U1307" t="e">
            <v>#REF!</v>
          </cell>
          <cell r="V1307" t="e">
            <v>#REF!</v>
          </cell>
          <cell r="W1307" t="e">
            <v>#REF!</v>
          </cell>
          <cell r="X1307" t="e">
            <v>#REF!</v>
          </cell>
          <cell r="Y1307" t="e">
            <v>#REF!</v>
          </cell>
          <cell r="Z1307" t="e">
            <v>#REF!</v>
          </cell>
          <cell r="AA1307" t="e">
            <v>#REF!</v>
          </cell>
          <cell r="AB1307" t="e">
            <v>#REF!</v>
          </cell>
          <cell r="AC1307" t="e">
            <v>#REF!</v>
          </cell>
          <cell r="AD1307" t="e">
            <v>#REF!</v>
          </cell>
        </row>
        <row r="1308">
          <cell r="B1308" t="str">
            <v>Off-budget operations and statistical discrepancy 3/</v>
          </cell>
          <cell r="D1308">
            <v>1.5573493815939754</v>
          </cell>
          <cell r="E1308" t="e">
            <v>#REF!</v>
          </cell>
          <cell r="F1308" t="e">
            <v>#REF!</v>
          </cell>
          <cell r="G1308" t="e">
            <v>#REF!</v>
          </cell>
          <cell r="H1308" t="e">
            <v>#REF!</v>
          </cell>
          <cell r="L1308" t="e">
            <v>#REF!</v>
          </cell>
          <cell r="M1308" t="e">
            <v>#REF!</v>
          </cell>
          <cell r="N1308" t="e">
            <v>#REF!</v>
          </cell>
          <cell r="O1308" t="e">
            <v>#REF!</v>
          </cell>
          <cell r="P1308">
            <v>-5.4710485256002153E-2</v>
          </cell>
          <cell r="Q1308">
            <v>0</v>
          </cell>
          <cell r="R1308">
            <v>0</v>
          </cell>
          <cell r="S1308">
            <v>-1.8236828418667386E-2</v>
          </cell>
          <cell r="T1308">
            <v>0</v>
          </cell>
          <cell r="U1308">
            <v>0</v>
          </cell>
          <cell r="V1308">
            <v>0</v>
          </cell>
          <cell r="W1308">
            <v>0</v>
          </cell>
          <cell r="X1308">
            <v>0</v>
          </cell>
          <cell r="Y1308">
            <v>0</v>
          </cell>
          <cell r="Z1308">
            <v>-3.8137579442194375E-3</v>
          </cell>
          <cell r="AA1308">
            <v>0</v>
          </cell>
          <cell r="AB1308">
            <v>0</v>
          </cell>
          <cell r="AC1308">
            <v>0</v>
          </cell>
          <cell r="AD1308">
            <v>0</v>
          </cell>
        </row>
        <row r="1310">
          <cell r="B1310" t="str">
            <v>Memorandum items:</v>
          </cell>
        </row>
        <row r="1311">
          <cell r="B1311" t="str">
            <v>GDP (current prices, fiscal year)</v>
          </cell>
          <cell r="D1311">
            <v>689085.3</v>
          </cell>
          <cell r="E1311" t="e">
            <v>#REF!</v>
          </cell>
          <cell r="F1311" t="e">
            <v>#REF!</v>
          </cell>
          <cell r="G1311" t="e">
            <v>#REF!</v>
          </cell>
          <cell r="H1311" t="e">
            <v>#REF!</v>
          </cell>
          <cell r="L1311" t="e">
            <v>#REF!</v>
          </cell>
          <cell r="M1311" t="e">
            <v>#REF!</v>
          </cell>
          <cell r="N1311" t="e">
            <v>#REF!</v>
          </cell>
          <cell r="O1311" t="e">
            <v>#REF!</v>
          </cell>
          <cell r="P1311">
            <v>66360.264758043646</v>
          </cell>
          <cell r="Q1311">
            <v>66360.264758043646</v>
          </cell>
          <cell r="R1311">
            <v>66360.264758043646</v>
          </cell>
          <cell r="S1311">
            <v>199080.79427413092</v>
          </cell>
          <cell r="T1311">
            <v>77937.994441687712</v>
          </cell>
          <cell r="U1311">
            <v>77937.994441687712</v>
          </cell>
          <cell r="V1311">
            <v>77937.994441687712</v>
          </cell>
          <cell r="W1311">
            <v>233813.98332506313</v>
          </cell>
          <cell r="X1311">
            <v>253288.75411384524</v>
          </cell>
          <cell r="Y1311">
            <v>265791.48603351088</v>
          </cell>
          <cell r="Z1311">
            <v>951975.01774655026</v>
          </cell>
          <cell r="AA1311">
            <v>1152628</v>
          </cell>
          <cell r="AB1311">
            <v>1291885</v>
          </cell>
          <cell r="AC1311">
            <v>1450050</v>
          </cell>
          <cell r="AD1311">
            <v>1655343</v>
          </cell>
        </row>
        <row r="1312">
          <cell r="B1312" t="str">
            <v>Expenditure before statistical discrepancy</v>
          </cell>
          <cell r="D1312">
            <v>15.226506645839056</v>
          </cell>
          <cell r="E1312" t="e">
            <v>#REF!</v>
          </cell>
          <cell r="F1312" t="e">
            <v>#REF!</v>
          </cell>
          <cell r="G1312" t="e">
            <v>#REF!</v>
          </cell>
          <cell r="H1312" t="e">
            <v>#REF!</v>
          </cell>
          <cell r="L1312" t="e">
            <v>#REF!</v>
          </cell>
          <cell r="M1312" t="e">
            <v>#REF!</v>
          </cell>
          <cell r="N1312" t="e">
            <v>#REF!</v>
          </cell>
          <cell r="O1312" t="e">
            <v>#REF!</v>
          </cell>
          <cell r="P1312">
            <v>10.430580827049186</v>
          </cell>
          <cell r="Q1312">
            <v>9.0803067874583991</v>
          </cell>
          <cell r="R1312" t="e">
            <v>#REF!</v>
          </cell>
          <cell r="S1312" t="e">
            <v>#REF!</v>
          </cell>
          <cell r="T1312" t="e">
            <v>#REF!</v>
          </cell>
          <cell r="U1312" t="e">
            <v>#REF!</v>
          </cell>
          <cell r="V1312" t="e">
            <v>#REF!</v>
          </cell>
          <cell r="W1312" t="e">
            <v>#REF!</v>
          </cell>
          <cell r="X1312" t="e">
            <v>#REF!</v>
          </cell>
          <cell r="Y1312" t="e">
            <v>#REF!</v>
          </cell>
          <cell r="Z1312" t="e">
            <v>#REF!</v>
          </cell>
        </row>
        <row r="1313">
          <cell r="B1313" t="str">
            <v>Development expenditure before statistical discrepancy</v>
          </cell>
          <cell r="D1313">
            <v>5.0399092826388836</v>
          </cell>
          <cell r="E1313" t="e">
            <v>#REF!</v>
          </cell>
          <cell r="F1313" t="e">
            <v>#REF!</v>
          </cell>
          <cell r="G1313" t="e">
            <v>#REF!</v>
          </cell>
          <cell r="H1313" t="e">
            <v>#REF!</v>
          </cell>
          <cell r="L1313" t="e">
            <v>#REF!</v>
          </cell>
          <cell r="M1313" t="e">
            <v>#REF!</v>
          </cell>
          <cell r="N1313" t="e">
            <v>#REF!</v>
          </cell>
          <cell r="O1313" t="e">
            <v>#REF!</v>
          </cell>
          <cell r="P1313">
            <v>2.1735898813230157</v>
          </cell>
          <cell r="Q1313">
            <v>2.121450246066654</v>
          </cell>
          <cell r="R1313" t="e">
            <v>#REF!</v>
          </cell>
          <cell r="S1313" t="e">
            <v>#REF!</v>
          </cell>
          <cell r="T1313" t="e">
            <v>#REF!</v>
          </cell>
          <cell r="U1313" t="e">
            <v>#REF!</v>
          </cell>
          <cell r="V1313" t="e">
            <v>#REF!</v>
          </cell>
          <cell r="W1313" t="e">
            <v>#REF!</v>
          </cell>
          <cell r="X1313" t="e">
            <v>#REF!</v>
          </cell>
          <cell r="Y1313" t="e">
            <v>#REF!</v>
          </cell>
          <cell r="Z1313" t="e">
            <v>#REF!</v>
          </cell>
        </row>
        <row r="1314">
          <cell r="B1314" t="str">
            <v xml:space="preserve">  Rupiah financed budgetary development expenditure</v>
          </cell>
          <cell r="D1314">
            <v>3.2027346977217475</v>
          </cell>
          <cell r="E1314" t="e">
            <v>#REF!</v>
          </cell>
          <cell r="F1314" t="e">
            <v>#REF!</v>
          </cell>
          <cell r="G1314" t="e">
            <v>#REF!</v>
          </cell>
          <cell r="H1314" t="e">
            <v>#REF!</v>
          </cell>
          <cell r="L1314" t="e">
            <v>#REF!</v>
          </cell>
          <cell r="M1314" t="e">
            <v>#REF!</v>
          </cell>
          <cell r="N1314" t="e">
            <v>#REF!</v>
          </cell>
          <cell r="O1314" t="e">
            <v>#REF!</v>
          </cell>
          <cell r="P1314">
            <v>0.39180072735994464</v>
          </cell>
          <cell r="Q1314">
            <v>0.74818869667004806</v>
          </cell>
          <cell r="R1314" t="e">
            <v>#REF!</v>
          </cell>
          <cell r="S1314" t="e">
            <v>#REF!</v>
          </cell>
          <cell r="T1314" t="e">
            <v>#REF!</v>
          </cell>
          <cell r="U1314" t="e">
            <v>#REF!</v>
          </cell>
          <cell r="V1314" t="e">
            <v>#REF!</v>
          </cell>
          <cell r="W1314" t="e">
            <v>#REF!</v>
          </cell>
          <cell r="X1314" t="e">
            <v>#REF!</v>
          </cell>
          <cell r="Y1314" t="e">
            <v>#REF!</v>
          </cell>
          <cell r="Z1314" t="e">
            <v>#REF!</v>
          </cell>
        </row>
        <row r="1315">
          <cell r="B1315" t="str">
            <v xml:space="preserve">  Externally financed budgetary development expenditure</v>
          </cell>
          <cell r="D1315">
            <v>1.8371745849171353</v>
          </cell>
          <cell r="E1315" t="e">
            <v>#REF!</v>
          </cell>
          <cell r="F1315" t="e">
            <v>#REF!</v>
          </cell>
          <cell r="G1315" t="e">
            <v>#REF!</v>
          </cell>
          <cell r="H1315" t="e">
            <v>#REF!</v>
          </cell>
          <cell r="L1315" t="e">
            <v>#REF!</v>
          </cell>
          <cell r="M1315" t="e">
            <v>#REF!</v>
          </cell>
          <cell r="N1315" t="e">
            <v>#REF!</v>
          </cell>
          <cell r="O1315" t="e">
            <v>#REF!</v>
          </cell>
          <cell r="P1315">
            <v>1.7817891539630715</v>
          </cell>
          <cell r="Q1315">
            <v>1.3732615493966058</v>
          </cell>
          <cell r="R1315" t="e">
            <v>#REF!</v>
          </cell>
          <cell r="S1315" t="e">
            <v>#REF!</v>
          </cell>
          <cell r="T1315" t="e">
            <v>#REF!</v>
          </cell>
          <cell r="U1315" t="e">
            <v>#REF!</v>
          </cell>
          <cell r="V1315" t="e">
            <v>#REF!</v>
          </cell>
          <cell r="W1315" t="e">
            <v>#REF!</v>
          </cell>
          <cell r="X1315" t="e">
            <v>#REF!</v>
          </cell>
          <cell r="Y1315" t="e">
            <v>#REF!</v>
          </cell>
          <cell r="Z1315" t="e">
            <v>#REF!</v>
          </cell>
        </row>
        <row r="1316">
          <cell r="B1316" t="str">
            <v xml:space="preserve">         Same in US$ billion</v>
          </cell>
          <cell r="D1316">
            <v>2.7126572242816427</v>
          </cell>
          <cell r="E1316" t="e">
            <v>#REF!</v>
          </cell>
          <cell r="F1316" t="e">
            <v>#REF!</v>
          </cell>
          <cell r="G1316" t="e">
            <v>#REF!</v>
          </cell>
          <cell r="H1316" t="e">
            <v>#REF!</v>
          </cell>
          <cell r="L1316" t="e">
            <v>#REF!</v>
          </cell>
          <cell r="M1316" t="e">
            <v>#REF!</v>
          </cell>
          <cell r="N1316" t="e">
            <v>#REF!</v>
          </cell>
          <cell r="O1316" t="e">
            <v>#REF!</v>
          </cell>
          <cell r="P1316">
            <v>0.1461662079779309</v>
          </cell>
          <cell r="Q1316">
            <v>9.0916913484021825E-2</v>
          </cell>
          <cell r="R1316" t="e">
            <v>#REF!</v>
          </cell>
          <cell r="S1316" t="e">
            <v>#REF!</v>
          </cell>
          <cell r="T1316" t="e">
            <v>#REF!</v>
          </cell>
          <cell r="U1316" t="e">
            <v>#REF!</v>
          </cell>
          <cell r="V1316" t="e">
            <v>#REF!</v>
          </cell>
          <cell r="W1316" t="e">
            <v>#REF!</v>
          </cell>
          <cell r="X1316" t="e">
            <v>#REF!</v>
          </cell>
          <cell r="Y1316" t="e">
            <v>#REF!</v>
          </cell>
          <cell r="Z1316" t="e">
            <v>#REF!</v>
          </cell>
        </row>
        <row r="1317">
          <cell r="B1317" t="str">
            <v xml:space="preserve">         Exchange rate</v>
          </cell>
          <cell r="D1317">
            <v>4666.8999999999996</v>
          </cell>
          <cell r="E1317" t="e">
            <v>#REF!</v>
          </cell>
          <cell r="F1317" t="e">
            <v>#REF!</v>
          </cell>
          <cell r="G1317" t="e">
            <v>#REF!</v>
          </cell>
          <cell r="H1317" t="e">
            <v>#REF!</v>
          </cell>
          <cell r="L1317" t="e">
            <v>#REF!</v>
          </cell>
          <cell r="M1317" t="e">
            <v>#REF!</v>
          </cell>
          <cell r="N1317" t="e">
            <v>#REF!</v>
          </cell>
          <cell r="O1317" t="e">
            <v>#REF!</v>
          </cell>
          <cell r="P1317">
            <v>8089.4210526315792</v>
          </cell>
          <cell r="Q1317">
            <v>10023.4375</v>
          </cell>
          <cell r="R1317">
            <v>13468.181818181818</v>
          </cell>
          <cell r="S1317">
            <v>10527.013456937799</v>
          </cell>
          <cell r="T1317">
            <v>13000</v>
          </cell>
          <cell r="U1317">
            <v>12000</v>
          </cell>
          <cell r="V1317">
            <v>11000</v>
          </cell>
          <cell r="W1317">
            <v>12000</v>
          </cell>
          <cell r="X1317">
            <v>10000</v>
          </cell>
          <cell r="Y1317">
            <v>10000</v>
          </cell>
          <cell r="Z1317">
            <v>10631.75336423445</v>
          </cell>
        </row>
        <row r="1318">
          <cell r="B1318" t="str">
            <v>Bank restructuring costs (expenditure above the line)</v>
          </cell>
          <cell r="D1318">
            <v>0</v>
          </cell>
          <cell r="E1318" t="e">
            <v>#REF!</v>
          </cell>
          <cell r="F1318" t="e">
            <v>#REF!</v>
          </cell>
          <cell r="G1318" t="e">
            <v>#REF!</v>
          </cell>
          <cell r="H1318" t="e">
            <v>#REF!</v>
          </cell>
          <cell r="L1318" t="e">
            <v>#REF!</v>
          </cell>
          <cell r="M1318" t="e">
            <v>#REF!</v>
          </cell>
          <cell r="N1318" t="e">
            <v>#REF!</v>
          </cell>
          <cell r="O1318" t="e">
            <v>#REF!</v>
          </cell>
          <cell r="P1318">
            <v>0</v>
          </cell>
          <cell r="Q1318">
            <v>0</v>
          </cell>
          <cell r="R1318">
            <v>0</v>
          </cell>
          <cell r="S1318">
            <v>0</v>
          </cell>
          <cell r="T1318">
            <v>0</v>
          </cell>
          <cell r="U1318">
            <v>0</v>
          </cell>
          <cell r="V1318">
            <v>0</v>
          </cell>
          <cell r="W1318">
            <v>0</v>
          </cell>
          <cell r="X1318">
            <v>0</v>
          </cell>
          <cell r="Y1318">
            <v>0</v>
          </cell>
          <cell r="Z1318">
            <v>0</v>
          </cell>
        </row>
        <row r="1319">
          <cell r="B1319" t="str">
            <v>Bank restructuring costs (below the line)</v>
          </cell>
          <cell r="D1319">
            <v>0</v>
          </cell>
          <cell r="E1319" t="e">
            <v>#REF!</v>
          </cell>
          <cell r="F1319" t="e">
            <v>#REF!</v>
          </cell>
          <cell r="G1319" t="e">
            <v>#REF!</v>
          </cell>
          <cell r="H1319" t="e">
            <v>#REF!</v>
          </cell>
          <cell r="L1319" t="e">
            <v>#REF!</v>
          </cell>
          <cell r="M1319" t="e">
            <v>#REF!</v>
          </cell>
          <cell r="N1319" t="e">
            <v>#REF!</v>
          </cell>
          <cell r="O1319" t="e">
            <v>#REF!</v>
          </cell>
          <cell r="P1319">
            <v>0</v>
          </cell>
          <cell r="Q1319">
            <v>0</v>
          </cell>
          <cell r="R1319">
            <v>0</v>
          </cell>
          <cell r="S1319">
            <v>0</v>
          </cell>
          <cell r="T1319">
            <v>0</v>
          </cell>
          <cell r="U1319">
            <v>1.9246068759471124</v>
          </cell>
          <cell r="V1319">
            <v>1.9246068759471124</v>
          </cell>
          <cell r="W1319">
            <v>1.2830712506314084</v>
          </cell>
          <cell r="X1319">
            <v>2.3688378984655558</v>
          </cell>
          <cell r="Y1319">
            <v>2.2574086512475882</v>
          </cell>
          <cell r="Z1319">
            <v>1.5756716006589089</v>
          </cell>
        </row>
        <row r="1322">
          <cell r="B1322" t="str">
            <v xml:space="preserve"> Sources:  Ministry of Finance; and IMF staff calculations.</v>
          </cell>
        </row>
        <row r="1323">
          <cell r="B1323" t="str">
            <v xml:space="preserve"> 1/  Estimated.</v>
          </cell>
        </row>
        <row r="1324">
          <cell r="B1324" t="str">
            <v xml:space="preserve"> 2/  The Forestry and Investment funds were included in the budget starting fiscal year 1998/1999.</v>
          </cell>
        </row>
        <row r="1325">
          <cell r="B1325" t="str">
            <v xml:space="preserve"> 3/  Includes the discrepancy between the financing measured below the line and the above-the-line balance.</v>
          </cell>
        </row>
        <row r="1326">
          <cell r="B1326" t="str">
            <v xml:space="preserve">      Until fiscal year 1997/98 includes the balance of the operations of the Investment and Reforestation Funds.</v>
          </cell>
        </row>
        <row r="1332">
          <cell r="B1332" t="str">
            <v>Table 8.  Indonesia:  Central Government Revenue (Authorities' Budget Presentation)</v>
          </cell>
        </row>
        <row r="1333">
          <cell r="B1333" t="str">
            <v>( In billions of rupiahs )</v>
          </cell>
        </row>
        <row r="1335">
          <cell r="D1335" t="str">
            <v>1997/98</v>
          </cell>
          <cell r="H1335" t="str">
            <v>1998/99 (Bdgt Mar98)</v>
          </cell>
          <cell r="O1335" t="str">
            <v>1998/99</v>
          </cell>
          <cell r="P1335" t="str">
            <v>1998/99 (June Prj)</v>
          </cell>
          <cell r="Z1335" t="str">
            <v>1998/99</v>
          </cell>
          <cell r="AA1335" t="str">
            <v>1999/00</v>
          </cell>
          <cell r="AB1335" t="str">
            <v>2000/01</v>
          </cell>
          <cell r="AC1335" t="str">
            <v>2001/02</v>
          </cell>
          <cell r="AD1335" t="str">
            <v>2002/03</v>
          </cell>
        </row>
        <row r="1336">
          <cell r="B1336">
            <v>36524.152470370369</v>
          </cell>
          <cell r="D1336" t="str">
            <v>Total</v>
          </cell>
          <cell r="H1336" t="str">
            <v>I-Q</v>
          </cell>
          <cell r="L1336" t="str">
            <v>II-Q</v>
          </cell>
          <cell r="M1336" t="str">
            <v>III-Q</v>
          </cell>
          <cell r="N1336" t="str">
            <v>IV-Q</v>
          </cell>
          <cell r="O1336" t="str">
            <v>Total</v>
          </cell>
          <cell r="Z1336" t="str">
            <v>Total</v>
          </cell>
          <cell r="AA1336" t="str">
            <v>Total</v>
          </cell>
          <cell r="AB1336" t="str">
            <v>Total</v>
          </cell>
          <cell r="AC1336" t="str">
            <v>Total</v>
          </cell>
          <cell r="AD1336" t="str">
            <v>Total</v>
          </cell>
        </row>
        <row r="1337">
          <cell r="B1337" t="str">
            <v>Budget revenue (authorities' methodology)</v>
          </cell>
          <cell r="D1337" t="str">
            <v>Apr-Mar</v>
          </cell>
          <cell r="E1337" t="str">
            <v>Apr</v>
          </cell>
          <cell r="F1337" t="str">
            <v>May</v>
          </cell>
          <cell r="G1337" t="str">
            <v>Jun</v>
          </cell>
          <cell r="H1337" t="str">
            <v>Apr-Jun</v>
          </cell>
          <cell r="L1337" t="str">
            <v>Jul-Sep</v>
          </cell>
          <cell r="M1337" t="str">
            <v>Oct-Dec</v>
          </cell>
          <cell r="N1337" t="str">
            <v>Jan-Mar</v>
          </cell>
          <cell r="O1337" t="str">
            <v>Apr-Mar</v>
          </cell>
          <cell r="P1337" t="str">
            <v>Apr</v>
          </cell>
          <cell r="Q1337" t="str">
            <v>May</v>
          </cell>
          <cell r="R1337" t="str">
            <v>Jun</v>
          </cell>
          <cell r="S1337" t="str">
            <v>I-Q</v>
          </cell>
          <cell r="T1337" t="str">
            <v>Jul</v>
          </cell>
          <cell r="U1337" t="str">
            <v>Aug</v>
          </cell>
          <cell r="V1337" t="str">
            <v>Sep</v>
          </cell>
          <cell r="W1337" t="str">
            <v>II-Q</v>
          </cell>
          <cell r="X1337" t="str">
            <v>III-Q</v>
          </cell>
          <cell r="Y1337" t="str">
            <v>IV-Q</v>
          </cell>
          <cell r="Z1337" t="str">
            <v>Apr-Mar</v>
          </cell>
          <cell r="AA1337" t="str">
            <v>Apr-Mar</v>
          </cell>
          <cell r="AB1337" t="str">
            <v>Apr-Mar</v>
          </cell>
          <cell r="AC1337" t="str">
            <v>Apr-Mar</v>
          </cell>
          <cell r="AD1337" t="str">
            <v>Apr-Mar</v>
          </cell>
        </row>
        <row r="1338">
          <cell r="B1338" t="str">
            <v>( In billions of rupiahs )</v>
          </cell>
          <cell r="D1338" t="str">
            <v>Mar-Est</v>
          </cell>
          <cell r="E1338" t="str">
            <v>Apr Prg</v>
          </cell>
          <cell r="F1338" t="str">
            <v>Apr Prg</v>
          </cell>
          <cell r="G1338" t="str">
            <v>Apr Prg</v>
          </cell>
          <cell r="H1338" t="str">
            <v>Apr Prg</v>
          </cell>
          <cell r="L1338" t="str">
            <v>Apr Prg</v>
          </cell>
          <cell r="M1338" t="str">
            <v>Apr Prg</v>
          </cell>
          <cell r="N1338" t="str">
            <v>Apr Prg</v>
          </cell>
          <cell r="O1338" t="str">
            <v>Apr Prg</v>
          </cell>
          <cell r="P1338" t="str">
            <v>Jun Prg</v>
          </cell>
          <cell r="Q1338" t="str">
            <v>Jun Prg</v>
          </cell>
          <cell r="R1338" t="str">
            <v>Jun Prg</v>
          </cell>
          <cell r="S1338" t="str">
            <v>Jun Prg</v>
          </cell>
          <cell r="T1338" t="str">
            <v>Jun Prg</v>
          </cell>
          <cell r="U1338" t="str">
            <v>Jun Prg</v>
          </cell>
          <cell r="V1338" t="str">
            <v>Jun Prg</v>
          </cell>
          <cell r="W1338" t="str">
            <v>Jun Prg</v>
          </cell>
          <cell r="X1338" t="str">
            <v>Jun Prg</v>
          </cell>
          <cell r="Y1338" t="str">
            <v>Jun Prg</v>
          </cell>
          <cell r="Z1338" t="str">
            <v>Jun Prg</v>
          </cell>
          <cell r="AA1338" t="str">
            <v>Prj</v>
          </cell>
          <cell r="AB1338" t="str">
            <v>Prj</v>
          </cell>
          <cell r="AC1338" t="str">
            <v>Prj</v>
          </cell>
          <cell r="AD1338" t="str">
            <v>Prj</v>
          </cell>
        </row>
        <row r="1339">
          <cell r="B1339" t="str">
            <v>Pr_tb_8</v>
          </cell>
        </row>
        <row r="1341">
          <cell r="B1341" t="str">
            <v>Total revenue</v>
          </cell>
          <cell r="D1341">
            <v>124874.99999999997</v>
          </cell>
          <cell r="E1341" t="e">
            <v>#REF!</v>
          </cell>
          <cell r="F1341" t="e">
            <v>#REF!</v>
          </cell>
          <cell r="G1341" t="e">
            <v>#REF!</v>
          </cell>
          <cell r="H1341" t="e">
            <v>#REF!</v>
          </cell>
          <cell r="L1341" t="e">
            <v>#REF!</v>
          </cell>
          <cell r="M1341" t="e">
            <v>#REF!</v>
          </cell>
          <cell r="N1341" t="e">
            <v>#REF!</v>
          </cell>
          <cell r="O1341" t="e">
            <v>#REF!</v>
          </cell>
          <cell r="P1341">
            <v>16151.612105263157</v>
          </cell>
          <cell r="Q1341">
            <v>10813.115625000002</v>
          </cell>
          <cell r="R1341" t="e">
            <v>#REF!</v>
          </cell>
          <cell r="S1341" t="e">
            <v>#REF!</v>
          </cell>
          <cell r="T1341" t="e">
            <v>#REF!</v>
          </cell>
          <cell r="U1341" t="e">
            <v>#REF!</v>
          </cell>
          <cell r="V1341" t="e">
            <v>#REF!</v>
          </cell>
          <cell r="W1341" t="e">
            <v>#REF!</v>
          </cell>
          <cell r="X1341" t="e">
            <v>#REF!</v>
          </cell>
          <cell r="Y1341" t="e">
            <v>#REF!</v>
          </cell>
          <cell r="Z1341" t="e">
            <v>#REF!</v>
          </cell>
        </row>
        <row r="1343">
          <cell r="B1343" t="str">
            <v>A. Domestic revenue</v>
          </cell>
          <cell r="D1343">
            <v>111314.89999999998</v>
          </cell>
          <cell r="E1343" t="e">
            <v>#REF!</v>
          </cell>
          <cell r="F1343" t="e">
            <v>#REF!</v>
          </cell>
          <cell r="G1343" t="e">
            <v>#REF!</v>
          </cell>
          <cell r="H1343" t="e">
            <v>#REF!</v>
          </cell>
          <cell r="L1343" t="e">
            <v>#REF!</v>
          </cell>
          <cell r="M1343" t="e">
            <v>#REF!</v>
          </cell>
          <cell r="N1343" t="e">
            <v>#REF!</v>
          </cell>
          <cell r="O1343" t="e">
            <v>#REF!</v>
          </cell>
          <cell r="P1343">
            <v>9549.2999999999993</v>
          </cell>
          <cell r="Q1343">
            <v>8398.3000000000011</v>
          </cell>
          <cell r="R1343" t="e">
            <v>#REF!</v>
          </cell>
          <cell r="S1343" t="e">
            <v>#REF!</v>
          </cell>
          <cell r="T1343" t="e">
            <v>#REF!</v>
          </cell>
          <cell r="U1343" t="e">
            <v>#REF!</v>
          </cell>
          <cell r="V1343" t="e">
            <v>#REF!</v>
          </cell>
          <cell r="W1343" t="e">
            <v>#REF!</v>
          </cell>
          <cell r="X1343" t="e">
            <v>#REF!</v>
          </cell>
          <cell r="Y1343" t="e">
            <v>#REF!</v>
          </cell>
          <cell r="Z1343" t="e">
            <v>#REF!</v>
          </cell>
        </row>
        <row r="1344">
          <cell r="B1344" t="str">
            <v xml:space="preserve">  I.  Oil revenue</v>
          </cell>
          <cell r="D1344">
            <v>30559</v>
          </cell>
          <cell r="E1344" t="e">
            <v>#REF!</v>
          </cell>
          <cell r="F1344" t="e">
            <v>#REF!</v>
          </cell>
          <cell r="G1344" t="e">
            <v>#REF!</v>
          </cell>
          <cell r="H1344" t="e">
            <v>#REF!</v>
          </cell>
          <cell r="L1344" t="e">
            <v>#REF!</v>
          </cell>
          <cell r="M1344" t="e">
            <v>#REF!</v>
          </cell>
          <cell r="N1344" t="e">
            <v>#REF!</v>
          </cell>
          <cell r="O1344" t="e">
            <v>#REF!</v>
          </cell>
          <cell r="P1344">
            <v>2784.9</v>
          </cell>
          <cell r="Q1344">
            <v>1902.6</v>
          </cell>
          <cell r="R1344" t="e">
            <v>#REF!</v>
          </cell>
          <cell r="S1344" t="e">
            <v>#REF!</v>
          </cell>
          <cell r="T1344" t="e">
            <v>#REF!</v>
          </cell>
          <cell r="U1344" t="e">
            <v>#REF!</v>
          </cell>
          <cell r="V1344" t="e">
            <v>#REF!</v>
          </cell>
          <cell r="W1344" t="e">
            <v>#REF!</v>
          </cell>
          <cell r="X1344" t="e">
            <v>#REF!</v>
          </cell>
          <cell r="Y1344" t="e">
            <v>#REF!</v>
          </cell>
          <cell r="Z1344" t="e">
            <v>#REF!</v>
          </cell>
        </row>
        <row r="1345">
          <cell r="B1345" t="str">
            <v xml:space="preserve">    1.  Oil</v>
          </cell>
          <cell r="D1345">
            <v>22264</v>
          </cell>
          <cell r="E1345" t="e">
            <v>#REF!</v>
          </cell>
          <cell r="F1345" t="e">
            <v>#REF!</v>
          </cell>
          <cell r="G1345" t="e">
            <v>#REF!</v>
          </cell>
          <cell r="H1345" t="e">
            <v>#REF!</v>
          </cell>
          <cell r="L1345" t="e">
            <v>#REF!</v>
          </cell>
          <cell r="M1345" t="e">
            <v>#REF!</v>
          </cell>
          <cell r="N1345" t="e">
            <v>#REF!</v>
          </cell>
          <cell r="O1345" t="e">
            <v>#REF!</v>
          </cell>
          <cell r="P1345">
            <v>1729.5</v>
          </cell>
          <cell r="Q1345">
            <v>1117.2</v>
          </cell>
          <cell r="R1345" t="e">
            <v>#REF!</v>
          </cell>
          <cell r="S1345" t="e">
            <v>#REF!</v>
          </cell>
          <cell r="T1345" t="e">
            <v>#REF!</v>
          </cell>
          <cell r="U1345" t="e">
            <v>#REF!</v>
          </cell>
          <cell r="V1345" t="e">
            <v>#REF!</v>
          </cell>
          <cell r="W1345" t="e">
            <v>#REF!</v>
          </cell>
          <cell r="X1345" t="e">
            <v>#REF!</v>
          </cell>
          <cell r="Y1345" t="e">
            <v>#REF!</v>
          </cell>
          <cell r="Z1345" t="e">
            <v>#REF!</v>
          </cell>
        </row>
        <row r="1346">
          <cell r="B1346" t="str">
            <v xml:space="preserve">    2.  Gas</v>
          </cell>
          <cell r="D1346">
            <v>8295</v>
          </cell>
          <cell r="E1346" t="e">
            <v>#REF!</v>
          </cell>
          <cell r="F1346" t="e">
            <v>#REF!</v>
          </cell>
          <cell r="G1346" t="e">
            <v>#REF!</v>
          </cell>
          <cell r="H1346" t="e">
            <v>#REF!</v>
          </cell>
          <cell r="L1346" t="e">
            <v>#REF!</v>
          </cell>
          <cell r="M1346" t="e">
            <v>#REF!</v>
          </cell>
          <cell r="N1346" t="e">
            <v>#REF!</v>
          </cell>
          <cell r="O1346" t="e">
            <v>#REF!</v>
          </cell>
          <cell r="P1346">
            <v>1055.4000000000001</v>
          </cell>
          <cell r="Q1346">
            <v>785.4</v>
          </cell>
          <cell r="R1346" t="e">
            <v>#REF!</v>
          </cell>
          <cell r="S1346" t="e">
            <v>#REF!</v>
          </cell>
          <cell r="T1346" t="e">
            <v>#REF!</v>
          </cell>
          <cell r="U1346" t="e">
            <v>#REF!</v>
          </cell>
          <cell r="V1346" t="e">
            <v>#REF!</v>
          </cell>
          <cell r="W1346" t="e">
            <v>#REF!</v>
          </cell>
          <cell r="X1346" t="e">
            <v>#REF!</v>
          </cell>
          <cell r="Y1346" t="e">
            <v>#REF!</v>
          </cell>
          <cell r="Z1346" t="e">
            <v>#REF!</v>
          </cell>
        </row>
        <row r="1347">
          <cell r="B1347" t="str">
            <v xml:space="preserve">  II.  Non-oil revenue</v>
          </cell>
          <cell r="D1347">
            <v>80755.89999999998</v>
          </cell>
          <cell r="E1347" t="e">
            <v>#REF!</v>
          </cell>
          <cell r="F1347" t="e">
            <v>#REF!</v>
          </cell>
          <cell r="G1347" t="e">
            <v>#REF!</v>
          </cell>
          <cell r="H1347" t="e">
            <v>#REF!</v>
          </cell>
          <cell r="L1347" t="e">
            <v>#REF!</v>
          </cell>
          <cell r="M1347" t="e">
            <v>#REF!</v>
          </cell>
          <cell r="N1347" t="e">
            <v>#REF!</v>
          </cell>
          <cell r="O1347" t="e">
            <v>#REF!</v>
          </cell>
          <cell r="P1347">
            <v>6764.4</v>
          </cell>
          <cell r="Q1347">
            <v>6495.7000000000007</v>
          </cell>
          <cell r="R1347" t="e">
            <v>#REF!</v>
          </cell>
          <cell r="S1347" t="e">
            <v>#REF!</v>
          </cell>
          <cell r="T1347" t="e">
            <v>#REF!</v>
          </cell>
          <cell r="U1347" t="e">
            <v>#REF!</v>
          </cell>
          <cell r="V1347" t="e">
            <v>#REF!</v>
          </cell>
          <cell r="W1347" t="e">
            <v>#REF!</v>
          </cell>
          <cell r="X1347" t="e">
            <v>#REF!</v>
          </cell>
          <cell r="Y1347" t="e">
            <v>#REF!</v>
          </cell>
          <cell r="Z1347" t="e">
            <v>#REF!</v>
          </cell>
        </row>
        <row r="1348">
          <cell r="B1348" t="str">
            <v xml:space="preserve">    1.  Income tax</v>
          </cell>
          <cell r="D1348">
            <v>34363.699999999997</v>
          </cell>
          <cell r="E1348" t="e">
            <v>#REF!</v>
          </cell>
          <cell r="F1348" t="e">
            <v>#REF!</v>
          </cell>
          <cell r="G1348" t="e">
            <v>#REF!</v>
          </cell>
          <cell r="H1348" t="e">
            <v>#REF!</v>
          </cell>
          <cell r="L1348" t="e">
            <v>#REF!</v>
          </cell>
          <cell r="M1348" t="e">
            <v>#REF!</v>
          </cell>
          <cell r="N1348" t="e">
            <v>#REF!</v>
          </cell>
          <cell r="O1348" t="e">
            <v>#REF!</v>
          </cell>
          <cell r="P1348">
            <v>3432.5</v>
          </cell>
          <cell r="Q1348">
            <v>3421.2</v>
          </cell>
          <cell r="R1348" t="e">
            <v>#REF!</v>
          </cell>
          <cell r="S1348" t="e">
            <v>#REF!</v>
          </cell>
          <cell r="T1348" t="e">
            <v>#REF!</v>
          </cell>
          <cell r="U1348" t="e">
            <v>#REF!</v>
          </cell>
          <cell r="V1348" t="e">
            <v>#REF!</v>
          </cell>
          <cell r="W1348" t="e">
            <v>#REF!</v>
          </cell>
          <cell r="X1348" t="e">
            <v>#REF!</v>
          </cell>
          <cell r="Y1348" t="e">
            <v>#REF!</v>
          </cell>
          <cell r="Z1348" t="e">
            <v>#REF!</v>
          </cell>
        </row>
        <row r="1349">
          <cell r="B1349" t="str">
            <v xml:space="preserve">    2.  Value-added tax</v>
          </cell>
          <cell r="D1349">
            <v>25194.5</v>
          </cell>
          <cell r="E1349" t="e">
            <v>#REF!</v>
          </cell>
          <cell r="F1349" t="e">
            <v>#REF!</v>
          </cell>
          <cell r="G1349" t="e">
            <v>#REF!</v>
          </cell>
          <cell r="H1349" t="e">
            <v>#REF!</v>
          </cell>
          <cell r="L1349" t="e">
            <v>#REF!</v>
          </cell>
          <cell r="M1349" t="e">
            <v>#REF!</v>
          </cell>
          <cell r="N1349" t="e">
            <v>#REF!</v>
          </cell>
          <cell r="O1349" t="e">
            <v>#REF!</v>
          </cell>
          <cell r="P1349">
            <v>2178.6999999999998</v>
          </cell>
          <cell r="Q1349">
            <v>1861.4</v>
          </cell>
          <cell r="R1349">
            <v>2011.9561459335796</v>
          </cell>
          <cell r="S1349">
            <v>6052.0561459335795</v>
          </cell>
          <cell r="T1349">
            <v>2369.3150310273063</v>
          </cell>
          <cell r="U1349">
            <v>2369.3150310273063</v>
          </cell>
          <cell r="V1349">
            <v>2369.3150310273063</v>
          </cell>
          <cell r="W1349">
            <v>7107.9450930819185</v>
          </cell>
          <cell r="X1349">
            <v>7699.9781250608939</v>
          </cell>
          <cell r="Y1349">
            <v>8080.0611754187303</v>
          </cell>
          <cell r="Z1349">
            <v>28940.040539495123</v>
          </cell>
        </row>
        <row r="1350">
          <cell r="B1350" t="str">
            <v xml:space="preserve">    3.  Import duties</v>
          </cell>
          <cell r="D1350">
            <v>3000.1</v>
          </cell>
          <cell r="E1350" t="e">
            <v>#REF!</v>
          </cell>
          <cell r="F1350" t="e">
            <v>#REF!</v>
          </cell>
          <cell r="G1350" t="e">
            <v>#REF!</v>
          </cell>
          <cell r="H1350" t="e">
            <v>#REF!</v>
          </cell>
          <cell r="L1350" t="e">
            <v>#REF!</v>
          </cell>
          <cell r="M1350" t="e">
            <v>#REF!</v>
          </cell>
          <cell r="N1350" t="e">
            <v>#REF!</v>
          </cell>
          <cell r="O1350" t="e">
            <v>#REF!</v>
          </cell>
          <cell r="P1350">
            <v>163.5</v>
          </cell>
          <cell r="Q1350">
            <v>142.4</v>
          </cell>
          <cell r="R1350">
            <v>558.86686330461066</v>
          </cell>
          <cell r="S1350">
            <v>864.76686330461064</v>
          </cell>
          <cell r="T1350">
            <v>580.80226972948549</v>
          </cell>
          <cell r="U1350">
            <v>536.12517205798656</v>
          </cell>
          <cell r="V1350">
            <v>491.44807438648769</v>
          </cell>
          <cell r="W1350">
            <v>1608.3755161739598</v>
          </cell>
          <cell r="X1350">
            <v>1498.0747883915058</v>
          </cell>
          <cell r="Y1350">
            <v>1523.2636565149028</v>
          </cell>
          <cell r="Z1350">
            <v>5494.4808243849784</v>
          </cell>
        </row>
        <row r="1351">
          <cell r="B1351" t="str">
            <v xml:space="preserve">    4.  Excises</v>
          </cell>
          <cell r="D1351">
            <v>5101.5</v>
          </cell>
          <cell r="E1351" t="e">
            <v>#REF!</v>
          </cell>
          <cell r="F1351" t="e">
            <v>#REF!</v>
          </cell>
          <cell r="G1351" t="e">
            <v>#REF!</v>
          </cell>
          <cell r="H1351" t="e">
            <v>#REF!</v>
          </cell>
          <cell r="L1351" t="e">
            <v>#REF!</v>
          </cell>
          <cell r="M1351" t="e">
            <v>#REF!</v>
          </cell>
          <cell r="N1351" t="e">
            <v>#REF!</v>
          </cell>
          <cell r="O1351" t="e">
            <v>#REF!</v>
          </cell>
          <cell r="P1351">
            <v>429.2</v>
          </cell>
          <cell r="Q1351">
            <v>513.20000000000005</v>
          </cell>
          <cell r="R1351">
            <v>955.06615916868532</v>
          </cell>
          <cell r="S1351">
            <v>1897.4661591686854</v>
          </cell>
          <cell r="T1351">
            <v>644.50372601668073</v>
          </cell>
          <cell r="U1351">
            <v>644.50372601668073</v>
          </cell>
          <cell r="V1351">
            <v>644.50372601668073</v>
          </cell>
          <cell r="W1351">
            <v>1933.5111780500422</v>
          </cell>
          <cell r="X1351">
            <v>1932.5278334390696</v>
          </cell>
          <cell r="Y1351">
            <v>1933.8622261741245</v>
          </cell>
          <cell r="Z1351">
            <v>7697.3673968319217</v>
          </cell>
        </row>
        <row r="1352">
          <cell r="B1352" t="str">
            <v xml:space="preserve">    5.  Export tax</v>
          </cell>
          <cell r="D1352">
            <v>125.5</v>
          </cell>
          <cell r="E1352" t="e">
            <v>#REF!</v>
          </cell>
          <cell r="F1352" t="e">
            <v>#REF!</v>
          </cell>
          <cell r="G1352" t="e">
            <v>#REF!</v>
          </cell>
          <cell r="H1352" t="e">
            <v>#REF!</v>
          </cell>
          <cell r="L1352" t="e">
            <v>#REF!</v>
          </cell>
          <cell r="M1352" t="e">
            <v>#REF!</v>
          </cell>
          <cell r="N1352" t="e">
            <v>#REF!</v>
          </cell>
          <cell r="O1352" t="e">
            <v>#REF!</v>
          </cell>
          <cell r="P1352">
            <v>8.1999999999999993</v>
          </cell>
          <cell r="Q1352">
            <v>121.8</v>
          </cell>
          <cell r="R1352">
            <v>100</v>
          </cell>
          <cell r="S1352">
            <v>230</v>
          </cell>
          <cell r="T1352">
            <v>96.523793452581842</v>
          </cell>
          <cell r="U1352">
            <v>89.098886263921713</v>
          </cell>
          <cell r="V1352">
            <v>81.673979075261556</v>
          </cell>
          <cell r="W1352">
            <v>267.29665879176514</v>
          </cell>
          <cell r="X1352">
            <v>222.74721565980423</v>
          </cell>
          <cell r="Y1352">
            <v>222.74721565980423</v>
          </cell>
          <cell r="Z1352">
            <v>942.79109011137348</v>
          </cell>
        </row>
        <row r="1353">
          <cell r="B1353" t="str">
            <v xml:space="preserve">    6.  Land and building tax</v>
          </cell>
          <cell r="D1353">
            <v>2643.8</v>
          </cell>
          <cell r="E1353" t="e">
            <v>#REF!</v>
          </cell>
          <cell r="F1353" t="e">
            <v>#REF!</v>
          </cell>
          <cell r="G1353" t="e">
            <v>#REF!</v>
          </cell>
          <cell r="H1353" t="e">
            <v>#REF!</v>
          </cell>
          <cell r="L1353" t="e">
            <v>#REF!</v>
          </cell>
          <cell r="M1353" t="e">
            <v>#REF!</v>
          </cell>
          <cell r="N1353" t="e">
            <v>#REF!</v>
          </cell>
          <cell r="O1353" t="e">
            <v>#REF!</v>
          </cell>
          <cell r="P1353">
            <v>156.19999999999999</v>
          </cell>
          <cell r="Q1353">
            <v>121.3</v>
          </cell>
          <cell r="R1353" t="e">
            <v>#REF!</v>
          </cell>
          <cell r="S1353" t="e">
            <v>#REF!</v>
          </cell>
          <cell r="T1353" t="e">
            <v>#REF!</v>
          </cell>
          <cell r="U1353" t="e">
            <v>#REF!</v>
          </cell>
          <cell r="V1353" t="e">
            <v>#REF!</v>
          </cell>
          <cell r="W1353" t="e">
            <v>#REF!</v>
          </cell>
          <cell r="X1353" t="e">
            <v>#REF!</v>
          </cell>
          <cell r="Y1353" t="e">
            <v>#REF!</v>
          </cell>
          <cell r="Z1353" t="e">
            <v>#REF!</v>
          </cell>
        </row>
        <row r="1354">
          <cell r="B1354" t="str">
            <v xml:space="preserve">    7.  Other taxes</v>
          </cell>
          <cell r="D1354">
            <v>486.9</v>
          </cell>
          <cell r="E1354" t="e">
            <v>#REF!</v>
          </cell>
          <cell r="F1354" t="e">
            <v>#REF!</v>
          </cell>
          <cell r="G1354" t="e">
            <v>#REF!</v>
          </cell>
          <cell r="H1354" t="e">
            <v>#REF!</v>
          </cell>
          <cell r="L1354" t="e">
            <v>#REF!</v>
          </cell>
          <cell r="M1354" t="e">
            <v>#REF!</v>
          </cell>
          <cell r="N1354" t="e">
            <v>#REF!</v>
          </cell>
          <cell r="O1354" t="e">
            <v>#REF!</v>
          </cell>
          <cell r="P1354">
            <v>33.299999999999997</v>
          </cell>
          <cell r="Q1354">
            <v>28.3</v>
          </cell>
          <cell r="R1354" t="e">
            <v>#REF!</v>
          </cell>
          <cell r="S1354" t="e">
            <v>#REF!</v>
          </cell>
          <cell r="T1354" t="e">
            <v>#REF!</v>
          </cell>
          <cell r="U1354" t="e">
            <v>#REF!</v>
          </cell>
          <cell r="V1354" t="e">
            <v>#REF!</v>
          </cell>
          <cell r="W1354" t="e">
            <v>#REF!</v>
          </cell>
          <cell r="X1354" t="e">
            <v>#REF!</v>
          </cell>
          <cell r="Y1354" t="e">
            <v>#REF!</v>
          </cell>
          <cell r="Z1354" t="e">
            <v>#REF!</v>
          </cell>
        </row>
        <row r="1355">
          <cell r="B1355" t="str">
            <v xml:space="preserve">    8.  Non-tax receipts</v>
          </cell>
          <cell r="D1355">
            <v>9839.9</v>
          </cell>
          <cell r="E1355" t="e">
            <v>#REF!</v>
          </cell>
          <cell r="F1355" t="e">
            <v>#REF!</v>
          </cell>
          <cell r="G1355" t="e">
            <v>#REF!</v>
          </cell>
          <cell r="H1355" t="e">
            <v>#REF!</v>
          </cell>
          <cell r="L1355" t="e">
            <v>#REF!</v>
          </cell>
          <cell r="M1355" t="e">
            <v>#REF!</v>
          </cell>
          <cell r="N1355" t="e">
            <v>#REF!</v>
          </cell>
          <cell r="O1355" t="e">
            <v>#REF!</v>
          </cell>
          <cell r="P1355">
            <v>362.8</v>
          </cell>
          <cell r="Q1355">
            <v>286.10000000000002</v>
          </cell>
          <cell r="R1355" t="e">
            <v>#REF!</v>
          </cell>
          <cell r="S1355" t="e">
            <v>#REF!</v>
          </cell>
          <cell r="T1355" t="e">
            <v>#REF!</v>
          </cell>
          <cell r="U1355" t="e">
            <v>#REF!</v>
          </cell>
          <cell r="V1355" t="e">
            <v>#REF!</v>
          </cell>
          <cell r="W1355" t="e">
            <v>#REF!</v>
          </cell>
          <cell r="X1355" t="e">
            <v>#REF!</v>
          </cell>
          <cell r="Y1355" t="e">
            <v>#REF!</v>
          </cell>
          <cell r="Z1355" t="e">
            <v>#REF!</v>
          </cell>
        </row>
        <row r="1356">
          <cell r="B1356" t="str">
            <v xml:space="preserve">            Forestry Fund revenue</v>
          </cell>
          <cell r="D1356">
            <v>0</v>
          </cell>
          <cell r="E1356" t="e">
            <v>#REF!</v>
          </cell>
          <cell r="F1356" t="e">
            <v>#REF!</v>
          </cell>
          <cell r="G1356" t="e">
            <v>#REF!</v>
          </cell>
          <cell r="H1356" t="e">
            <v>#REF!</v>
          </cell>
          <cell r="L1356" t="e">
            <v>#REF!</v>
          </cell>
          <cell r="M1356" t="e">
            <v>#REF!</v>
          </cell>
          <cell r="N1356" t="e">
            <v>#REF!</v>
          </cell>
          <cell r="O1356" t="e">
            <v>#REF!</v>
          </cell>
          <cell r="P1356">
            <v>0</v>
          </cell>
          <cell r="Q1356">
            <v>0</v>
          </cell>
          <cell r="R1356" t="e">
            <v>#REF!</v>
          </cell>
          <cell r="S1356" t="e">
            <v>#REF!</v>
          </cell>
          <cell r="T1356" t="e">
            <v>#REF!</v>
          </cell>
          <cell r="U1356" t="e">
            <v>#REF!</v>
          </cell>
          <cell r="V1356" t="e">
            <v>#REF!</v>
          </cell>
          <cell r="W1356" t="e">
            <v>#REF!</v>
          </cell>
          <cell r="X1356" t="e">
            <v>#REF!</v>
          </cell>
          <cell r="Y1356" t="e">
            <v>#REF!</v>
          </cell>
          <cell r="Z1356" t="e">
            <v>#REF!</v>
          </cell>
        </row>
        <row r="1357">
          <cell r="B1357" t="str">
            <v xml:space="preserve">            Investment Fund</v>
          </cell>
          <cell r="D1357">
            <v>0</v>
          </cell>
          <cell r="E1357" t="e">
            <v>#REF!</v>
          </cell>
          <cell r="F1357" t="e">
            <v>#REF!</v>
          </cell>
          <cell r="G1357" t="e">
            <v>#REF!</v>
          </cell>
          <cell r="H1357" t="e">
            <v>#REF!</v>
          </cell>
          <cell r="L1357" t="e">
            <v>#REF!</v>
          </cell>
          <cell r="M1357" t="e">
            <v>#REF!</v>
          </cell>
          <cell r="N1357" t="e">
            <v>#REF!</v>
          </cell>
          <cell r="O1357" t="e">
            <v>#REF!</v>
          </cell>
          <cell r="P1357">
            <v>0</v>
          </cell>
          <cell r="Q1357">
            <v>0</v>
          </cell>
          <cell r="R1357">
            <v>0</v>
          </cell>
          <cell r="S1357">
            <v>0</v>
          </cell>
          <cell r="T1357">
            <v>111.1111111111111</v>
          </cell>
          <cell r="U1357">
            <v>111.1111111111111</v>
          </cell>
          <cell r="V1357">
            <v>111.1111111111111</v>
          </cell>
          <cell r="W1357">
            <v>333.33333333333331</v>
          </cell>
          <cell r="X1357">
            <v>333.33333333333331</v>
          </cell>
          <cell r="Y1357">
            <v>333.33333333333331</v>
          </cell>
          <cell r="Z1357">
            <v>1000</v>
          </cell>
        </row>
        <row r="1358">
          <cell r="B1358" t="str">
            <v xml:space="preserve">              Interest receipts</v>
          </cell>
          <cell r="D1358">
            <v>0</v>
          </cell>
          <cell r="E1358" t="e">
            <v>#REF!</v>
          </cell>
          <cell r="F1358" t="e">
            <v>#REF!</v>
          </cell>
          <cell r="G1358" t="e">
            <v>#REF!</v>
          </cell>
          <cell r="H1358" t="e">
            <v>#REF!</v>
          </cell>
          <cell r="L1358" t="e">
            <v>#REF!</v>
          </cell>
          <cell r="M1358" t="e">
            <v>#REF!</v>
          </cell>
          <cell r="N1358" t="e">
            <v>#REF!</v>
          </cell>
          <cell r="O1358" t="e">
            <v>#REF!</v>
          </cell>
          <cell r="P1358">
            <v>0</v>
          </cell>
          <cell r="Q1358">
            <v>0</v>
          </cell>
          <cell r="R1358">
            <v>0</v>
          </cell>
          <cell r="S1358">
            <v>0</v>
          </cell>
          <cell r="T1358">
            <v>111.1111111111111</v>
          </cell>
          <cell r="U1358">
            <v>111.1111111111111</v>
          </cell>
          <cell r="V1358">
            <v>111.1111111111111</v>
          </cell>
          <cell r="W1358">
            <v>333.33333333333331</v>
          </cell>
          <cell r="X1358">
            <v>333.33333333333331</v>
          </cell>
          <cell r="Y1358">
            <v>333.33333333333331</v>
          </cell>
          <cell r="Z1358">
            <v>1000</v>
          </cell>
        </row>
        <row r="1359">
          <cell r="B1359" t="str">
            <v xml:space="preserve">              Loans extended (-)</v>
          </cell>
          <cell r="D1359">
            <v>0</v>
          </cell>
          <cell r="E1359" t="e">
            <v>#REF!</v>
          </cell>
          <cell r="F1359" t="e">
            <v>#REF!</v>
          </cell>
          <cell r="G1359" t="e">
            <v>#REF!</v>
          </cell>
          <cell r="H1359" t="e">
            <v>#REF!</v>
          </cell>
          <cell r="L1359" t="e">
            <v>#REF!</v>
          </cell>
          <cell r="M1359" t="e">
            <v>#REF!</v>
          </cell>
          <cell r="N1359" t="e">
            <v>#REF!</v>
          </cell>
          <cell r="O1359" t="e">
            <v>#REF!</v>
          </cell>
          <cell r="P1359">
            <v>0</v>
          </cell>
          <cell r="Q1359">
            <v>0</v>
          </cell>
          <cell r="R1359">
            <v>0</v>
          </cell>
          <cell r="S1359">
            <v>0</v>
          </cell>
          <cell r="T1359">
            <v>0</v>
          </cell>
          <cell r="U1359">
            <v>0</v>
          </cell>
          <cell r="V1359">
            <v>0</v>
          </cell>
          <cell r="W1359">
            <v>0</v>
          </cell>
          <cell r="X1359">
            <v>0</v>
          </cell>
          <cell r="Y1359">
            <v>0</v>
          </cell>
          <cell r="Z1359">
            <v>0</v>
          </cell>
        </row>
        <row r="1360">
          <cell r="B1360" t="str">
            <v xml:space="preserve">              Loan repayments</v>
          </cell>
          <cell r="D1360">
            <v>0</v>
          </cell>
          <cell r="E1360" t="e">
            <v>#REF!</v>
          </cell>
          <cell r="F1360" t="e">
            <v>#REF!</v>
          </cell>
          <cell r="G1360" t="e">
            <v>#REF!</v>
          </cell>
          <cell r="H1360" t="e">
            <v>#REF!</v>
          </cell>
          <cell r="L1360" t="e">
            <v>#REF!</v>
          </cell>
          <cell r="M1360" t="e">
            <v>#REF!</v>
          </cell>
          <cell r="N1360" t="e">
            <v>#REF!</v>
          </cell>
          <cell r="O1360" t="e">
            <v>#REF!</v>
          </cell>
          <cell r="P1360">
            <v>0</v>
          </cell>
          <cell r="Q1360">
            <v>0</v>
          </cell>
          <cell r="R1360">
            <v>0</v>
          </cell>
          <cell r="S1360">
            <v>0</v>
          </cell>
          <cell r="T1360">
            <v>0</v>
          </cell>
          <cell r="U1360">
            <v>0</v>
          </cell>
          <cell r="V1360">
            <v>0</v>
          </cell>
          <cell r="W1360">
            <v>0</v>
          </cell>
          <cell r="X1360">
            <v>0</v>
          </cell>
          <cell r="Y1360">
            <v>0</v>
          </cell>
          <cell r="Z1360">
            <v>0</v>
          </cell>
        </row>
        <row r="1361">
          <cell r="B1361" t="str">
            <v xml:space="preserve">            Transfers from Investment Fund</v>
          </cell>
          <cell r="D1361">
            <v>3500</v>
          </cell>
          <cell r="E1361">
            <v>0</v>
          </cell>
          <cell r="F1361">
            <v>0</v>
          </cell>
          <cell r="G1361">
            <v>0</v>
          </cell>
          <cell r="H1361">
            <v>0</v>
          </cell>
          <cell r="L1361">
            <v>0</v>
          </cell>
          <cell r="M1361">
            <v>0</v>
          </cell>
          <cell r="N1361">
            <v>0</v>
          </cell>
          <cell r="O1361">
            <v>0</v>
          </cell>
          <cell r="P1361">
            <v>0</v>
          </cell>
          <cell r="Q1361">
            <v>0</v>
          </cell>
          <cell r="R1361">
            <v>0</v>
          </cell>
          <cell r="S1361">
            <v>0</v>
          </cell>
          <cell r="T1361">
            <v>0</v>
          </cell>
          <cell r="U1361">
            <v>0</v>
          </cell>
          <cell r="V1361">
            <v>0</v>
          </cell>
          <cell r="W1361">
            <v>0</v>
          </cell>
          <cell r="X1361">
            <v>0</v>
          </cell>
          <cell r="Y1361">
            <v>0</v>
          </cell>
          <cell r="Z1361">
            <v>0</v>
          </cell>
        </row>
        <row r="1362">
          <cell r="B1362" t="str">
            <v xml:space="preserve">            Profit transfers from SOEs</v>
          </cell>
          <cell r="D1362">
            <v>2340.6790000000001</v>
          </cell>
          <cell r="E1362" t="e">
            <v>#REF!</v>
          </cell>
          <cell r="F1362" t="e">
            <v>#REF!</v>
          </cell>
          <cell r="G1362" t="e">
            <v>#REF!</v>
          </cell>
          <cell r="H1362" t="e">
            <v>#REF!</v>
          </cell>
          <cell r="L1362" t="e">
            <v>#REF!</v>
          </cell>
          <cell r="M1362" t="e">
            <v>#REF!</v>
          </cell>
          <cell r="N1362" t="e">
            <v>#REF!</v>
          </cell>
          <cell r="O1362" t="e">
            <v>#REF!</v>
          </cell>
          <cell r="P1362">
            <v>106.663</v>
          </cell>
          <cell r="Q1362">
            <v>40</v>
          </cell>
          <cell r="R1362">
            <v>200</v>
          </cell>
          <cell r="S1362">
            <v>346.66300000000001</v>
          </cell>
          <cell r="T1362" t="e">
            <v>#REF!</v>
          </cell>
          <cell r="U1362" t="e">
            <v>#REF!</v>
          </cell>
          <cell r="V1362" t="e">
            <v>#REF!</v>
          </cell>
          <cell r="W1362" t="e">
            <v>#REF!</v>
          </cell>
          <cell r="X1362" t="e">
            <v>#REF!</v>
          </cell>
          <cell r="Y1362" t="e">
            <v>#REF!</v>
          </cell>
          <cell r="Z1362" t="e">
            <v>#REF!</v>
          </cell>
        </row>
        <row r="1363">
          <cell r="B1363" t="str">
            <v xml:space="preserve">            Remainders (Pen. Kembali dan Pen. Lain-lain)</v>
          </cell>
          <cell r="D1363">
            <v>0</v>
          </cell>
        </row>
        <row r="1364">
          <cell r="B1364" t="str">
            <v xml:space="preserve">            Other and non-classified</v>
          </cell>
          <cell r="D1364">
            <v>3999.2209999999995</v>
          </cell>
          <cell r="E1364" t="e">
            <v>#REF!</v>
          </cell>
          <cell r="F1364" t="e">
            <v>#REF!</v>
          </cell>
          <cell r="G1364" t="e">
            <v>#REF!</v>
          </cell>
          <cell r="H1364" t="e">
            <v>#REF!</v>
          </cell>
          <cell r="L1364" t="e">
            <v>#REF!</v>
          </cell>
          <cell r="M1364" t="e">
            <v>#REF!</v>
          </cell>
          <cell r="N1364" t="e">
            <v>#REF!</v>
          </cell>
          <cell r="O1364" t="e">
            <v>#REF!</v>
          </cell>
          <cell r="P1364">
            <v>256.137</v>
          </cell>
          <cell r="Q1364">
            <v>246.10000000000002</v>
          </cell>
          <cell r="R1364">
            <v>629.76008196006978</v>
          </cell>
          <cell r="S1364">
            <v>1131.9970819600699</v>
          </cell>
          <cell r="T1364">
            <v>443.16470909959043</v>
          </cell>
          <cell r="U1364">
            <v>443.16470909959043</v>
          </cell>
          <cell r="V1364">
            <v>443.16470909959043</v>
          </cell>
          <cell r="W1364">
            <v>1329.4941272987712</v>
          </cell>
          <cell r="X1364">
            <v>9090.2299910224538</v>
          </cell>
          <cell r="Y1364">
            <v>9161.3220122352177</v>
          </cell>
          <cell r="Z1364">
            <v>20713.04321251651</v>
          </cell>
        </row>
        <row r="1365">
          <cell r="B1365" t="str">
            <v xml:space="preserve">                 Privatization</v>
          </cell>
          <cell r="D1365">
            <v>0</v>
          </cell>
          <cell r="E1365" t="e">
            <v>#REF!</v>
          </cell>
          <cell r="F1365" t="e">
            <v>#REF!</v>
          </cell>
          <cell r="G1365" t="e">
            <v>#REF!</v>
          </cell>
          <cell r="H1365" t="e">
            <v>#REF!</v>
          </cell>
          <cell r="L1365" t="e">
            <v>#REF!</v>
          </cell>
          <cell r="M1365" t="e">
            <v>#REF!</v>
          </cell>
          <cell r="N1365" t="e">
            <v>#REF!</v>
          </cell>
          <cell r="O1365" t="e">
            <v>#REF!</v>
          </cell>
          <cell r="P1365">
            <v>0</v>
          </cell>
          <cell r="Q1365">
            <v>0</v>
          </cell>
          <cell r="R1365">
            <v>0</v>
          </cell>
          <cell r="S1365">
            <v>0</v>
          </cell>
          <cell r="T1365">
            <v>0</v>
          </cell>
          <cell r="U1365">
            <v>0</v>
          </cell>
          <cell r="V1365">
            <v>0</v>
          </cell>
          <cell r="W1365">
            <v>0</v>
          </cell>
          <cell r="X1365">
            <v>7500</v>
          </cell>
          <cell r="Y1365">
            <v>7500</v>
          </cell>
          <cell r="Z1365">
            <v>15000</v>
          </cell>
        </row>
        <row r="1366">
          <cell r="B1366" t="str">
            <v xml:space="preserve">                 Other</v>
          </cell>
          <cell r="D1366">
            <v>3999.2209999999995</v>
          </cell>
          <cell r="E1366" t="e">
            <v>#REF!</v>
          </cell>
          <cell r="F1366" t="e">
            <v>#REF!</v>
          </cell>
          <cell r="G1366" t="e">
            <v>#REF!</v>
          </cell>
          <cell r="H1366" t="e">
            <v>#REF!</v>
          </cell>
          <cell r="L1366" t="e">
            <v>#REF!</v>
          </cell>
          <cell r="M1366" t="e">
            <v>#REF!</v>
          </cell>
          <cell r="N1366" t="e">
            <v>#REF!</v>
          </cell>
          <cell r="O1366" t="e">
            <v>#REF!</v>
          </cell>
          <cell r="P1366">
            <v>256.137</v>
          </cell>
          <cell r="Q1366">
            <v>246.10000000000002</v>
          </cell>
          <cell r="R1366">
            <v>629.76008196006978</v>
          </cell>
          <cell r="S1366">
            <v>1131.9970819600699</v>
          </cell>
          <cell r="T1366">
            <v>443.16470909959043</v>
          </cell>
          <cell r="U1366">
            <v>443.16470909959043</v>
          </cell>
          <cell r="V1366">
            <v>443.16470909959043</v>
          </cell>
          <cell r="W1366">
            <v>1329.4941272987712</v>
          </cell>
          <cell r="X1366">
            <v>1590.2299910224531</v>
          </cell>
          <cell r="Y1366">
            <v>1661.3220122352179</v>
          </cell>
          <cell r="Z1366">
            <v>5713.0432125165116</v>
          </cell>
        </row>
        <row r="1367">
          <cell r="B1367" t="str">
            <v xml:space="preserve">    9.  Proceeds from sale of petroleum</v>
          </cell>
        </row>
        <row r="1368">
          <cell r="B1368" t="str">
            <v>B.  Development revenue</v>
          </cell>
          <cell r="D1368">
            <v>13560.099999999999</v>
          </cell>
          <cell r="E1368" t="e">
            <v>#REF!</v>
          </cell>
          <cell r="F1368" t="e">
            <v>#REF!</v>
          </cell>
          <cell r="G1368" t="e">
            <v>#REF!</v>
          </cell>
          <cell r="H1368" t="e">
            <v>#REF!</v>
          </cell>
          <cell r="L1368" t="e">
            <v>#REF!</v>
          </cell>
          <cell r="M1368" t="e">
            <v>#REF!</v>
          </cell>
          <cell r="N1368" t="e">
            <v>#REF!</v>
          </cell>
          <cell r="O1368" t="e">
            <v>#REF!</v>
          </cell>
          <cell r="P1368">
            <v>6602.3121052631577</v>
          </cell>
          <cell r="Q1368">
            <v>2414.8156250000002</v>
          </cell>
          <cell r="R1368" t="e">
            <v>#REF!</v>
          </cell>
          <cell r="S1368" t="e">
            <v>#REF!</v>
          </cell>
          <cell r="T1368" t="e">
            <v>#REF!</v>
          </cell>
          <cell r="U1368" t="e">
            <v>#REF!</v>
          </cell>
          <cell r="V1368" t="e">
            <v>#REF!</v>
          </cell>
          <cell r="W1368" t="e">
            <v>#REF!</v>
          </cell>
          <cell r="X1368" t="e">
            <v>#REF!</v>
          </cell>
          <cell r="Y1368" t="e">
            <v>#REF!</v>
          </cell>
          <cell r="Z1368" t="e">
            <v>#REF!</v>
          </cell>
        </row>
        <row r="1369">
          <cell r="B1369" t="str">
            <v xml:space="preserve">  I.  Program aid</v>
          </cell>
          <cell r="D1369">
            <v>0</v>
          </cell>
          <cell r="E1369" t="e">
            <v>#REF!</v>
          </cell>
          <cell r="F1369" t="e">
            <v>#REF!</v>
          </cell>
          <cell r="G1369" t="e">
            <v>#REF!</v>
          </cell>
          <cell r="H1369" t="e">
            <v>#REF!</v>
          </cell>
          <cell r="L1369" t="e">
            <v>#REF!</v>
          </cell>
          <cell r="M1369" t="e">
            <v>#REF!</v>
          </cell>
          <cell r="N1369" t="e">
            <v>#REF!</v>
          </cell>
          <cell r="O1369" t="e">
            <v>#REF!</v>
          </cell>
          <cell r="P1369">
            <v>5419.9121052631581</v>
          </cell>
          <cell r="Q1369">
            <v>1503.515625</v>
          </cell>
          <cell r="R1369">
            <v>0</v>
          </cell>
          <cell r="S1369">
            <v>6923.4277302631581</v>
          </cell>
          <cell r="T1369">
            <v>16055</v>
          </cell>
          <cell r="U1369">
            <v>420.00000000000006</v>
          </cell>
          <cell r="V1369">
            <v>4785</v>
          </cell>
          <cell r="W1369">
            <v>21260</v>
          </cell>
          <cell r="X1369">
            <v>15450</v>
          </cell>
          <cell r="Y1369">
            <v>11550</v>
          </cell>
          <cell r="Z1369">
            <v>55183.42773026316</v>
          </cell>
        </row>
        <row r="1370">
          <cell r="B1370" t="str">
            <v xml:space="preserve">  II.  Project aid</v>
          </cell>
          <cell r="D1370">
            <v>13560.099999999999</v>
          </cell>
          <cell r="E1370" t="e">
            <v>#REF!</v>
          </cell>
          <cell r="F1370" t="e">
            <v>#REF!</v>
          </cell>
          <cell r="G1370" t="e">
            <v>#REF!</v>
          </cell>
          <cell r="H1370" t="e">
            <v>#REF!</v>
          </cell>
          <cell r="L1370" t="e">
            <v>#REF!</v>
          </cell>
          <cell r="M1370" t="e">
            <v>#REF!</v>
          </cell>
          <cell r="N1370" t="e">
            <v>#REF!</v>
          </cell>
          <cell r="O1370" t="e">
            <v>#REF!</v>
          </cell>
          <cell r="P1370">
            <v>1182.4000000000001</v>
          </cell>
          <cell r="Q1370">
            <v>911.3</v>
          </cell>
          <cell r="R1370" t="e">
            <v>#REF!</v>
          </cell>
          <cell r="S1370" t="e">
            <v>#REF!</v>
          </cell>
          <cell r="T1370" t="e">
            <v>#REF!</v>
          </cell>
          <cell r="U1370" t="e">
            <v>#REF!</v>
          </cell>
          <cell r="V1370" t="e">
            <v>#REF!</v>
          </cell>
          <cell r="W1370" t="e">
            <v>#REF!</v>
          </cell>
          <cell r="X1370" t="e">
            <v>#REF!</v>
          </cell>
          <cell r="Y1370" t="e">
            <v>#REF!</v>
          </cell>
          <cell r="Z1370" t="e">
            <v>#REF!</v>
          </cell>
        </row>
        <row r="1372">
          <cell r="B1372" t="str">
            <v>Memorandum items:</v>
          </cell>
        </row>
        <row r="1373">
          <cell r="B1373" t="str">
            <v>IMF methodology</v>
          </cell>
        </row>
        <row r="1374">
          <cell r="B1374" t="str">
            <v xml:space="preserve">  Total revenue</v>
          </cell>
          <cell r="D1374">
            <v>107814.89999999997</v>
          </cell>
          <cell r="E1374" t="e">
            <v>#REF!</v>
          </cell>
          <cell r="F1374" t="e">
            <v>#REF!</v>
          </cell>
          <cell r="G1374" t="e">
            <v>#REF!</v>
          </cell>
          <cell r="H1374" t="e">
            <v>#REF!</v>
          </cell>
          <cell r="L1374" t="e">
            <v>#REF!</v>
          </cell>
          <cell r="M1374" t="e">
            <v>#REF!</v>
          </cell>
          <cell r="N1374" t="e">
            <v>#REF!</v>
          </cell>
          <cell r="O1374" t="e">
            <v>#REF!</v>
          </cell>
          <cell r="P1374">
            <v>9549.2999999999993</v>
          </cell>
          <cell r="Q1374">
            <v>8398.3000000000029</v>
          </cell>
          <cell r="R1374" t="e">
            <v>#REF!</v>
          </cell>
          <cell r="S1374" t="e">
            <v>#REF!</v>
          </cell>
          <cell r="T1374" t="e">
            <v>#REF!</v>
          </cell>
          <cell r="U1374" t="e">
            <v>#REF!</v>
          </cell>
          <cell r="V1374" t="e">
            <v>#REF!</v>
          </cell>
          <cell r="W1374" t="e">
            <v>#REF!</v>
          </cell>
          <cell r="X1374" t="e">
            <v>#REF!</v>
          </cell>
          <cell r="Y1374" t="e">
            <v>#REF!</v>
          </cell>
          <cell r="Z1374" t="e">
            <v>#REF!</v>
          </cell>
        </row>
        <row r="1375">
          <cell r="B1375" t="str">
            <v xml:space="preserve">  To net lending</v>
          </cell>
          <cell r="D1375">
            <v>0</v>
          </cell>
          <cell r="E1375" t="e">
            <v>#REF!</v>
          </cell>
          <cell r="F1375" t="e">
            <v>#REF!</v>
          </cell>
          <cell r="G1375" t="e">
            <v>#REF!</v>
          </cell>
          <cell r="H1375" t="e">
            <v>#REF!</v>
          </cell>
          <cell r="L1375" t="e">
            <v>#REF!</v>
          </cell>
          <cell r="M1375" t="e">
            <v>#REF!</v>
          </cell>
          <cell r="N1375" t="e">
            <v>#REF!</v>
          </cell>
          <cell r="O1375" t="e">
            <v>#REF!</v>
          </cell>
          <cell r="P1375">
            <v>0</v>
          </cell>
          <cell r="Q1375">
            <v>0</v>
          </cell>
          <cell r="R1375">
            <v>0</v>
          </cell>
          <cell r="S1375">
            <v>0</v>
          </cell>
          <cell r="T1375">
            <v>0</v>
          </cell>
          <cell r="U1375">
            <v>0</v>
          </cell>
          <cell r="V1375">
            <v>0</v>
          </cell>
          <cell r="W1375">
            <v>0</v>
          </cell>
          <cell r="X1375">
            <v>0</v>
          </cell>
          <cell r="Y1375">
            <v>0</v>
          </cell>
          <cell r="Z1375">
            <v>0</v>
          </cell>
        </row>
        <row r="1376">
          <cell r="B1376" t="str">
            <v xml:space="preserve">  To domestic financing</v>
          </cell>
          <cell r="D1376">
            <v>3500</v>
          </cell>
          <cell r="E1376">
            <v>0</v>
          </cell>
          <cell r="F1376">
            <v>0</v>
          </cell>
          <cell r="G1376">
            <v>0</v>
          </cell>
          <cell r="H1376">
            <v>0</v>
          </cell>
          <cell r="L1376">
            <v>0</v>
          </cell>
          <cell r="M1376">
            <v>0</v>
          </cell>
          <cell r="N1376">
            <v>0</v>
          </cell>
          <cell r="O1376">
            <v>0</v>
          </cell>
          <cell r="P1376">
            <v>0</v>
          </cell>
          <cell r="Q1376">
            <v>0</v>
          </cell>
          <cell r="R1376">
            <v>0</v>
          </cell>
          <cell r="S1376">
            <v>0</v>
          </cell>
          <cell r="T1376">
            <v>0</v>
          </cell>
          <cell r="U1376">
            <v>0</v>
          </cell>
          <cell r="V1376">
            <v>0</v>
          </cell>
          <cell r="W1376">
            <v>0</v>
          </cell>
          <cell r="X1376">
            <v>0</v>
          </cell>
          <cell r="Y1376">
            <v>0</v>
          </cell>
          <cell r="Z1376">
            <v>0</v>
          </cell>
        </row>
        <row r="1377">
          <cell r="B1377" t="str">
            <v xml:space="preserve">  To external financing</v>
          </cell>
          <cell r="D1377">
            <v>13560.099999999999</v>
          </cell>
          <cell r="E1377" t="e">
            <v>#REF!</v>
          </cell>
          <cell r="F1377" t="e">
            <v>#REF!</v>
          </cell>
          <cell r="G1377" t="e">
            <v>#REF!</v>
          </cell>
          <cell r="H1377" t="e">
            <v>#REF!</v>
          </cell>
          <cell r="L1377" t="e">
            <v>#REF!</v>
          </cell>
          <cell r="M1377" t="e">
            <v>#REF!</v>
          </cell>
          <cell r="N1377" t="e">
            <v>#REF!</v>
          </cell>
          <cell r="O1377" t="e">
            <v>#REF!</v>
          </cell>
          <cell r="P1377">
            <v>6602.3121052631577</v>
          </cell>
          <cell r="Q1377">
            <v>2414.8156250000002</v>
          </cell>
          <cell r="R1377" t="e">
            <v>#REF!</v>
          </cell>
          <cell r="S1377" t="e">
            <v>#REF!</v>
          </cell>
          <cell r="T1377" t="e">
            <v>#REF!</v>
          </cell>
          <cell r="U1377" t="e">
            <v>#REF!</v>
          </cell>
          <cell r="V1377" t="e">
            <v>#REF!</v>
          </cell>
          <cell r="W1377" t="e">
            <v>#REF!</v>
          </cell>
          <cell r="X1377" t="e">
            <v>#REF!</v>
          </cell>
          <cell r="Y1377" t="e">
            <v>#REF!</v>
          </cell>
          <cell r="Z1377" t="e">
            <v>#REF!</v>
          </cell>
        </row>
        <row r="1378">
          <cell r="B1378" t="str">
            <v xml:space="preserve">  To privatization</v>
          </cell>
          <cell r="D1378">
            <v>0</v>
          </cell>
          <cell r="E1378" t="e">
            <v>#REF!</v>
          </cell>
          <cell r="F1378" t="e">
            <v>#REF!</v>
          </cell>
          <cell r="G1378" t="e">
            <v>#REF!</v>
          </cell>
          <cell r="H1378" t="e">
            <v>#REF!</v>
          </cell>
          <cell r="L1378" t="e">
            <v>#REF!</v>
          </cell>
          <cell r="M1378" t="e">
            <v>#REF!</v>
          </cell>
          <cell r="N1378" t="e">
            <v>#REF!</v>
          </cell>
          <cell r="O1378" t="e">
            <v>#REF!</v>
          </cell>
          <cell r="P1378">
            <v>0</v>
          </cell>
          <cell r="Q1378">
            <v>0</v>
          </cell>
          <cell r="R1378">
            <v>0</v>
          </cell>
          <cell r="S1378">
            <v>0</v>
          </cell>
          <cell r="T1378">
            <v>0</v>
          </cell>
          <cell r="U1378">
            <v>0</v>
          </cell>
          <cell r="V1378">
            <v>0</v>
          </cell>
          <cell r="W1378">
            <v>0</v>
          </cell>
          <cell r="X1378">
            <v>7500</v>
          </cell>
          <cell r="Y1378">
            <v>7500</v>
          </cell>
          <cell r="Z1378">
            <v>15000</v>
          </cell>
        </row>
        <row r="1382">
          <cell r="B1382" t="str">
            <v xml:space="preserve"> Sources:  Ministry of Finance; and IMF staff calculations.</v>
          </cell>
        </row>
        <row r="1389">
          <cell r="B1389" t="str">
            <v>Table 9.  Indonesia:  Central Government Expenditure (Authorities' Budget Presentation)</v>
          </cell>
        </row>
        <row r="1390">
          <cell r="B1390" t="str">
            <v>( In billions of rupiahs )</v>
          </cell>
        </row>
        <row r="1392">
          <cell r="D1392" t="str">
            <v>1997/98</v>
          </cell>
          <cell r="H1392" t="str">
            <v>1998/99 (Bdgt Mar98)</v>
          </cell>
          <cell r="O1392" t="str">
            <v>1998/99</v>
          </cell>
          <cell r="P1392" t="str">
            <v>1998/99 (June Prj)</v>
          </cell>
          <cell r="Z1392" t="str">
            <v>1998/99</v>
          </cell>
          <cell r="AA1392" t="str">
            <v>1999/00</v>
          </cell>
          <cell r="AB1392" t="str">
            <v>2000/01</v>
          </cell>
          <cell r="AC1392" t="str">
            <v>2001/02</v>
          </cell>
          <cell r="AD1392" t="str">
            <v>2002/03</v>
          </cell>
        </row>
        <row r="1393">
          <cell r="B1393">
            <v>36524.152470370369</v>
          </cell>
          <cell r="D1393" t="str">
            <v>Total</v>
          </cell>
          <cell r="H1393" t="str">
            <v>I-Q</v>
          </cell>
          <cell r="L1393" t="str">
            <v>II-Q</v>
          </cell>
          <cell r="M1393" t="str">
            <v>III-Q</v>
          </cell>
          <cell r="N1393" t="str">
            <v>IV-Q</v>
          </cell>
          <cell r="O1393" t="str">
            <v>Total</v>
          </cell>
          <cell r="Z1393" t="str">
            <v>Total</v>
          </cell>
          <cell r="AA1393" t="str">
            <v>Total</v>
          </cell>
          <cell r="AB1393" t="str">
            <v>Total</v>
          </cell>
          <cell r="AC1393" t="str">
            <v>Total</v>
          </cell>
          <cell r="AD1393" t="str">
            <v>Total</v>
          </cell>
        </row>
        <row r="1394">
          <cell r="B1394" t="str">
            <v>Budget expenditure (authorities' methodology)</v>
          </cell>
          <cell r="D1394" t="str">
            <v>Apr-Mar</v>
          </cell>
          <cell r="E1394" t="str">
            <v>Apr</v>
          </cell>
          <cell r="F1394" t="str">
            <v>May</v>
          </cell>
          <cell r="G1394" t="str">
            <v>Jun</v>
          </cell>
          <cell r="H1394" t="str">
            <v>Apr-Jun</v>
          </cell>
          <cell r="L1394" t="str">
            <v>Jul-Sep</v>
          </cell>
          <cell r="M1394" t="str">
            <v>Oct-Dec</v>
          </cell>
          <cell r="N1394" t="str">
            <v>Jan-Mar</v>
          </cell>
          <cell r="O1394" t="str">
            <v>Apr-Mar</v>
          </cell>
          <cell r="P1394" t="str">
            <v>Apr</v>
          </cell>
          <cell r="Q1394" t="str">
            <v>May</v>
          </cell>
          <cell r="R1394" t="str">
            <v>Jun</v>
          </cell>
          <cell r="S1394" t="str">
            <v>I-Q</v>
          </cell>
          <cell r="T1394" t="str">
            <v>Jul</v>
          </cell>
          <cell r="U1394" t="str">
            <v>Aug</v>
          </cell>
          <cell r="V1394" t="str">
            <v>Sep</v>
          </cell>
          <cell r="W1394" t="str">
            <v>II-Q</v>
          </cell>
          <cell r="X1394" t="str">
            <v>III-Q</v>
          </cell>
          <cell r="Y1394" t="str">
            <v>IV-Q</v>
          </cell>
          <cell r="Z1394" t="str">
            <v>Apr-Mar</v>
          </cell>
          <cell r="AA1394" t="str">
            <v>Apr-Mar</v>
          </cell>
          <cell r="AB1394" t="str">
            <v>Apr-Mar</v>
          </cell>
          <cell r="AC1394" t="str">
            <v>Apr-Mar</v>
          </cell>
          <cell r="AD1394" t="str">
            <v>Apr-Mar</v>
          </cell>
        </row>
        <row r="1395">
          <cell r="B1395" t="str">
            <v>( In billions of rupiahs )</v>
          </cell>
          <cell r="D1395" t="str">
            <v>Mar-Est</v>
          </cell>
          <cell r="E1395" t="str">
            <v>Apr Prg</v>
          </cell>
          <cell r="F1395" t="str">
            <v>Apr Prg</v>
          </cell>
          <cell r="G1395" t="str">
            <v>Apr Prg</v>
          </cell>
          <cell r="H1395" t="str">
            <v>Apr Prg</v>
          </cell>
          <cell r="L1395" t="str">
            <v>Apr Prg</v>
          </cell>
          <cell r="M1395" t="str">
            <v>Apr Prg</v>
          </cell>
          <cell r="N1395" t="str">
            <v>Apr Prg</v>
          </cell>
          <cell r="O1395" t="str">
            <v>Apr Prg</v>
          </cell>
          <cell r="P1395" t="str">
            <v>Jun Prg</v>
          </cell>
          <cell r="Q1395" t="str">
            <v>Jun Prg</v>
          </cell>
          <cell r="R1395" t="str">
            <v>Jun Prg</v>
          </cell>
          <cell r="S1395" t="str">
            <v>Jun Prg</v>
          </cell>
          <cell r="T1395" t="str">
            <v>Jun Prg</v>
          </cell>
          <cell r="U1395" t="str">
            <v>Jun Prg</v>
          </cell>
          <cell r="V1395" t="str">
            <v>Jun Prg</v>
          </cell>
          <cell r="W1395" t="str">
            <v>Jun Prg</v>
          </cell>
          <cell r="X1395" t="str">
            <v>Jun Prg</v>
          </cell>
          <cell r="Y1395" t="str">
            <v>Jun Prg</v>
          </cell>
          <cell r="Z1395" t="str">
            <v>Jun Prg</v>
          </cell>
          <cell r="AA1395" t="str">
            <v>Prj</v>
          </cell>
          <cell r="AB1395" t="str">
            <v>Prj</v>
          </cell>
          <cell r="AC1395" t="str">
            <v>Prj</v>
          </cell>
          <cell r="AD1395" t="str">
            <v>Prj</v>
          </cell>
        </row>
        <row r="1396">
          <cell r="B1396" t="str">
            <v>Pr_tb_9</v>
          </cell>
        </row>
        <row r="1398">
          <cell r="B1398" t="str">
            <v>Total Expenditure</v>
          </cell>
          <cell r="D1398">
            <v>123145.3</v>
          </cell>
          <cell r="E1398" t="e">
            <v>#REF!</v>
          </cell>
          <cell r="F1398" t="e">
            <v>#REF!</v>
          </cell>
          <cell r="G1398" t="e">
            <v>#REF!</v>
          </cell>
          <cell r="H1398" t="e">
            <v>#REF!</v>
          </cell>
          <cell r="L1398" t="e">
            <v>#REF!</v>
          </cell>
          <cell r="M1398" t="e">
            <v>#REF!</v>
          </cell>
          <cell r="N1398" t="e">
            <v>#REF!</v>
          </cell>
          <cell r="O1398" t="e">
            <v>#REF!</v>
          </cell>
          <cell r="P1398">
            <v>9348.5873684210528</v>
          </cell>
          <cell r="Q1398">
            <v>7829.9343750000007</v>
          </cell>
          <cell r="R1398" t="e">
            <v>#REF!</v>
          </cell>
          <cell r="S1398" t="e">
            <v>#REF!</v>
          </cell>
          <cell r="T1398" t="e">
            <v>#REF!</v>
          </cell>
          <cell r="U1398" t="e">
            <v>#REF!</v>
          </cell>
          <cell r="V1398" t="e">
            <v>#REF!</v>
          </cell>
          <cell r="W1398" t="e">
            <v>#REF!</v>
          </cell>
          <cell r="X1398" t="e">
            <v>#REF!</v>
          </cell>
          <cell r="Y1398" t="e">
            <v>#REF!</v>
          </cell>
          <cell r="Z1398" t="e">
            <v>#REF!</v>
          </cell>
        </row>
        <row r="1400">
          <cell r="B1400" t="str">
            <v>A.  Routine expenditure</v>
          </cell>
          <cell r="D1400">
            <v>86034.3</v>
          </cell>
          <cell r="E1400" t="e">
            <v>#REF!</v>
          </cell>
          <cell r="F1400" t="e">
            <v>#REF!</v>
          </cell>
          <cell r="G1400" t="e">
            <v>#REF!</v>
          </cell>
          <cell r="H1400" t="e">
            <v>#REF!</v>
          </cell>
          <cell r="L1400" t="e">
            <v>#REF!</v>
          </cell>
          <cell r="M1400" t="e">
            <v>#REF!</v>
          </cell>
          <cell r="N1400" t="e">
            <v>#REF!</v>
          </cell>
          <cell r="O1400" t="e">
            <v>#REF!</v>
          </cell>
          <cell r="P1400">
            <v>7906.1873684210523</v>
          </cell>
          <cell r="Q1400">
            <v>6422.1343750000005</v>
          </cell>
          <cell r="R1400" t="e">
            <v>#REF!</v>
          </cell>
          <cell r="S1400" t="e">
            <v>#REF!</v>
          </cell>
          <cell r="T1400" t="e">
            <v>#REF!</v>
          </cell>
          <cell r="U1400" t="e">
            <v>#REF!</v>
          </cell>
          <cell r="V1400" t="e">
            <v>#REF!</v>
          </cell>
          <cell r="W1400" t="e">
            <v>#REF!</v>
          </cell>
          <cell r="X1400" t="e">
            <v>#REF!</v>
          </cell>
          <cell r="Y1400" t="e">
            <v>#REF!</v>
          </cell>
          <cell r="Z1400" t="e">
            <v>#REF!</v>
          </cell>
        </row>
        <row r="1401">
          <cell r="B1401" t="str">
            <v xml:space="preserve">  I.   Personnel</v>
          </cell>
          <cell r="D1401">
            <v>18051.800000000003</v>
          </cell>
          <cell r="E1401" t="e">
            <v>#REF!</v>
          </cell>
          <cell r="F1401" t="e">
            <v>#REF!</v>
          </cell>
          <cell r="G1401" t="e">
            <v>#REF!</v>
          </cell>
          <cell r="H1401" t="e">
            <v>#REF!</v>
          </cell>
          <cell r="L1401" t="e">
            <v>#REF!</v>
          </cell>
          <cell r="M1401" t="e">
            <v>#REF!</v>
          </cell>
          <cell r="N1401" t="e">
            <v>#REF!</v>
          </cell>
          <cell r="O1401" t="e">
            <v>#REF!</v>
          </cell>
          <cell r="P1401">
            <v>2656</v>
          </cell>
          <cell r="Q1401">
            <v>2044.1</v>
          </cell>
          <cell r="R1401" t="e">
            <v>#REF!</v>
          </cell>
          <cell r="S1401" t="e">
            <v>#REF!</v>
          </cell>
          <cell r="T1401" t="e">
            <v>#REF!</v>
          </cell>
          <cell r="U1401" t="e">
            <v>#REF!</v>
          </cell>
          <cell r="V1401" t="e">
            <v>#REF!</v>
          </cell>
          <cell r="W1401" t="e">
            <v>#REF!</v>
          </cell>
          <cell r="X1401" t="e">
            <v>#REF!</v>
          </cell>
          <cell r="Y1401" t="e">
            <v>#REF!</v>
          </cell>
          <cell r="Z1401" t="e">
            <v>#REF!</v>
          </cell>
        </row>
        <row r="1402">
          <cell r="B1402" t="str">
            <v xml:space="preserve">         Wages and salaries</v>
          </cell>
          <cell r="D1402">
            <v>14941.2</v>
          </cell>
        </row>
        <row r="1403">
          <cell r="B1403" t="str">
            <v xml:space="preserve">         Rice allowances</v>
          </cell>
          <cell r="D1403">
            <v>870.8</v>
          </cell>
        </row>
        <row r="1404">
          <cell r="B1404" t="str">
            <v xml:space="preserve">         Food allowances</v>
          </cell>
          <cell r="D1404">
            <v>1250.2</v>
          </cell>
        </row>
        <row r="1405">
          <cell r="B1405" t="str">
            <v xml:space="preserve">         Other</v>
          </cell>
          <cell r="D1405">
            <v>680.7</v>
          </cell>
        </row>
        <row r="1406">
          <cell r="B1406" t="str">
            <v xml:space="preserve">         External</v>
          </cell>
          <cell r="D1406">
            <v>308.89999999999998</v>
          </cell>
        </row>
        <row r="1407">
          <cell r="B1407" t="str">
            <v xml:space="preserve">  II.  Material expenditure</v>
          </cell>
          <cell r="D1407">
            <v>6736.3</v>
          </cell>
          <cell r="E1407" t="e">
            <v>#REF!</v>
          </cell>
          <cell r="F1407" t="e">
            <v>#REF!</v>
          </cell>
          <cell r="G1407" t="e">
            <v>#REF!</v>
          </cell>
          <cell r="H1407" t="e">
            <v>#REF!</v>
          </cell>
          <cell r="L1407" t="e">
            <v>#REF!</v>
          </cell>
          <cell r="M1407" t="e">
            <v>#REF!</v>
          </cell>
          <cell r="N1407" t="e">
            <v>#REF!</v>
          </cell>
          <cell r="O1407" t="e">
            <v>#REF!</v>
          </cell>
          <cell r="P1407">
            <v>313.5</v>
          </cell>
          <cell r="Q1407">
            <v>352.5</v>
          </cell>
          <cell r="R1407" t="e">
            <v>#REF!</v>
          </cell>
          <cell r="S1407" t="e">
            <v>#REF!</v>
          </cell>
          <cell r="T1407" t="e">
            <v>#REF!</v>
          </cell>
          <cell r="U1407" t="e">
            <v>#REF!</v>
          </cell>
          <cell r="V1407" t="e">
            <v>#REF!</v>
          </cell>
          <cell r="W1407" t="e">
            <v>#REF!</v>
          </cell>
          <cell r="X1407" t="e">
            <v>#REF!</v>
          </cell>
          <cell r="Y1407" t="e">
            <v>#REF!</v>
          </cell>
          <cell r="Z1407" t="e">
            <v>#REF!</v>
          </cell>
        </row>
        <row r="1408">
          <cell r="B1408" t="str">
            <v xml:space="preserve">         Domestic</v>
          </cell>
          <cell r="D1408">
            <v>6689.1</v>
          </cell>
          <cell r="E1408" t="e">
            <v>#REF!</v>
          </cell>
          <cell r="F1408" t="e">
            <v>#REF!</v>
          </cell>
          <cell r="G1408" t="e">
            <v>#REF!</v>
          </cell>
          <cell r="H1408" t="e">
            <v>#REF!</v>
          </cell>
          <cell r="L1408" t="e">
            <v>#REF!</v>
          </cell>
          <cell r="M1408" t="e">
            <v>#REF!</v>
          </cell>
          <cell r="N1408" t="e">
            <v>#REF!</v>
          </cell>
          <cell r="O1408" t="e">
            <v>#REF!</v>
          </cell>
          <cell r="P1408">
            <v>309.5</v>
          </cell>
          <cell r="Q1408">
            <v>348.6</v>
          </cell>
          <cell r="R1408" t="e">
            <v>#REF!</v>
          </cell>
          <cell r="S1408" t="e">
            <v>#REF!</v>
          </cell>
          <cell r="T1408" t="e">
            <v>#REF!</v>
          </cell>
          <cell r="U1408" t="e">
            <v>#REF!</v>
          </cell>
          <cell r="V1408" t="e">
            <v>#REF!</v>
          </cell>
          <cell r="W1408" t="e">
            <v>#REF!</v>
          </cell>
          <cell r="X1408" t="e">
            <v>#REF!</v>
          </cell>
          <cell r="Y1408" t="e">
            <v>#REF!</v>
          </cell>
          <cell r="Z1408" t="e">
            <v>#REF!</v>
          </cell>
        </row>
        <row r="1409">
          <cell r="B1409" t="str">
            <v xml:space="preserve">         Foreign</v>
          </cell>
          <cell r="D1409">
            <v>47.2</v>
          </cell>
          <cell r="E1409" t="e">
            <v>#REF!</v>
          </cell>
          <cell r="F1409" t="e">
            <v>#REF!</v>
          </cell>
          <cell r="G1409" t="e">
            <v>#REF!</v>
          </cell>
          <cell r="H1409" t="e">
            <v>#REF!</v>
          </cell>
          <cell r="L1409" t="e">
            <v>#REF!</v>
          </cell>
          <cell r="M1409" t="e">
            <v>#REF!</v>
          </cell>
          <cell r="N1409" t="e">
            <v>#REF!</v>
          </cell>
          <cell r="O1409" t="e">
            <v>#REF!</v>
          </cell>
          <cell r="P1409">
            <v>4</v>
          </cell>
          <cell r="Q1409">
            <v>3.9</v>
          </cell>
          <cell r="R1409" t="e">
            <v>#REF!</v>
          </cell>
          <cell r="S1409" t="e">
            <v>#REF!</v>
          </cell>
          <cell r="T1409" t="e">
            <v>#REF!</v>
          </cell>
          <cell r="U1409" t="e">
            <v>#REF!</v>
          </cell>
          <cell r="V1409" t="e">
            <v>#REF!</v>
          </cell>
          <cell r="W1409" t="e">
            <v>#REF!</v>
          </cell>
          <cell r="X1409" t="e">
            <v>#REF!</v>
          </cell>
          <cell r="Y1409" t="e">
            <v>#REF!</v>
          </cell>
          <cell r="Z1409" t="e">
            <v>#REF!</v>
          </cell>
        </row>
        <row r="1410">
          <cell r="B1410" t="str">
            <v xml:space="preserve">  III. Subsidies to regions</v>
          </cell>
          <cell r="D1410">
            <v>8371.1</v>
          </cell>
          <cell r="E1410" t="e">
            <v>#REF!</v>
          </cell>
          <cell r="F1410" t="e">
            <v>#REF!</v>
          </cell>
          <cell r="G1410" t="e">
            <v>#REF!</v>
          </cell>
          <cell r="H1410" t="e">
            <v>#REF!</v>
          </cell>
          <cell r="L1410" t="e">
            <v>#REF!</v>
          </cell>
          <cell r="M1410" t="e">
            <v>#REF!</v>
          </cell>
          <cell r="N1410" t="e">
            <v>#REF!</v>
          </cell>
          <cell r="O1410" t="e">
            <v>#REF!</v>
          </cell>
          <cell r="P1410">
            <v>455.5</v>
          </cell>
          <cell r="Q1410">
            <v>534.70000000000005</v>
          </cell>
          <cell r="R1410" t="e">
            <v>#REF!</v>
          </cell>
          <cell r="S1410" t="e">
            <v>#REF!</v>
          </cell>
          <cell r="T1410" t="e">
            <v>#REF!</v>
          </cell>
          <cell r="U1410" t="e">
            <v>#REF!</v>
          </cell>
          <cell r="V1410" t="e">
            <v>#REF!</v>
          </cell>
          <cell r="W1410" t="e">
            <v>#REF!</v>
          </cell>
          <cell r="X1410" t="e">
            <v>#REF!</v>
          </cell>
          <cell r="Y1410" t="e">
            <v>#REF!</v>
          </cell>
          <cell r="Z1410" t="e">
            <v>#REF!</v>
          </cell>
        </row>
        <row r="1411">
          <cell r="B1411" t="str">
            <v xml:space="preserve">          Personnel</v>
          </cell>
          <cell r="D1411">
            <v>7851.6</v>
          </cell>
          <cell r="E1411" t="e">
            <v>#REF!</v>
          </cell>
          <cell r="F1411" t="e">
            <v>#REF!</v>
          </cell>
          <cell r="G1411" t="e">
            <v>#REF!</v>
          </cell>
          <cell r="H1411" t="e">
            <v>#REF!</v>
          </cell>
          <cell r="L1411" t="e">
            <v>#REF!</v>
          </cell>
          <cell r="M1411" t="e">
            <v>#REF!</v>
          </cell>
          <cell r="N1411" t="e">
            <v>#REF!</v>
          </cell>
          <cell r="O1411" t="e">
            <v>#REF!</v>
          </cell>
          <cell r="P1411">
            <v>405.7</v>
          </cell>
          <cell r="Q1411">
            <v>476.2</v>
          </cell>
          <cell r="R1411" t="e">
            <v>#REF!</v>
          </cell>
          <cell r="S1411" t="e">
            <v>#REF!</v>
          </cell>
          <cell r="T1411" t="e">
            <v>#REF!</v>
          </cell>
          <cell r="U1411" t="e">
            <v>#REF!</v>
          </cell>
          <cell r="V1411" t="e">
            <v>#REF!</v>
          </cell>
          <cell r="W1411" t="e">
            <v>#REF!</v>
          </cell>
          <cell r="X1411" t="e">
            <v>#REF!</v>
          </cell>
          <cell r="Y1411" t="e">
            <v>#REF!</v>
          </cell>
          <cell r="Z1411" t="e">
            <v>#REF!</v>
          </cell>
        </row>
        <row r="1412">
          <cell r="B1412" t="str">
            <v xml:space="preserve">          Non-personnel</v>
          </cell>
          <cell r="D1412">
            <v>519.5</v>
          </cell>
          <cell r="E1412" t="e">
            <v>#REF!</v>
          </cell>
          <cell r="F1412" t="e">
            <v>#REF!</v>
          </cell>
          <cell r="G1412" t="e">
            <v>#REF!</v>
          </cell>
          <cell r="H1412" t="e">
            <v>#REF!</v>
          </cell>
          <cell r="L1412" t="e">
            <v>#REF!</v>
          </cell>
          <cell r="M1412" t="e">
            <v>#REF!</v>
          </cell>
          <cell r="N1412" t="e">
            <v>#REF!</v>
          </cell>
          <cell r="O1412" t="e">
            <v>#REF!</v>
          </cell>
          <cell r="P1412">
            <v>49.8</v>
          </cell>
          <cell r="Q1412">
            <v>58.5</v>
          </cell>
          <cell r="R1412" t="e">
            <v>#REF!</v>
          </cell>
          <cell r="S1412" t="e">
            <v>#REF!</v>
          </cell>
          <cell r="T1412" t="e">
            <v>#REF!</v>
          </cell>
          <cell r="U1412" t="e">
            <v>#REF!</v>
          </cell>
          <cell r="V1412" t="e">
            <v>#REF!</v>
          </cell>
          <cell r="W1412" t="e">
            <v>#REF!</v>
          </cell>
          <cell r="X1412" t="e">
            <v>#REF!</v>
          </cell>
          <cell r="Y1412" t="e">
            <v>#REF!</v>
          </cell>
          <cell r="Z1412" t="e">
            <v>#REF!</v>
          </cell>
        </row>
        <row r="1413">
          <cell r="B1413" t="str">
            <v xml:space="preserve">  IV.  Debt service</v>
          </cell>
          <cell r="D1413">
            <v>31112.3</v>
          </cell>
          <cell r="E1413" t="e">
            <v>#REF!</v>
          </cell>
          <cell r="F1413" t="e">
            <v>#REF!</v>
          </cell>
          <cell r="G1413" t="e">
            <v>#REF!</v>
          </cell>
          <cell r="H1413" t="e">
            <v>#REF!</v>
          </cell>
          <cell r="L1413" t="e">
            <v>#REF!</v>
          </cell>
          <cell r="M1413" t="e">
            <v>#REF!</v>
          </cell>
          <cell r="N1413" t="e">
            <v>#REF!</v>
          </cell>
          <cell r="O1413" t="e">
            <v>#REF!</v>
          </cell>
          <cell r="P1413">
            <v>4368.2873684210526</v>
          </cell>
          <cell r="Q1413">
            <v>3307.734375</v>
          </cell>
          <cell r="R1413">
            <v>8754.318181818182</v>
          </cell>
          <cell r="S1413">
            <v>16430.339925239234</v>
          </cell>
          <cell r="T1413" t="e">
            <v>#REF!</v>
          </cell>
          <cell r="U1413" t="e">
            <v>#REF!</v>
          </cell>
          <cell r="V1413" t="e">
            <v>#REF!</v>
          </cell>
          <cell r="W1413" t="e">
            <v>#REF!</v>
          </cell>
          <cell r="X1413" t="e">
            <v>#REF!</v>
          </cell>
          <cell r="Y1413" t="e">
            <v>#REF!</v>
          </cell>
          <cell r="Z1413" t="e">
            <v>#REF!</v>
          </cell>
        </row>
        <row r="1414">
          <cell r="B1414" t="str">
            <v xml:space="preserve">           External</v>
          </cell>
          <cell r="D1414">
            <v>29484.6</v>
          </cell>
          <cell r="E1414" t="e">
            <v>#REF!</v>
          </cell>
          <cell r="F1414" t="e">
            <v>#REF!</v>
          </cell>
          <cell r="G1414" t="e">
            <v>#REF!</v>
          </cell>
          <cell r="H1414" t="e">
            <v>#REF!</v>
          </cell>
          <cell r="L1414" t="e">
            <v>#REF!</v>
          </cell>
          <cell r="M1414" t="e">
            <v>#REF!</v>
          </cell>
          <cell r="N1414" t="e">
            <v>#REF!</v>
          </cell>
          <cell r="O1414" t="e">
            <v>#REF!</v>
          </cell>
          <cell r="P1414">
            <v>4368.2873684210526</v>
          </cell>
          <cell r="Q1414">
            <v>3307.734375</v>
          </cell>
          <cell r="R1414">
            <v>8754.318181818182</v>
          </cell>
          <cell r="S1414">
            <v>16430.339925239234</v>
          </cell>
          <cell r="T1414">
            <v>8281</v>
          </cell>
          <cell r="U1414">
            <v>9480</v>
          </cell>
          <cell r="V1414">
            <v>6655</v>
          </cell>
          <cell r="W1414">
            <v>24416</v>
          </cell>
          <cell r="X1414">
            <v>16800</v>
          </cell>
          <cell r="Y1414">
            <v>19900</v>
          </cell>
          <cell r="Z1414">
            <v>77546.339925239226</v>
          </cell>
        </row>
        <row r="1415">
          <cell r="B1415" t="str">
            <v xml:space="preserve">             Interest</v>
          </cell>
          <cell r="D1415">
            <v>10817.6</v>
          </cell>
          <cell r="E1415" t="e">
            <v>#REF!</v>
          </cell>
          <cell r="F1415" t="e">
            <v>#REF!</v>
          </cell>
          <cell r="G1415" t="e">
            <v>#REF!</v>
          </cell>
          <cell r="H1415" t="e">
            <v>#REF!</v>
          </cell>
          <cell r="L1415" t="e">
            <v>#REF!</v>
          </cell>
          <cell r="M1415" t="e">
            <v>#REF!</v>
          </cell>
          <cell r="N1415" t="e">
            <v>#REF!</v>
          </cell>
          <cell r="O1415" t="e">
            <v>#REF!</v>
          </cell>
          <cell r="P1415">
            <v>1941.4610526315789</v>
          </cell>
          <cell r="Q1415">
            <v>1503.515625</v>
          </cell>
          <cell r="R1415">
            <v>4309.818181818182</v>
          </cell>
          <cell r="S1415">
            <v>7754.7948594497611</v>
          </cell>
          <cell r="T1415">
            <v>2990</v>
          </cell>
          <cell r="U1415">
            <v>3120</v>
          </cell>
          <cell r="V1415">
            <v>2970</v>
          </cell>
          <cell r="W1415">
            <v>9080</v>
          </cell>
          <cell r="X1415">
            <v>7100</v>
          </cell>
          <cell r="Y1415">
            <v>7100</v>
          </cell>
          <cell r="Z1415">
            <v>31034.794859449761</v>
          </cell>
        </row>
        <row r="1416">
          <cell r="B1416" t="str">
            <v xml:space="preserve">             Principal</v>
          </cell>
          <cell r="D1416">
            <v>18667</v>
          </cell>
          <cell r="E1416" t="e">
            <v>#REF!</v>
          </cell>
          <cell r="F1416" t="e">
            <v>#REF!</v>
          </cell>
          <cell r="G1416" t="e">
            <v>#REF!</v>
          </cell>
          <cell r="H1416" t="e">
            <v>#REF!</v>
          </cell>
          <cell r="L1416" t="e">
            <v>#REF!</v>
          </cell>
          <cell r="M1416" t="e">
            <v>#REF!</v>
          </cell>
          <cell r="N1416" t="e">
            <v>#REF!</v>
          </cell>
          <cell r="O1416" t="e">
            <v>#REF!</v>
          </cell>
          <cell r="P1416">
            <v>2426.8263157894735</v>
          </cell>
          <cell r="Q1416">
            <v>1804.21875</v>
          </cell>
          <cell r="R1416">
            <v>4444.5</v>
          </cell>
          <cell r="S1416">
            <v>8675.5450657894726</v>
          </cell>
          <cell r="T1416">
            <v>5291</v>
          </cell>
          <cell r="U1416">
            <v>6360</v>
          </cell>
          <cell r="V1416">
            <v>3685</v>
          </cell>
          <cell r="W1416">
            <v>15336</v>
          </cell>
          <cell r="X1416">
            <v>9700</v>
          </cell>
          <cell r="Y1416">
            <v>12800</v>
          </cell>
          <cell r="Z1416">
            <v>46511.545065789469</v>
          </cell>
        </row>
        <row r="1417">
          <cell r="B1417" t="str">
            <v xml:space="preserve">           Internal</v>
          </cell>
          <cell r="D1417">
            <v>1627.7</v>
          </cell>
          <cell r="E1417" t="e">
            <v>#REF!</v>
          </cell>
          <cell r="F1417" t="e">
            <v>#REF!</v>
          </cell>
          <cell r="G1417" t="e">
            <v>#REF!</v>
          </cell>
          <cell r="H1417" t="e">
            <v>#REF!</v>
          </cell>
          <cell r="L1417" t="e">
            <v>#REF!</v>
          </cell>
          <cell r="M1417" t="e">
            <v>#REF!</v>
          </cell>
          <cell r="N1417" t="e">
            <v>#REF!</v>
          </cell>
          <cell r="O1417" t="e">
            <v>#REF!</v>
          </cell>
          <cell r="P1417">
            <v>0</v>
          </cell>
          <cell r="Q1417">
            <v>0</v>
          </cell>
          <cell r="R1417">
            <v>0</v>
          </cell>
          <cell r="S1417">
            <v>0</v>
          </cell>
          <cell r="T1417" t="e">
            <v>#REF!</v>
          </cell>
          <cell r="U1417" t="e">
            <v>#REF!</v>
          </cell>
          <cell r="V1417" t="e">
            <v>#REF!</v>
          </cell>
          <cell r="W1417" t="e">
            <v>#REF!</v>
          </cell>
          <cell r="X1417" t="e">
            <v>#REF!</v>
          </cell>
          <cell r="Y1417" t="e">
            <v>#REF!</v>
          </cell>
          <cell r="Z1417" t="e">
            <v>#REF!</v>
          </cell>
        </row>
        <row r="1418">
          <cell r="B1418" t="str">
            <v xml:space="preserve">             Clearing of arrears</v>
          </cell>
          <cell r="D1418">
            <v>1627.7</v>
          </cell>
          <cell r="E1418" t="e">
            <v>#REF!</v>
          </cell>
          <cell r="F1418" t="e">
            <v>#REF!</v>
          </cell>
          <cell r="G1418" t="e">
            <v>#REF!</v>
          </cell>
          <cell r="H1418" t="e">
            <v>#REF!</v>
          </cell>
          <cell r="L1418" t="e">
            <v>#REF!</v>
          </cell>
          <cell r="M1418" t="e">
            <v>#REF!</v>
          </cell>
          <cell r="N1418" t="e">
            <v>#REF!</v>
          </cell>
          <cell r="O1418" t="e">
            <v>#REF!</v>
          </cell>
          <cell r="P1418">
            <v>0</v>
          </cell>
          <cell r="Q1418">
            <v>0</v>
          </cell>
          <cell r="R1418">
            <v>0</v>
          </cell>
          <cell r="S1418">
            <v>0</v>
          </cell>
          <cell r="T1418" t="e">
            <v>#REF!</v>
          </cell>
          <cell r="U1418" t="e">
            <v>#REF!</v>
          </cell>
          <cell r="V1418" t="e">
            <v>#REF!</v>
          </cell>
          <cell r="W1418" t="e">
            <v>#REF!</v>
          </cell>
          <cell r="X1418" t="e">
            <v>#REF!</v>
          </cell>
          <cell r="Y1418" t="e">
            <v>#REF!</v>
          </cell>
          <cell r="Z1418" t="e">
            <v>#REF!</v>
          </cell>
        </row>
        <row r="1419">
          <cell r="B1419" t="str">
            <v xml:space="preserve">             Bank Indonesia (bank restructuring)</v>
          </cell>
          <cell r="E1419" t="e">
            <v>#REF!</v>
          </cell>
          <cell r="F1419" t="e">
            <v>#REF!</v>
          </cell>
          <cell r="G1419" t="e">
            <v>#REF!</v>
          </cell>
          <cell r="H1419" t="e">
            <v>#REF!</v>
          </cell>
          <cell r="L1419" t="e">
            <v>#REF!</v>
          </cell>
          <cell r="M1419" t="e">
            <v>#REF!</v>
          </cell>
          <cell r="N1419" t="e">
            <v>#REF!</v>
          </cell>
          <cell r="O1419" t="e">
            <v>#REF!</v>
          </cell>
          <cell r="P1419">
            <v>0</v>
          </cell>
          <cell r="Q1419">
            <v>0</v>
          </cell>
          <cell r="R1419">
            <v>0</v>
          </cell>
          <cell r="S1419">
            <v>0</v>
          </cell>
          <cell r="T1419">
            <v>0</v>
          </cell>
          <cell r="U1419">
            <v>1500</v>
          </cell>
          <cell r="V1419">
            <v>1500</v>
          </cell>
          <cell r="W1419">
            <v>3000</v>
          </cell>
          <cell r="X1419">
            <v>6000</v>
          </cell>
          <cell r="Y1419">
            <v>6000</v>
          </cell>
          <cell r="Z1419">
            <v>15000</v>
          </cell>
        </row>
        <row r="1420">
          <cell r="B1420" t="str">
            <v xml:space="preserve">  V.   Other routine expenditure</v>
          </cell>
          <cell r="D1420">
            <v>21762.799999999999</v>
          </cell>
          <cell r="E1420" t="e">
            <v>#REF!</v>
          </cell>
          <cell r="F1420" t="e">
            <v>#REF!</v>
          </cell>
          <cell r="G1420" t="e">
            <v>#REF!</v>
          </cell>
          <cell r="H1420" t="e">
            <v>#REF!</v>
          </cell>
          <cell r="L1420" t="e">
            <v>#REF!</v>
          </cell>
          <cell r="M1420" t="e">
            <v>#REF!</v>
          </cell>
          <cell r="N1420" t="e">
            <v>#REF!</v>
          </cell>
          <cell r="O1420" t="e">
            <v>#REF!</v>
          </cell>
          <cell r="P1420">
            <v>112.9</v>
          </cell>
          <cell r="Q1420">
            <v>183.1</v>
          </cell>
          <cell r="R1420" t="e">
            <v>#REF!</v>
          </cell>
          <cell r="S1420" t="e">
            <v>#REF!</v>
          </cell>
          <cell r="T1420" t="e">
            <v>#REF!</v>
          </cell>
          <cell r="U1420" t="e">
            <v>#REF!</v>
          </cell>
          <cell r="V1420" t="e">
            <v>#REF!</v>
          </cell>
          <cell r="W1420" t="e">
            <v>#REF!</v>
          </cell>
          <cell r="X1420" t="e">
            <v>#REF!</v>
          </cell>
          <cell r="Y1420" t="e">
            <v>#REF!</v>
          </cell>
          <cell r="Z1420" t="e">
            <v>#REF!</v>
          </cell>
        </row>
        <row r="1421">
          <cell r="B1421" t="str">
            <v xml:space="preserve">           Petroleum subsidy</v>
          </cell>
          <cell r="D1421">
            <v>9814.2999999999993</v>
          </cell>
          <cell r="E1421" t="e">
            <v>#REF!</v>
          </cell>
          <cell r="F1421" t="e">
            <v>#REF!</v>
          </cell>
          <cell r="G1421" t="e">
            <v>#REF!</v>
          </cell>
          <cell r="H1421" t="e">
            <v>#REF!</v>
          </cell>
          <cell r="L1421" t="e">
            <v>#REF!</v>
          </cell>
          <cell r="M1421" t="e">
            <v>#REF!</v>
          </cell>
          <cell r="N1421" t="e">
            <v>#REF!</v>
          </cell>
          <cell r="O1421" t="e">
            <v>#REF!</v>
          </cell>
          <cell r="P1421">
            <v>0</v>
          </cell>
          <cell r="Q1421">
            <v>0</v>
          </cell>
          <cell r="R1421">
            <v>5210.781288259438</v>
          </cell>
          <cell r="S1421">
            <v>5210.781288259438</v>
          </cell>
          <cell r="T1421">
            <v>2072.5315952924234</v>
          </cell>
          <cell r="U1421">
            <v>2072.5315952924234</v>
          </cell>
          <cell r="V1421">
            <v>2072.5315952924234</v>
          </cell>
          <cell r="W1421">
            <v>6217.5947858772706</v>
          </cell>
          <cell r="X1421">
            <v>6062.4328377914653</v>
          </cell>
          <cell r="Y1421">
            <v>10043.213131512028</v>
          </cell>
          <cell r="Z1421">
            <v>27534.0220434402</v>
          </cell>
        </row>
        <row r="1422">
          <cell r="B1422" t="str">
            <v xml:space="preserve">           Other</v>
          </cell>
          <cell r="D1422">
            <v>11948.5</v>
          </cell>
          <cell r="E1422" t="e">
            <v>#REF!</v>
          </cell>
          <cell r="F1422" t="e">
            <v>#REF!</v>
          </cell>
          <cell r="G1422" t="e">
            <v>#REF!</v>
          </cell>
          <cell r="H1422" t="e">
            <v>#REF!</v>
          </cell>
          <cell r="L1422" t="e">
            <v>#REF!</v>
          </cell>
          <cell r="M1422" t="e">
            <v>#REF!</v>
          </cell>
          <cell r="N1422" t="e">
            <v>#REF!</v>
          </cell>
          <cell r="O1422" t="e">
            <v>#REF!</v>
          </cell>
          <cell r="P1422">
            <v>112.9</v>
          </cell>
          <cell r="Q1422">
            <v>183.1</v>
          </cell>
          <cell r="R1422" t="e">
            <v>#REF!</v>
          </cell>
          <cell r="S1422" t="e">
            <v>#REF!</v>
          </cell>
          <cell r="T1422" t="e">
            <v>#REF!</v>
          </cell>
          <cell r="U1422" t="e">
            <v>#REF!</v>
          </cell>
          <cell r="V1422" t="e">
            <v>#REF!</v>
          </cell>
          <cell r="W1422" t="e">
            <v>#REF!</v>
          </cell>
          <cell r="X1422" t="e">
            <v>#REF!</v>
          </cell>
          <cell r="Y1422" t="e">
            <v>#REF!</v>
          </cell>
          <cell r="Z1422" t="e">
            <v>#REF!</v>
          </cell>
        </row>
        <row r="1423">
          <cell r="B1423" t="str">
            <v xml:space="preserve">              Non-petroleum subsidies</v>
          </cell>
          <cell r="D1423">
            <v>10500</v>
          </cell>
          <cell r="E1423" t="e">
            <v>#REF!</v>
          </cell>
          <cell r="F1423" t="e">
            <v>#REF!</v>
          </cell>
          <cell r="G1423" t="e">
            <v>#REF!</v>
          </cell>
          <cell r="H1423" t="e">
            <v>#REF!</v>
          </cell>
          <cell r="L1423" t="e">
            <v>#REF!</v>
          </cell>
          <cell r="M1423" t="e">
            <v>#REF!</v>
          </cell>
          <cell r="N1423" t="e">
            <v>#REF!</v>
          </cell>
          <cell r="O1423" t="e">
            <v>#REF!</v>
          </cell>
          <cell r="P1423">
            <v>0</v>
          </cell>
          <cell r="Q1423">
            <v>0</v>
          </cell>
          <cell r="R1423" t="e">
            <v>#REF!</v>
          </cell>
          <cell r="S1423" t="e">
            <v>#REF!</v>
          </cell>
          <cell r="T1423" t="e">
            <v>#REF!</v>
          </cell>
          <cell r="U1423" t="e">
            <v>#REF!</v>
          </cell>
          <cell r="V1423" t="e">
            <v>#REF!</v>
          </cell>
          <cell r="W1423" t="e">
            <v>#REF!</v>
          </cell>
          <cell r="X1423" t="e">
            <v>#REF!</v>
          </cell>
          <cell r="Y1423" t="e">
            <v>#REF!</v>
          </cell>
          <cell r="Z1423" t="e">
            <v>#REF!</v>
          </cell>
        </row>
        <row r="1424">
          <cell r="B1424" t="str">
            <v xml:space="preserve">                Fertilizer subsidy</v>
          </cell>
          <cell r="E1424" t="e">
            <v>#REF!</v>
          </cell>
          <cell r="F1424" t="e">
            <v>#REF!</v>
          </cell>
          <cell r="G1424" t="e">
            <v>#REF!</v>
          </cell>
          <cell r="H1424" t="e">
            <v>#REF!</v>
          </cell>
          <cell r="L1424" t="e">
            <v>#REF!</v>
          </cell>
          <cell r="M1424" t="e">
            <v>#REF!</v>
          </cell>
          <cell r="N1424" t="e">
            <v>#REF!</v>
          </cell>
          <cell r="O1424" t="e">
            <v>#REF!</v>
          </cell>
          <cell r="P1424">
            <v>0</v>
          </cell>
          <cell r="Q1424">
            <v>0</v>
          </cell>
          <cell r="R1424" t="e">
            <v>#REF!</v>
          </cell>
          <cell r="S1424" t="e">
            <v>#REF!</v>
          </cell>
          <cell r="T1424" t="e">
            <v>#REF!</v>
          </cell>
          <cell r="U1424" t="e">
            <v>#REF!</v>
          </cell>
          <cell r="V1424" t="e">
            <v>#REF!</v>
          </cell>
          <cell r="W1424" t="e">
            <v>#REF!</v>
          </cell>
          <cell r="X1424" t="e">
            <v>#REF!</v>
          </cell>
          <cell r="Y1424" t="e">
            <v>#REF!</v>
          </cell>
          <cell r="Z1424" t="e">
            <v>#REF!</v>
          </cell>
        </row>
        <row r="1425">
          <cell r="B1425" t="str">
            <v xml:space="preserve">                Gas price subsidy for fertilizer industry</v>
          </cell>
          <cell r="E1425" t="e">
            <v>#REF!</v>
          </cell>
          <cell r="F1425" t="e">
            <v>#REF!</v>
          </cell>
          <cell r="G1425" t="e">
            <v>#REF!</v>
          </cell>
          <cell r="H1425" t="e">
            <v>#REF!</v>
          </cell>
          <cell r="L1425" t="e">
            <v>#REF!</v>
          </cell>
          <cell r="M1425" t="e">
            <v>#REF!</v>
          </cell>
          <cell r="N1425" t="e">
            <v>#REF!</v>
          </cell>
          <cell r="O1425" t="e">
            <v>#REF!</v>
          </cell>
          <cell r="P1425">
            <v>0</v>
          </cell>
          <cell r="Q1425">
            <v>0</v>
          </cell>
          <cell r="R1425" t="e">
            <v>#REF!</v>
          </cell>
          <cell r="S1425" t="e">
            <v>#REF!</v>
          </cell>
          <cell r="T1425" t="e">
            <v>#REF!</v>
          </cell>
          <cell r="U1425" t="e">
            <v>#REF!</v>
          </cell>
          <cell r="V1425" t="e">
            <v>#REF!</v>
          </cell>
          <cell r="W1425" t="e">
            <v>#REF!</v>
          </cell>
          <cell r="X1425" t="e">
            <v>#REF!</v>
          </cell>
          <cell r="Y1425" t="e">
            <v>#REF!</v>
          </cell>
          <cell r="Z1425" t="e">
            <v>#REF!</v>
          </cell>
        </row>
        <row r="1426">
          <cell r="B1426" t="str">
            <v xml:space="preserve">                Interest subsidies to BULOG</v>
          </cell>
          <cell r="E1426" t="e">
            <v>#REF!</v>
          </cell>
          <cell r="F1426" t="e">
            <v>#REF!</v>
          </cell>
          <cell r="G1426" t="e">
            <v>#REF!</v>
          </cell>
          <cell r="H1426" t="e">
            <v>#REF!</v>
          </cell>
          <cell r="L1426" t="e">
            <v>#REF!</v>
          </cell>
          <cell r="M1426" t="e">
            <v>#REF!</v>
          </cell>
          <cell r="N1426" t="e">
            <v>#REF!</v>
          </cell>
          <cell r="O1426" t="e">
            <v>#REF!</v>
          </cell>
          <cell r="P1426">
            <v>0</v>
          </cell>
          <cell r="Q1426">
            <v>0</v>
          </cell>
          <cell r="R1426" t="e">
            <v>#REF!</v>
          </cell>
          <cell r="S1426" t="e">
            <v>#REF!</v>
          </cell>
          <cell r="T1426" t="e">
            <v>#REF!</v>
          </cell>
          <cell r="U1426" t="e">
            <v>#REF!</v>
          </cell>
          <cell r="V1426" t="e">
            <v>#REF!</v>
          </cell>
          <cell r="W1426" t="e">
            <v>#REF!</v>
          </cell>
          <cell r="X1426" t="e">
            <v>#REF!</v>
          </cell>
          <cell r="Y1426" t="e">
            <v>#REF!</v>
          </cell>
          <cell r="Z1426" t="e">
            <v>#REF!</v>
          </cell>
        </row>
        <row r="1427">
          <cell r="B1427" t="str">
            <v xml:space="preserve">                Housing interest subsidy</v>
          </cell>
          <cell r="E1427" t="e">
            <v>#REF!</v>
          </cell>
          <cell r="F1427" t="e">
            <v>#REF!</v>
          </cell>
          <cell r="G1427" t="e">
            <v>#REF!</v>
          </cell>
          <cell r="H1427" t="e">
            <v>#REF!</v>
          </cell>
          <cell r="L1427" t="e">
            <v>#REF!</v>
          </cell>
          <cell r="M1427" t="e">
            <v>#REF!</v>
          </cell>
          <cell r="N1427" t="e">
            <v>#REF!</v>
          </cell>
          <cell r="O1427" t="e">
            <v>#REF!</v>
          </cell>
          <cell r="P1427">
            <v>0</v>
          </cell>
          <cell r="Q1427">
            <v>0</v>
          </cell>
          <cell r="R1427" t="e">
            <v>#REF!</v>
          </cell>
          <cell r="S1427" t="e">
            <v>#REF!</v>
          </cell>
          <cell r="T1427" t="e">
            <v>#REF!</v>
          </cell>
          <cell r="U1427" t="e">
            <v>#REF!</v>
          </cell>
          <cell r="V1427" t="e">
            <v>#REF!</v>
          </cell>
          <cell r="W1427" t="e">
            <v>#REF!</v>
          </cell>
          <cell r="X1427" t="e">
            <v>#REF!</v>
          </cell>
          <cell r="Y1427" t="e">
            <v>#REF!</v>
          </cell>
          <cell r="Z1427" t="e">
            <v>#REF!</v>
          </cell>
        </row>
        <row r="1428">
          <cell r="B1428" t="str">
            <v xml:space="preserve">                Other interest subsidies</v>
          </cell>
          <cell r="E1428" t="e">
            <v>#REF!</v>
          </cell>
          <cell r="F1428" t="e">
            <v>#REF!</v>
          </cell>
          <cell r="G1428" t="e">
            <v>#REF!</v>
          </cell>
          <cell r="H1428" t="e">
            <v>#REF!</v>
          </cell>
          <cell r="L1428" t="e">
            <v>#REF!</v>
          </cell>
          <cell r="M1428" t="e">
            <v>#REF!</v>
          </cell>
          <cell r="N1428" t="e">
            <v>#REF!</v>
          </cell>
          <cell r="O1428" t="e">
            <v>#REF!</v>
          </cell>
          <cell r="P1428">
            <v>0</v>
          </cell>
          <cell r="Q1428">
            <v>0</v>
          </cell>
          <cell r="R1428" t="e">
            <v>#REF!</v>
          </cell>
          <cell r="S1428" t="e">
            <v>#REF!</v>
          </cell>
          <cell r="T1428" t="e">
            <v>#REF!</v>
          </cell>
          <cell r="U1428" t="e">
            <v>#REF!</v>
          </cell>
          <cell r="V1428" t="e">
            <v>#REF!</v>
          </cell>
          <cell r="W1428" t="e">
            <v>#REF!</v>
          </cell>
          <cell r="X1428" t="e">
            <v>#REF!</v>
          </cell>
          <cell r="Y1428" t="e">
            <v>#REF!</v>
          </cell>
          <cell r="Z1428" t="e">
            <v>#REF!</v>
          </cell>
        </row>
        <row r="1429">
          <cell r="B1429" t="str">
            <v xml:space="preserve">                Wheat flour (BULOG)</v>
          </cell>
        </row>
        <row r="1430">
          <cell r="B1430" t="str">
            <v xml:space="preserve">                Other subsidies</v>
          </cell>
          <cell r="D1430">
            <v>10500</v>
          </cell>
          <cell r="E1430" t="e">
            <v>#REF!</v>
          </cell>
          <cell r="F1430" t="e">
            <v>#REF!</v>
          </cell>
          <cell r="G1430" t="e">
            <v>#REF!</v>
          </cell>
          <cell r="H1430" t="e">
            <v>#REF!</v>
          </cell>
          <cell r="L1430" t="e">
            <v>#REF!</v>
          </cell>
          <cell r="M1430" t="e">
            <v>#REF!</v>
          </cell>
          <cell r="N1430" t="e">
            <v>#REF!</v>
          </cell>
          <cell r="O1430" t="e">
            <v>#REF!</v>
          </cell>
          <cell r="P1430">
            <v>0</v>
          </cell>
          <cell r="Q1430">
            <v>0</v>
          </cell>
          <cell r="R1430" t="e">
            <v>#REF!</v>
          </cell>
          <cell r="S1430" t="e">
            <v>#REF!</v>
          </cell>
          <cell r="T1430" t="e">
            <v>#REF!</v>
          </cell>
          <cell r="U1430" t="e">
            <v>#REF!</v>
          </cell>
          <cell r="V1430" t="e">
            <v>#REF!</v>
          </cell>
          <cell r="W1430" t="e">
            <v>#REF!</v>
          </cell>
          <cell r="X1430" t="e">
            <v>#REF!</v>
          </cell>
          <cell r="Y1430" t="e">
            <v>#REF!</v>
          </cell>
          <cell r="Z1430" t="e">
            <v>#REF!</v>
          </cell>
        </row>
        <row r="1431">
          <cell r="B1431" t="str">
            <v xml:space="preserve">              Other and non-classified</v>
          </cell>
          <cell r="D1431">
            <v>1448.5</v>
          </cell>
          <cell r="E1431" t="e">
            <v>#REF!</v>
          </cell>
          <cell r="F1431" t="e">
            <v>#REF!</v>
          </cell>
          <cell r="G1431" t="e">
            <v>#REF!</v>
          </cell>
          <cell r="H1431" t="e">
            <v>#REF!</v>
          </cell>
          <cell r="L1431" t="e">
            <v>#REF!</v>
          </cell>
          <cell r="M1431" t="e">
            <v>#REF!</v>
          </cell>
          <cell r="N1431" t="e">
            <v>#REF!</v>
          </cell>
          <cell r="O1431" t="e">
            <v>#REF!</v>
          </cell>
          <cell r="P1431">
            <v>112.9</v>
          </cell>
          <cell r="Q1431">
            <v>183.1</v>
          </cell>
          <cell r="R1431" t="e">
            <v>#REF!</v>
          </cell>
          <cell r="S1431" t="e">
            <v>#REF!</v>
          </cell>
          <cell r="T1431" t="e">
            <v>#REF!</v>
          </cell>
          <cell r="U1431" t="e">
            <v>#REF!</v>
          </cell>
          <cell r="V1431" t="e">
            <v>#REF!</v>
          </cell>
          <cell r="W1431" t="e">
            <v>#REF!</v>
          </cell>
          <cell r="X1431" t="e">
            <v>#REF!</v>
          </cell>
          <cell r="Y1431" t="e">
            <v>#REF!</v>
          </cell>
          <cell r="Z1431" t="e">
            <v>#REF!</v>
          </cell>
        </row>
        <row r="1433">
          <cell r="B1433" t="str">
            <v>B.  Development expenditure</v>
          </cell>
          <cell r="D1433">
            <v>37111</v>
          </cell>
          <cell r="E1433" t="e">
            <v>#REF!</v>
          </cell>
          <cell r="F1433" t="e">
            <v>#REF!</v>
          </cell>
          <cell r="G1433" t="e">
            <v>#REF!</v>
          </cell>
          <cell r="H1433" t="e">
            <v>#REF!</v>
          </cell>
          <cell r="L1433" t="e">
            <v>#REF!</v>
          </cell>
          <cell r="M1433" t="e">
            <v>#REF!</v>
          </cell>
          <cell r="N1433" t="e">
            <v>#REF!</v>
          </cell>
          <cell r="O1433" t="e">
            <v>#REF!</v>
          </cell>
          <cell r="P1433">
            <v>1442.4</v>
          </cell>
          <cell r="Q1433">
            <v>1407.8</v>
          </cell>
          <cell r="R1433" t="e">
            <v>#REF!</v>
          </cell>
          <cell r="S1433" t="e">
            <v>#REF!</v>
          </cell>
          <cell r="T1433" t="e">
            <v>#REF!</v>
          </cell>
          <cell r="U1433" t="e">
            <v>#REF!</v>
          </cell>
          <cell r="V1433" t="e">
            <v>#REF!</v>
          </cell>
          <cell r="W1433" t="e">
            <v>#REF!</v>
          </cell>
          <cell r="X1433" t="e">
            <v>#REF!</v>
          </cell>
          <cell r="Y1433" t="e">
            <v>#REF!</v>
          </cell>
          <cell r="Z1433" t="e">
            <v>#REF!</v>
          </cell>
        </row>
        <row r="1434">
          <cell r="B1434" t="str">
            <v xml:space="preserve">  I.   Rupiah financing</v>
          </cell>
          <cell r="D1434">
            <v>23550.9</v>
          </cell>
          <cell r="E1434" t="e">
            <v>#REF!</v>
          </cell>
          <cell r="F1434" t="e">
            <v>#REF!</v>
          </cell>
          <cell r="G1434" t="e">
            <v>#REF!</v>
          </cell>
          <cell r="H1434" t="e">
            <v>#REF!</v>
          </cell>
          <cell r="L1434" t="e">
            <v>#REF!</v>
          </cell>
          <cell r="M1434" t="e">
            <v>#REF!</v>
          </cell>
          <cell r="N1434" t="e">
            <v>#REF!</v>
          </cell>
          <cell r="O1434" t="e">
            <v>#REF!</v>
          </cell>
          <cell r="P1434">
            <v>260</v>
          </cell>
          <cell r="Q1434">
            <v>496.5</v>
          </cell>
          <cell r="R1434" t="e">
            <v>#REF!</v>
          </cell>
          <cell r="S1434" t="e">
            <v>#REF!</v>
          </cell>
          <cell r="T1434" t="e">
            <v>#REF!</v>
          </cell>
          <cell r="U1434" t="e">
            <v>#REF!</v>
          </cell>
          <cell r="V1434" t="e">
            <v>#REF!</v>
          </cell>
          <cell r="W1434" t="e">
            <v>#REF!</v>
          </cell>
          <cell r="X1434" t="e">
            <v>#REF!</v>
          </cell>
          <cell r="Y1434" t="e">
            <v>#REF!</v>
          </cell>
          <cell r="Z1434" t="e">
            <v>#REF!</v>
          </cell>
        </row>
        <row r="1435">
          <cell r="B1435" t="str">
            <v xml:space="preserve">         Military</v>
          </cell>
          <cell r="D1435">
            <v>934.02599999999995</v>
          </cell>
          <cell r="E1435" t="e">
            <v>#REF!</v>
          </cell>
          <cell r="F1435" t="e">
            <v>#REF!</v>
          </cell>
          <cell r="G1435" t="e">
            <v>#REF!</v>
          </cell>
          <cell r="H1435" t="e">
            <v>#REF!</v>
          </cell>
          <cell r="L1435" t="e">
            <v>#REF!</v>
          </cell>
          <cell r="M1435" t="e">
            <v>#REF!</v>
          </cell>
          <cell r="N1435" t="e">
            <v>#REF!</v>
          </cell>
          <cell r="O1435" t="e">
            <v>#REF!</v>
          </cell>
          <cell r="P1435">
            <v>0</v>
          </cell>
          <cell r="Q1435">
            <v>0</v>
          </cell>
          <cell r="R1435" t="e">
            <v>#REF!</v>
          </cell>
          <cell r="S1435" t="e">
            <v>#REF!</v>
          </cell>
          <cell r="T1435" t="e">
            <v>#REF!</v>
          </cell>
          <cell r="U1435" t="e">
            <v>#REF!</v>
          </cell>
          <cell r="V1435" t="e">
            <v>#REF!</v>
          </cell>
          <cell r="W1435" t="e">
            <v>#REF!</v>
          </cell>
          <cell r="X1435" t="e">
            <v>#REF!</v>
          </cell>
          <cell r="Y1435" t="e">
            <v>#REF!</v>
          </cell>
          <cell r="Z1435" t="e">
            <v>#REF!</v>
          </cell>
        </row>
        <row r="1436">
          <cell r="B1436" t="str">
            <v xml:space="preserve">         Fertilizer subsidy</v>
          </cell>
          <cell r="D1436">
            <v>547.29999999999995</v>
          </cell>
        </row>
        <row r="1437">
          <cell r="B1437" t="str">
            <v xml:space="preserve">         Forestry Fund</v>
          </cell>
        </row>
        <row r="1438">
          <cell r="B1438" t="str">
            <v xml:space="preserve">         Other</v>
          </cell>
          <cell r="D1438">
            <v>22069.574000000001</v>
          </cell>
          <cell r="E1438" t="e">
            <v>#REF!</v>
          </cell>
          <cell r="F1438" t="e">
            <v>#REF!</v>
          </cell>
          <cell r="G1438" t="e">
            <v>#REF!</v>
          </cell>
          <cell r="H1438" t="e">
            <v>#REF!</v>
          </cell>
          <cell r="L1438" t="e">
            <v>#REF!</v>
          </cell>
          <cell r="M1438" t="e">
            <v>#REF!</v>
          </cell>
          <cell r="N1438" t="e">
            <v>#REF!</v>
          </cell>
          <cell r="O1438" t="e">
            <v>#REF!</v>
          </cell>
          <cell r="P1438">
            <v>260</v>
          </cell>
          <cell r="Q1438">
            <v>496.5</v>
          </cell>
          <cell r="R1438" t="e">
            <v>#REF!</v>
          </cell>
          <cell r="S1438" t="e">
            <v>#REF!</v>
          </cell>
          <cell r="T1438" t="e">
            <v>#REF!</v>
          </cell>
          <cell r="U1438" t="e">
            <v>#REF!</v>
          </cell>
          <cell r="V1438" t="e">
            <v>#REF!</v>
          </cell>
          <cell r="W1438" t="e">
            <v>#REF!</v>
          </cell>
          <cell r="X1438" t="e">
            <v>#REF!</v>
          </cell>
          <cell r="Y1438" t="e">
            <v>#REF!</v>
          </cell>
          <cell r="Z1438" t="e">
            <v>#REF!</v>
          </cell>
        </row>
        <row r="1439">
          <cell r="B1439" t="str">
            <v xml:space="preserve">  II.  Project aid</v>
          </cell>
          <cell r="D1439">
            <v>13560.099999999999</v>
          </cell>
          <cell r="E1439" t="e">
            <v>#REF!</v>
          </cell>
          <cell r="F1439" t="e">
            <v>#REF!</v>
          </cell>
          <cell r="G1439" t="e">
            <v>#REF!</v>
          </cell>
          <cell r="H1439" t="e">
            <v>#REF!</v>
          </cell>
          <cell r="L1439" t="e">
            <v>#REF!</v>
          </cell>
          <cell r="M1439" t="e">
            <v>#REF!</v>
          </cell>
          <cell r="N1439" t="e">
            <v>#REF!</v>
          </cell>
          <cell r="O1439" t="e">
            <v>#REF!</v>
          </cell>
          <cell r="P1439">
            <v>1182.4000000000001</v>
          </cell>
          <cell r="Q1439">
            <v>911.3</v>
          </cell>
          <cell r="R1439" t="e">
            <v>#REF!</v>
          </cell>
          <cell r="S1439" t="e">
            <v>#REF!</v>
          </cell>
          <cell r="T1439" t="e">
            <v>#REF!</v>
          </cell>
          <cell r="U1439" t="e">
            <v>#REF!</v>
          </cell>
          <cell r="V1439" t="e">
            <v>#REF!</v>
          </cell>
          <cell r="W1439" t="e">
            <v>#REF!</v>
          </cell>
          <cell r="X1439" t="e">
            <v>#REF!</v>
          </cell>
          <cell r="Y1439" t="e">
            <v>#REF!</v>
          </cell>
          <cell r="Z1439" t="e">
            <v>#REF!</v>
          </cell>
        </row>
        <row r="1440">
          <cell r="B1440" t="str">
            <v xml:space="preserve">          Military</v>
          </cell>
          <cell r="D1440">
            <v>900.4</v>
          </cell>
          <cell r="E1440" t="e">
            <v>#REF!</v>
          </cell>
          <cell r="F1440" t="e">
            <v>#REF!</v>
          </cell>
          <cell r="G1440" t="e">
            <v>#REF!</v>
          </cell>
          <cell r="H1440" t="e">
            <v>#REF!</v>
          </cell>
          <cell r="L1440" t="e">
            <v>#REF!</v>
          </cell>
          <cell r="M1440" t="e">
            <v>#REF!</v>
          </cell>
          <cell r="N1440" t="e">
            <v>#REF!</v>
          </cell>
          <cell r="O1440" t="e">
            <v>#REF!</v>
          </cell>
          <cell r="P1440">
            <v>0</v>
          </cell>
          <cell r="Q1440">
            <v>0</v>
          </cell>
          <cell r="R1440">
            <v>105.27013456937799</v>
          </cell>
          <cell r="S1440">
            <v>105.27013456937799</v>
          </cell>
          <cell r="T1440">
            <v>100</v>
          </cell>
          <cell r="U1440">
            <v>100</v>
          </cell>
          <cell r="V1440">
            <v>100</v>
          </cell>
          <cell r="W1440">
            <v>300</v>
          </cell>
          <cell r="X1440" t="e">
            <v>#REF!</v>
          </cell>
          <cell r="Y1440">
            <v>1150</v>
          </cell>
          <cell r="Z1440" t="e">
            <v>#REF!</v>
          </cell>
        </row>
        <row r="1441">
          <cell r="B1441" t="str">
            <v xml:space="preserve">          Other</v>
          </cell>
          <cell r="D1441">
            <v>12659.699999999999</v>
          </cell>
          <cell r="E1441" t="e">
            <v>#REF!</v>
          </cell>
          <cell r="F1441" t="e">
            <v>#REF!</v>
          </cell>
          <cell r="G1441" t="e">
            <v>#REF!</v>
          </cell>
          <cell r="H1441" t="e">
            <v>#REF!</v>
          </cell>
          <cell r="L1441" t="e">
            <v>#REF!</v>
          </cell>
          <cell r="M1441" t="e">
            <v>#REF!</v>
          </cell>
          <cell r="N1441" t="e">
            <v>#REF!</v>
          </cell>
          <cell r="O1441" t="e">
            <v>#REF!</v>
          </cell>
          <cell r="P1441">
            <v>1182.4000000000001</v>
          </cell>
          <cell r="Q1441">
            <v>911.3</v>
          </cell>
          <cell r="R1441" t="e">
            <v>#REF!</v>
          </cell>
          <cell r="S1441" t="e">
            <v>#REF!</v>
          </cell>
          <cell r="T1441" t="e">
            <v>#REF!</v>
          </cell>
          <cell r="U1441" t="e">
            <v>#REF!</v>
          </cell>
          <cell r="V1441" t="e">
            <v>#REF!</v>
          </cell>
          <cell r="W1441" t="e">
            <v>#REF!</v>
          </cell>
          <cell r="X1441" t="e">
            <v>#REF!</v>
          </cell>
          <cell r="Y1441" t="e">
            <v>#REF!</v>
          </cell>
          <cell r="Z1441" t="e">
            <v>#REF!</v>
          </cell>
        </row>
        <row r="1443">
          <cell r="B1443" t="str">
            <v>Memorandum items:</v>
          </cell>
        </row>
        <row r="1444">
          <cell r="B1444" t="str">
            <v>Overall official budget balance</v>
          </cell>
          <cell r="D1444">
            <v>1729.699999999968</v>
          </cell>
          <cell r="E1444" t="e">
            <v>#REF!</v>
          </cell>
          <cell r="F1444" t="e">
            <v>#REF!</v>
          </cell>
          <cell r="G1444" t="e">
            <v>#REF!</v>
          </cell>
          <cell r="H1444" t="e">
            <v>#REF!</v>
          </cell>
          <cell r="L1444" t="e">
            <v>#REF!</v>
          </cell>
          <cell r="M1444" t="e">
            <v>#REF!</v>
          </cell>
          <cell r="N1444" t="e">
            <v>#REF!</v>
          </cell>
          <cell r="O1444" t="e">
            <v>#REF!</v>
          </cell>
          <cell r="P1444">
            <v>6803.0247368421042</v>
          </cell>
          <cell r="Q1444">
            <v>2983.1812500000015</v>
          </cell>
          <cell r="R1444" t="e">
            <v>#REF!</v>
          </cell>
          <cell r="S1444" t="e">
            <v>#REF!</v>
          </cell>
          <cell r="T1444" t="e">
            <v>#REF!</v>
          </cell>
          <cell r="U1444" t="e">
            <v>#REF!</v>
          </cell>
          <cell r="V1444" t="e">
            <v>#REF!</v>
          </cell>
          <cell r="W1444" t="e">
            <v>#REF!</v>
          </cell>
          <cell r="X1444" t="e">
            <v>#REF!</v>
          </cell>
          <cell r="Y1444" t="e">
            <v>#REF!</v>
          </cell>
          <cell r="Z1444" t="e">
            <v>#REF!</v>
          </cell>
        </row>
        <row r="1445">
          <cell r="B1445" t="str">
            <v>Military expenditure</v>
          </cell>
          <cell r="D1445">
            <v>1834.4259999999999</v>
          </cell>
          <cell r="E1445" t="e">
            <v>#REF!</v>
          </cell>
          <cell r="F1445" t="e">
            <v>#REF!</v>
          </cell>
          <cell r="G1445" t="e">
            <v>#REF!</v>
          </cell>
          <cell r="H1445" t="e">
            <v>#REF!</v>
          </cell>
          <cell r="L1445" t="e">
            <v>#REF!</v>
          </cell>
          <cell r="M1445" t="e">
            <v>#REF!</v>
          </cell>
          <cell r="N1445" t="e">
            <v>#REF!</v>
          </cell>
          <cell r="O1445" t="e">
            <v>#REF!</v>
          </cell>
          <cell r="P1445">
            <v>0</v>
          </cell>
          <cell r="Q1445">
            <v>0</v>
          </cell>
          <cell r="R1445" t="e">
            <v>#REF!</v>
          </cell>
          <cell r="S1445" t="e">
            <v>#REF!</v>
          </cell>
          <cell r="T1445" t="e">
            <v>#REF!</v>
          </cell>
          <cell r="U1445" t="e">
            <v>#REF!</v>
          </cell>
          <cell r="V1445" t="e">
            <v>#REF!</v>
          </cell>
          <cell r="W1445" t="e">
            <v>#REF!</v>
          </cell>
          <cell r="X1445" t="e">
            <v>#REF!</v>
          </cell>
          <cell r="Y1445" t="e">
            <v>#REF!</v>
          </cell>
          <cell r="Z1445" t="e">
            <v>#REF!</v>
          </cell>
        </row>
        <row r="1446">
          <cell r="B1446" t="str">
            <v xml:space="preserve">  Domestic financing</v>
          </cell>
          <cell r="D1446">
            <v>934.02599999999995</v>
          </cell>
          <cell r="E1446" t="e">
            <v>#REF!</v>
          </cell>
          <cell r="F1446" t="e">
            <v>#REF!</v>
          </cell>
          <cell r="G1446" t="e">
            <v>#REF!</v>
          </cell>
          <cell r="H1446" t="e">
            <v>#REF!</v>
          </cell>
          <cell r="L1446" t="e">
            <v>#REF!</v>
          </cell>
          <cell r="M1446" t="e">
            <v>#REF!</v>
          </cell>
          <cell r="N1446" t="e">
            <v>#REF!</v>
          </cell>
          <cell r="O1446" t="e">
            <v>#REF!</v>
          </cell>
          <cell r="P1446">
            <v>0</v>
          </cell>
          <cell r="Q1446">
            <v>0</v>
          </cell>
          <cell r="R1446" t="e">
            <v>#REF!</v>
          </cell>
          <cell r="S1446" t="e">
            <v>#REF!</v>
          </cell>
          <cell r="T1446" t="e">
            <v>#REF!</v>
          </cell>
          <cell r="U1446" t="e">
            <v>#REF!</v>
          </cell>
          <cell r="V1446" t="e">
            <v>#REF!</v>
          </cell>
          <cell r="W1446" t="e">
            <v>#REF!</v>
          </cell>
          <cell r="X1446" t="e">
            <v>#REF!</v>
          </cell>
          <cell r="Y1446" t="e">
            <v>#REF!</v>
          </cell>
          <cell r="Z1446" t="e">
            <v>#REF!</v>
          </cell>
        </row>
        <row r="1447">
          <cell r="B1447" t="str">
            <v xml:space="preserve">  External financing</v>
          </cell>
          <cell r="D1447">
            <v>900.4</v>
          </cell>
          <cell r="E1447" t="e">
            <v>#REF!</v>
          </cell>
          <cell r="F1447" t="e">
            <v>#REF!</v>
          </cell>
          <cell r="G1447" t="e">
            <v>#REF!</v>
          </cell>
          <cell r="H1447" t="e">
            <v>#REF!</v>
          </cell>
          <cell r="L1447" t="e">
            <v>#REF!</v>
          </cell>
          <cell r="M1447" t="e">
            <v>#REF!</v>
          </cell>
          <cell r="N1447" t="e">
            <v>#REF!</v>
          </cell>
          <cell r="O1447" t="e">
            <v>#REF!</v>
          </cell>
          <cell r="P1447">
            <v>0</v>
          </cell>
          <cell r="Q1447">
            <v>0</v>
          </cell>
          <cell r="R1447">
            <v>105.27013456937799</v>
          </cell>
          <cell r="S1447">
            <v>105.27013456937799</v>
          </cell>
          <cell r="T1447">
            <v>100</v>
          </cell>
          <cell r="U1447">
            <v>100</v>
          </cell>
          <cell r="V1447">
            <v>100</v>
          </cell>
          <cell r="W1447">
            <v>300</v>
          </cell>
          <cell r="X1447" t="e">
            <v>#REF!</v>
          </cell>
          <cell r="Y1447">
            <v>1150</v>
          </cell>
          <cell r="Z1447" t="e">
            <v>#REF!</v>
          </cell>
        </row>
        <row r="1448">
          <cell r="B1448" t="str">
            <v>IMF methodology</v>
          </cell>
        </row>
        <row r="1449">
          <cell r="B1449" t="str">
            <v xml:space="preserve">  Total expenditure and net lending</v>
          </cell>
          <cell r="D1449">
            <v>104478.30000000002</v>
          </cell>
          <cell r="E1449" t="e">
            <v>#REF!</v>
          </cell>
          <cell r="F1449" t="e">
            <v>#REF!</v>
          </cell>
          <cell r="G1449" t="e">
            <v>#REF!</v>
          </cell>
          <cell r="H1449" t="e">
            <v>#REF!</v>
          </cell>
          <cell r="L1449" t="e">
            <v>#REF!</v>
          </cell>
          <cell r="M1449" t="e">
            <v>#REF!</v>
          </cell>
          <cell r="N1449" t="e">
            <v>#REF!</v>
          </cell>
          <cell r="O1449" t="e">
            <v>#REF!</v>
          </cell>
          <cell r="P1449">
            <v>6921.7610526315784</v>
          </cell>
          <cell r="Q1449">
            <v>6025.7156250000007</v>
          </cell>
          <cell r="R1449" t="e">
            <v>#REF!</v>
          </cell>
          <cell r="S1449" t="e">
            <v>#REF!</v>
          </cell>
          <cell r="T1449" t="e">
            <v>#REF!</v>
          </cell>
          <cell r="U1449" t="e">
            <v>#REF!</v>
          </cell>
          <cell r="V1449" t="e">
            <v>#REF!</v>
          </cell>
          <cell r="W1449" t="e">
            <v>#REF!</v>
          </cell>
          <cell r="X1449" t="e">
            <v>#REF!</v>
          </cell>
          <cell r="Y1449" t="e">
            <v>#REF!</v>
          </cell>
          <cell r="Z1449" t="e">
            <v>#REF!</v>
          </cell>
        </row>
        <row r="1450">
          <cell r="B1450" t="str">
            <v xml:space="preserve">    Current expenditure</v>
          </cell>
          <cell r="D1450">
            <v>69749.026000000013</v>
          </cell>
          <cell r="E1450" t="e">
            <v>#REF!</v>
          </cell>
          <cell r="F1450" t="e">
            <v>#REF!</v>
          </cell>
          <cell r="G1450" t="e">
            <v>#REF!</v>
          </cell>
          <cell r="H1450" t="e">
            <v>#REF!</v>
          </cell>
          <cell r="L1450" t="e">
            <v>#REF!</v>
          </cell>
          <cell r="M1450" t="e">
            <v>#REF!</v>
          </cell>
          <cell r="N1450" t="e">
            <v>#REF!</v>
          </cell>
          <cell r="O1450" t="e">
            <v>#REF!</v>
          </cell>
          <cell r="P1450">
            <v>5479.3610526315788</v>
          </cell>
          <cell r="Q1450">
            <v>4617.9156250000005</v>
          </cell>
          <cell r="R1450" t="e">
            <v>#REF!</v>
          </cell>
          <cell r="S1450" t="e">
            <v>#REF!</v>
          </cell>
          <cell r="T1450" t="e">
            <v>#REF!</v>
          </cell>
          <cell r="U1450" t="e">
            <v>#REF!</v>
          </cell>
          <cell r="V1450" t="e">
            <v>#REF!</v>
          </cell>
          <cell r="W1450" t="e">
            <v>#REF!</v>
          </cell>
          <cell r="X1450" t="e">
            <v>#REF!</v>
          </cell>
          <cell r="Y1450" t="e">
            <v>#REF!</v>
          </cell>
          <cell r="Z1450" t="e">
            <v>#REF!</v>
          </cell>
        </row>
        <row r="1451">
          <cell r="B1451" t="str">
            <v xml:space="preserve">    Development expenditure</v>
          </cell>
          <cell r="D1451">
            <v>34729.273999999998</v>
          </cell>
          <cell r="E1451" t="e">
            <v>#REF!</v>
          </cell>
          <cell r="F1451" t="e">
            <v>#REF!</v>
          </cell>
          <cell r="G1451" t="e">
            <v>#REF!</v>
          </cell>
          <cell r="H1451" t="e">
            <v>#REF!</v>
          </cell>
          <cell r="L1451" t="e">
            <v>#REF!</v>
          </cell>
          <cell r="M1451" t="e">
            <v>#REF!</v>
          </cell>
          <cell r="N1451" t="e">
            <v>#REF!</v>
          </cell>
          <cell r="O1451" t="e">
            <v>#REF!</v>
          </cell>
          <cell r="P1451">
            <v>1442.4</v>
          </cell>
          <cell r="Q1451">
            <v>1407.8</v>
          </cell>
          <cell r="R1451" t="e">
            <v>#REF!</v>
          </cell>
          <cell r="S1451" t="e">
            <v>#REF!</v>
          </cell>
          <cell r="T1451" t="e">
            <v>#REF!</v>
          </cell>
          <cell r="U1451" t="e">
            <v>#REF!</v>
          </cell>
          <cell r="V1451" t="e">
            <v>#REF!</v>
          </cell>
          <cell r="W1451" t="e">
            <v>#REF!</v>
          </cell>
          <cell r="X1451" t="e">
            <v>#REF!</v>
          </cell>
          <cell r="Y1451" t="e">
            <v>#REF!</v>
          </cell>
          <cell r="Z1451" t="e">
            <v>#REF!</v>
          </cell>
        </row>
        <row r="1452">
          <cell r="B1452" t="str">
            <v xml:space="preserve">  To external financing (amortization, - )</v>
          </cell>
          <cell r="D1452">
            <v>-18667</v>
          </cell>
          <cell r="E1452" t="e">
            <v>#REF!</v>
          </cell>
          <cell r="F1452" t="e">
            <v>#REF!</v>
          </cell>
          <cell r="G1452" t="e">
            <v>#REF!</v>
          </cell>
          <cell r="H1452" t="e">
            <v>#REF!</v>
          </cell>
          <cell r="L1452" t="e">
            <v>#REF!</v>
          </cell>
          <cell r="M1452" t="e">
            <v>#REF!</v>
          </cell>
          <cell r="N1452" t="e">
            <v>#REF!</v>
          </cell>
          <cell r="O1452" t="e">
            <v>#REF!</v>
          </cell>
          <cell r="P1452">
            <v>-2426.8263157894735</v>
          </cell>
          <cell r="Q1452">
            <v>-1804.21875</v>
          </cell>
          <cell r="R1452">
            <v>-4444.5</v>
          </cell>
          <cell r="S1452">
            <v>-8675.5450657894726</v>
          </cell>
          <cell r="T1452">
            <v>-5291</v>
          </cell>
          <cell r="U1452">
            <v>-6360</v>
          </cell>
          <cell r="V1452">
            <v>-3685</v>
          </cell>
          <cell r="W1452">
            <v>-15336</v>
          </cell>
          <cell r="X1452">
            <v>-9700</v>
          </cell>
          <cell r="Y1452">
            <v>-12800</v>
          </cell>
          <cell r="Z1452">
            <v>-46511.545065789469</v>
          </cell>
        </row>
        <row r="1453">
          <cell r="B1453" t="str">
            <v xml:space="preserve">  To bank restructuring costs</v>
          </cell>
          <cell r="D1453">
            <v>0</v>
          </cell>
          <cell r="E1453" t="e">
            <v>#REF!</v>
          </cell>
          <cell r="F1453" t="e">
            <v>#REF!</v>
          </cell>
          <cell r="G1453" t="e">
            <v>#REF!</v>
          </cell>
          <cell r="H1453" t="e">
            <v>#REF!</v>
          </cell>
          <cell r="L1453" t="e">
            <v>#REF!</v>
          </cell>
          <cell r="M1453" t="e">
            <v>#REF!</v>
          </cell>
          <cell r="N1453" t="e">
            <v>#REF!</v>
          </cell>
          <cell r="O1453" t="e">
            <v>#REF!</v>
          </cell>
          <cell r="P1453">
            <v>0</v>
          </cell>
          <cell r="Q1453">
            <v>0</v>
          </cell>
          <cell r="R1453">
            <v>0</v>
          </cell>
          <cell r="S1453">
            <v>0</v>
          </cell>
          <cell r="T1453">
            <v>0</v>
          </cell>
          <cell r="U1453">
            <v>1500</v>
          </cell>
          <cell r="V1453">
            <v>1500</v>
          </cell>
          <cell r="W1453">
            <v>3000</v>
          </cell>
          <cell r="X1453">
            <v>6000</v>
          </cell>
          <cell r="Y1453">
            <v>6000</v>
          </cell>
          <cell r="Z1453">
            <v>15000</v>
          </cell>
        </row>
        <row r="1456">
          <cell r="B1456" t="str">
            <v xml:space="preserve"> Sources:  Ministry of Finance; and IMF staff calculations.</v>
          </cell>
        </row>
      </sheetData>
      <sheetData sheetId="15" refreshError="1">
        <row r="11">
          <cell r="B11" t="str">
            <v>Table 6.  Indonesia:  Fuel Price Increase 1998/99</v>
          </cell>
        </row>
        <row r="13">
          <cell r="B13" t="str">
            <v>Hulio's work</v>
          </cell>
        </row>
        <row r="14">
          <cell r="E14" t="str">
            <v>Envisaged under the Program</v>
          </cell>
          <cell r="I14" t="str">
            <v>Initially announced</v>
          </cell>
          <cell r="M14" t="str">
            <v>After Price Increase Rollback</v>
          </cell>
        </row>
        <row r="15">
          <cell r="D15" t="str">
            <v>March 1998</v>
          </cell>
          <cell r="E15" t="str">
            <v xml:space="preserve"> (Price increase July 98)</v>
          </cell>
          <cell r="I15" t="str">
            <v xml:space="preserve"> (Price increase May 98)</v>
          </cell>
          <cell r="M15" t="str">
            <v xml:space="preserve"> (Price increase May 98)</v>
          </cell>
        </row>
        <row r="16">
          <cell r="D16" t="str">
            <v>Prices</v>
          </cell>
          <cell r="E16" t="str">
            <v>Price</v>
          </cell>
          <cell r="F16" t="str">
            <v>Yield</v>
          </cell>
          <cell r="G16" t="str">
            <v>Percent</v>
          </cell>
          <cell r="I16" t="str">
            <v>Price</v>
          </cell>
          <cell r="J16" t="str">
            <v>Yield</v>
          </cell>
          <cell r="K16" t="str">
            <v>Percent</v>
          </cell>
          <cell r="M16" t="str">
            <v>Price</v>
          </cell>
          <cell r="N16" t="str">
            <v>Yield</v>
          </cell>
          <cell r="O16" t="str">
            <v>Percent</v>
          </cell>
        </row>
        <row r="17">
          <cell r="D17" t="str">
            <v>(Rp per liter)</v>
          </cell>
          <cell r="E17" t="str">
            <v>(Rp per liter)</v>
          </cell>
          <cell r="F17" t="str">
            <v>(billion Rp)</v>
          </cell>
          <cell r="G17" t="str">
            <v>change</v>
          </cell>
          <cell r="I17" t="str">
            <v>(Rp per liter)</v>
          </cell>
          <cell r="J17" t="str">
            <v>(billion Rp)</v>
          </cell>
          <cell r="K17" t="str">
            <v>change</v>
          </cell>
          <cell r="M17" t="str">
            <v>(Rp per liter)</v>
          </cell>
          <cell r="N17" t="str">
            <v>(billion Rp)</v>
          </cell>
          <cell r="O17" t="str">
            <v>change</v>
          </cell>
        </row>
        <row r="18">
          <cell r="B18" t="str">
            <v>Pr_tb_6</v>
          </cell>
        </row>
        <row r="20">
          <cell r="B20" t="str">
            <v>Petroleum products</v>
          </cell>
        </row>
        <row r="21">
          <cell r="B21" t="str">
            <v>Aviation gasoline</v>
          </cell>
          <cell r="D21">
            <v>420</v>
          </cell>
          <cell r="E21">
            <v>600</v>
          </cell>
          <cell r="F21">
            <v>1.19</v>
          </cell>
          <cell r="G21">
            <v>42.857142857142861</v>
          </cell>
          <cell r="I21">
            <v>600</v>
          </cell>
          <cell r="J21">
            <v>1.4544444444444444</v>
          </cell>
          <cell r="K21">
            <v>42.857142857142861</v>
          </cell>
          <cell r="M21">
            <v>600</v>
          </cell>
          <cell r="N21">
            <v>1.4544444444444444</v>
          </cell>
          <cell r="O21">
            <v>42.857142857142861</v>
          </cell>
        </row>
        <row r="22">
          <cell r="B22" t="str">
            <v>Aviation turbine</v>
          </cell>
          <cell r="D22">
            <v>420</v>
          </cell>
          <cell r="E22">
            <v>600</v>
          </cell>
          <cell r="F22">
            <v>189.34</v>
          </cell>
          <cell r="G22">
            <v>42.857142857142861</v>
          </cell>
          <cell r="I22">
            <v>600</v>
          </cell>
          <cell r="J22">
            <v>231.41555555555558</v>
          </cell>
          <cell r="K22">
            <v>42.857142857142861</v>
          </cell>
          <cell r="M22">
            <v>600</v>
          </cell>
          <cell r="N22">
            <v>231.41555555555558</v>
          </cell>
          <cell r="O22">
            <v>42.857142857142861</v>
          </cell>
        </row>
        <row r="23">
          <cell r="B23" t="str">
            <v>Premium Gasoline</v>
          </cell>
          <cell r="D23">
            <v>700</v>
          </cell>
          <cell r="E23">
            <v>1200</v>
          </cell>
          <cell r="F23">
            <v>4797.6099999999997</v>
          </cell>
          <cell r="G23">
            <v>71.428571428571416</v>
          </cell>
          <cell r="I23">
            <v>1200</v>
          </cell>
          <cell r="J23">
            <v>5863.7455555555553</v>
          </cell>
          <cell r="K23">
            <v>71.428571428571416</v>
          </cell>
          <cell r="M23">
            <v>1000</v>
          </cell>
          <cell r="N23">
            <v>3518.2473333333332</v>
          </cell>
          <cell r="O23">
            <v>42.857142857142861</v>
          </cell>
        </row>
        <row r="24">
          <cell r="B24" t="str">
            <v>Kerosene</v>
          </cell>
          <cell r="D24">
            <v>280</v>
          </cell>
          <cell r="E24">
            <v>350</v>
          </cell>
          <cell r="F24">
            <v>638.30999999999995</v>
          </cell>
          <cell r="G24">
            <v>25</v>
          </cell>
          <cell r="I24">
            <v>350</v>
          </cell>
          <cell r="J24">
            <v>780.15666666666664</v>
          </cell>
          <cell r="K24">
            <v>25</v>
          </cell>
          <cell r="M24">
            <v>280</v>
          </cell>
          <cell r="N24">
            <v>0</v>
          </cell>
          <cell r="O24">
            <v>0</v>
          </cell>
        </row>
        <row r="25">
          <cell r="B25" t="str">
            <v>Automotive diesel (Solar)</v>
          </cell>
          <cell r="D25">
            <v>380</v>
          </cell>
          <cell r="E25">
            <v>600</v>
          </cell>
          <cell r="F25">
            <v>4399.2299999999996</v>
          </cell>
          <cell r="G25">
            <v>57.894736842105267</v>
          </cell>
          <cell r="I25">
            <v>600</v>
          </cell>
          <cell r="J25">
            <v>5376.8366666666661</v>
          </cell>
          <cell r="K25">
            <v>57.894736842105267</v>
          </cell>
          <cell r="M25">
            <v>550</v>
          </cell>
          <cell r="N25">
            <v>4154.8283333333329</v>
          </cell>
          <cell r="O25">
            <v>44.736842105263165</v>
          </cell>
        </row>
        <row r="26">
          <cell r="B26" t="str">
            <v>Diesel</v>
          </cell>
          <cell r="D26">
            <v>360</v>
          </cell>
          <cell r="E26">
            <v>500</v>
          </cell>
          <cell r="F26">
            <v>192.64</v>
          </cell>
          <cell r="G26">
            <v>38.888888888888886</v>
          </cell>
          <cell r="I26">
            <v>500</v>
          </cell>
          <cell r="J26">
            <v>235.44888888888889</v>
          </cell>
          <cell r="K26">
            <v>38.888888888888886</v>
          </cell>
          <cell r="M26">
            <v>500</v>
          </cell>
          <cell r="N26">
            <v>235.44888888888889</v>
          </cell>
          <cell r="O26">
            <v>38.888888888888886</v>
          </cell>
        </row>
        <row r="27">
          <cell r="B27" t="str">
            <v>Fuel Oil</v>
          </cell>
          <cell r="D27">
            <v>240</v>
          </cell>
          <cell r="E27">
            <v>350</v>
          </cell>
          <cell r="F27">
            <v>576.77</v>
          </cell>
          <cell r="G27">
            <v>45.833333333333329</v>
          </cell>
          <cell r="I27">
            <v>350</v>
          </cell>
          <cell r="J27">
            <v>704.94111111111113</v>
          </cell>
          <cell r="K27">
            <v>45.833333333333329</v>
          </cell>
          <cell r="M27">
            <v>350</v>
          </cell>
          <cell r="N27">
            <v>704.94111111111113</v>
          </cell>
          <cell r="O27">
            <v>45.833333333333329</v>
          </cell>
        </row>
        <row r="29">
          <cell r="B29" t="str">
            <v>Total yield, FY 1998/99</v>
          </cell>
          <cell r="F29">
            <v>10795.089999999998</v>
          </cell>
          <cell r="J29">
            <v>13193.998888888887</v>
          </cell>
          <cell r="N29">
            <v>8846.3356666666659</v>
          </cell>
        </row>
        <row r="30">
          <cell r="B30" t="str">
            <v>Total yield, FY 1998/99  (percent of GDP)</v>
          </cell>
          <cell r="J30">
            <v>1.3859606232231612</v>
          </cell>
          <cell r="N30">
            <v>0.92926132532417749</v>
          </cell>
        </row>
        <row r="31">
          <cell r="B31" t="str">
            <v>Price increase (weighted average, percent)</v>
          </cell>
          <cell r="G31">
            <v>56.616908251583496</v>
          </cell>
          <cell r="K31">
            <v>56.616908251583496</v>
          </cell>
          <cell r="O31">
            <v>37.960604591543621</v>
          </cell>
        </row>
        <row r="33">
          <cell r="B33" t="str">
            <v>Memorandum</v>
          </cell>
        </row>
        <row r="34">
          <cell r="B34" t="str">
            <v>GDP  (billion rupiah, fiscal year)</v>
          </cell>
          <cell r="J34">
            <v>951975.01774655026</v>
          </cell>
          <cell r="N34">
            <v>951975.01774655026</v>
          </cell>
        </row>
        <row r="37">
          <cell r="B37" t="str">
            <v>Sources:  Ministry of Finance; BAPPENAS; and staff estimates.</v>
          </cell>
        </row>
      </sheetData>
      <sheetData sheetId="16" refreshError="1">
        <row r="10">
          <cell r="B10" t="str">
            <v>Table 7.  Indonesia:  PLN Calculations of Required Electricity Subsidies.  1998/99</v>
          </cell>
        </row>
        <row r="11">
          <cell r="B11" t="str">
            <v>( In billions of rupiahs )</v>
          </cell>
        </row>
        <row r="14">
          <cell r="D14" t="str">
            <v>Q-I</v>
          </cell>
          <cell r="E14" t="str">
            <v>Q-II</v>
          </cell>
          <cell r="F14" t="str">
            <v>Q-III</v>
          </cell>
          <cell r="G14" t="str">
            <v>Q-IV</v>
          </cell>
          <cell r="H14" t="str">
            <v>Total</v>
          </cell>
        </row>
        <row r="15">
          <cell r="D15" t="str">
            <v>Apr-Jun</v>
          </cell>
          <cell r="E15" t="str">
            <v>Jul-Sep</v>
          </cell>
          <cell r="F15" t="str">
            <v>Oct-Dec</v>
          </cell>
          <cell r="G15" t="str">
            <v>Jan-Mar</v>
          </cell>
          <cell r="H15" t="str">
            <v>1998/99</v>
          </cell>
        </row>
        <row r="18">
          <cell r="B18" t="str">
            <v>With price increases (18% and 20%,</v>
          </cell>
        </row>
        <row r="19">
          <cell r="B19" t="str">
            <v>effective Sept. and Dec.)</v>
          </cell>
        </row>
        <row r="21">
          <cell r="B21" t="str">
            <v>Exchange rate assumptions:</v>
          </cell>
        </row>
        <row r="22">
          <cell r="B22" t="str">
            <v>Rp 6,821 per US$</v>
          </cell>
          <cell r="D22">
            <v>0</v>
          </cell>
          <cell r="E22">
            <v>1600</v>
          </cell>
          <cell r="F22">
            <v>300</v>
          </cell>
          <cell r="G22">
            <v>392</v>
          </cell>
          <cell r="H22">
            <v>2292</v>
          </cell>
        </row>
        <row r="23">
          <cell r="B23" t="str">
            <v>Rp 9,000 per US$</v>
          </cell>
          <cell r="D23">
            <v>0</v>
          </cell>
          <cell r="E23">
            <v>2200</v>
          </cell>
          <cell r="F23">
            <v>900</v>
          </cell>
          <cell r="G23">
            <v>1270</v>
          </cell>
          <cell r="H23">
            <v>4370</v>
          </cell>
        </row>
        <row r="24">
          <cell r="B24" t="str">
            <v>Rp 12,000 per US$</v>
          </cell>
          <cell r="D24">
            <v>0</v>
          </cell>
          <cell r="E24">
            <v>3000</v>
          </cell>
          <cell r="F24">
            <v>2200</v>
          </cell>
          <cell r="G24">
            <v>2031</v>
          </cell>
          <cell r="H24">
            <v>7231</v>
          </cell>
        </row>
        <row r="26">
          <cell r="B26" t="str">
            <v>Without further  price increases</v>
          </cell>
        </row>
        <row r="28">
          <cell r="B28" t="str">
            <v>Exchange rate assumptions:</v>
          </cell>
        </row>
        <row r="29">
          <cell r="B29" t="str">
            <v>Rp 6,821 per US$</v>
          </cell>
          <cell r="D29">
            <v>0</v>
          </cell>
          <cell r="E29">
            <v>1700</v>
          </cell>
          <cell r="F29">
            <v>1400</v>
          </cell>
          <cell r="G29">
            <v>1739</v>
          </cell>
          <cell r="H29">
            <v>4839</v>
          </cell>
        </row>
        <row r="30">
          <cell r="B30" t="str">
            <v>Rp 9,000 per US$</v>
          </cell>
          <cell r="D30">
            <v>0</v>
          </cell>
          <cell r="E30">
            <v>2400</v>
          </cell>
          <cell r="F30">
            <v>2100</v>
          </cell>
          <cell r="G30">
            <v>2417</v>
          </cell>
          <cell r="H30">
            <v>6917</v>
          </cell>
        </row>
        <row r="31">
          <cell r="B31" t="str">
            <v>Rp 12,000 per US$</v>
          </cell>
          <cell r="D31">
            <v>0</v>
          </cell>
          <cell r="E31">
            <v>3300</v>
          </cell>
          <cell r="F31">
            <v>3000</v>
          </cell>
          <cell r="G31">
            <v>3478</v>
          </cell>
          <cell r="H31">
            <v>9778</v>
          </cell>
        </row>
      </sheetData>
      <sheetData sheetId="17" refreshError="1"/>
      <sheetData sheetId="18" refreshError="1"/>
      <sheetData sheetId="19" refreshError="1">
        <row r="2">
          <cell r="B2" t="str">
            <v>Table 1.  Indonesia:  Evolution of Non-Oil and Gas Tax Revenue</v>
          </cell>
        </row>
        <row r="5">
          <cell r="B5">
            <v>36524.152470949077</v>
          </cell>
          <cell r="D5" t="str">
            <v>1996/97</v>
          </cell>
          <cell r="E5" t="str">
            <v>1997/98</v>
          </cell>
          <cell r="F5" t="str">
            <v>Change</v>
          </cell>
          <cell r="G5" t="str">
            <v>1998/99</v>
          </cell>
          <cell r="H5" t="str">
            <v>Change</v>
          </cell>
          <cell r="I5" t="str">
            <v>1998/99</v>
          </cell>
        </row>
        <row r="6">
          <cell r="B6" t="str">
            <v>Tb_Tax</v>
          </cell>
          <cell r="D6" t="str">
            <v>Act.</v>
          </cell>
          <cell r="E6" t="str">
            <v>Prel.</v>
          </cell>
          <cell r="F6" t="str">
            <v>(In percent)</v>
          </cell>
          <cell r="G6" t="str">
            <v>Prg.</v>
          </cell>
          <cell r="H6" t="str">
            <v>(In percent)</v>
          </cell>
          <cell r="I6" t="str">
            <v>Actual</v>
          </cell>
          <cell r="J6" t="str">
            <v>Actual</v>
          </cell>
        </row>
        <row r="7">
          <cell r="I7" t="str">
            <v>I-Q</v>
          </cell>
          <cell r="J7" t="str">
            <v>II-Q</v>
          </cell>
        </row>
        <row r="9">
          <cell r="D9" t="str">
            <v>( In billions of rupiah )</v>
          </cell>
        </row>
        <row r="11">
          <cell r="B11" t="str">
            <v>Non-oil and gas tax revenue</v>
          </cell>
          <cell r="D11">
            <v>58084</v>
          </cell>
          <cell r="E11">
            <v>70917</v>
          </cell>
          <cell r="F11">
            <v>22.093864058949109</v>
          </cell>
          <cell r="G11">
            <v>72930.849070394761</v>
          </cell>
          <cell r="H11">
            <v>2.8397268220522021</v>
          </cell>
        </row>
        <row r="12">
          <cell r="B12" t="str">
            <v>Domestic taxes</v>
          </cell>
          <cell r="D12">
            <v>55202</v>
          </cell>
          <cell r="E12">
            <v>67791</v>
          </cell>
          <cell r="F12">
            <v>22.805333140103624</v>
          </cell>
          <cell r="G12">
            <v>66493.12659635226</v>
          </cell>
          <cell r="H12">
            <v>-1.9145216970508527</v>
          </cell>
        </row>
        <row r="13">
          <cell r="B13" t="str">
            <v xml:space="preserve">    Income tax</v>
          </cell>
          <cell r="D13">
            <v>26500</v>
          </cell>
          <cell r="E13">
            <v>34363</v>
          </cell>
          <cell r="F13">
            <v>29.671698113207555</v>
          </cell>
          <cell r="G13">
            <v>25302.709130472569</v>
          </cell>
          <cell r="H13">
            <v>-26.36641407772148</v>
          </cell>
        </row>
        <row r="14">
          <cell r="B14" t="str">
            <v xml:space="preserve">      Individual</v>
          </cell>
          <cell r="D14">
            <v>6700</v>
          </cell>
          <cell r="E14">
            <v>9596</v>
          </cell>
          <cell r="F14">
            <v>43.223880597014919</v>
          </cell>
          <cell r="G14">
            <v>9917.4774914813461</v>
          </cell>
          <cell r="H14">
            <v>3.3501197528277071</v>
          </cell>
        </row>
        <row r="15">
          <cell r="B15" t="str">
            <v xml:space="preserve">      Corporate</v>
          </cell>
          <cell r="D15">
            <v>10900</v>
          </cell>
          <cell r="E15">
            <v>10832</v>
          </cell>
          <cell r="F15">
            <v>-0.62385321100917324</v>
          </cell>
          <cell r="G15">
            <v>6199.2447297751942</v>
          </cell>
          <cell r="H15">
            <v>-42.769158698530333</v>
          </cell>
        </row>
        <row r="16">
          <cell r="B16" t="str">
            <v xml:space="preserve">      Other (interest, royalties, remittances, etc.)</v>
          </cell>
          <cell r="D16">
            <v>8900</v>
          </cell>
          <cell r="E16">
            <v>13935</v>
          </cell>
          <cell r="F16">
            <v>56.573033707865171</v>
          </cell>
          <cell r="G16">
            <v>9185.9869092160279</v>
          </cell>
          <cell r="H16">
            <v>-34.079749485353226</v>
          </cell>
        </row>
        <row r="17">
          <cell r="B17" t="str">
            <v xml:space="preserve">    VAT</v>
          </cell>
          <cell r="D17">
            <v>21550</v>
          </cell>
          <cell r="E17">
            <v>25195</v>
          </cell>
          <cell r="F17">
            <v>16.914153132250576</v>
          </cell>
          <cell r="G17">
            <v>28940.040539495123</v>
          </cell>
          <cell r="H17">
            <v>14.864221232368013</v>
          </cell>
        </row>
        <row r="18">
          <cell r="B18" t="str">
            <v xml:space="preserve">    Excises</v>
          </cell>
          <cell r="D18">
            <v>4217</v>
          </cell>
          <cell r="E18">
            <v>5102</v>
          </cell>
          <cell r="F18">
            <v>20.986483281954005</v>
          </cell>
          <cell r="G18">
            <v>7755.8769263845679</v>
          </cell>
          <cell r="H18">
            <v>52.016403888368636</v>
          </cell>
        </row>
        <row r="19">
          <cell r="B19" t="str">
            <v xml:space="preserve">    Land and buildings tax</v>
          </cell>
          <cell r="D19">
            <v>2400</v>
          </cell>
          <cell r="E19">
            <v>2644</v>
          </cell>
          <cell r="F19">
            <v>10.166666666666657</v>
          </cell>
          <cell r="G19">
            <v>3823.8</v>
          </cell>
          <cell r="H19">
            <v>44.621785173978836</v>
          </cell>
        </row>
        <row r="20">
          <cell r="B20" t="str">
            <v xml:space="preserve">    Other domestic taxes</v>
          </cell>
          <cell r="D20">
            <v>535</v>
          </cell>
          <cell r="E20">
            <v>487</v>
          </cell>
          <cell r="F20">
            <v>-8.9719626168224273</v>
          </cell>
          <cell r="G20">
            <v>670.7</v>
          </cell>
          <cell r="H20">
            <v>37.720739219712527</v>
          </cell>
        </row>
        <row r="21">
          <cell r="B21" t="str">
            <v>International trade taxes</v>
          </cell>
          <cell r="D21">
            <v>2882</v>
          </cell>
          <cell r="E21">
            <v>3126</v>
          </cell>
          <cell r="F21">
            <v>8.4663428174878597</v>
          </cell>
          <cell r="G21">
            <v>6437.7224740424954</v>
          </cell>
          <cell r="H21">
            <v>105.94121797960638</v>
          </cell>
        </row>
        <row r="22">
          <cell r="B22" t="str">
            <v xml:space="preserve">    Imports</v>
          </cell>
          <cell r="D22">
            <v>2807</v>
          </cell>
          <cell r="E22">
            <v>3000</v>
          </cell>
          <cell r="F22">
            <v>6.875667972924826</v>
          </cell>
          <cell r="G22">
            <v>5494.9313839311217</v>
          </cell>
          <cell r="H22">
            <v>83.164379464370725</v>
          </cell>
        </row>
        <row r="23">
          <cell r="B23" t="str">
            <v xml:space="preserve">    Exports 2/</v>
          </cell>
          <cell r="D23">
            <v>75</v>
          </cell>
          <cell r="E23">
            <v>126</v>
          </cell>
          <cell r="F23">
            <v>68</v>
          </cell>
          <cell r="G23">
            <v>942.79109011137348</v>
          </cell>
          <cell r="H23">
            <v>648.24689691378842</v>
          </cell>
        </row>
        <row r="25">
          <cell r="D25" t="str">
            <v>( In 1993 rupiah billion 1/ )</v>
          </cell>
        </row>
        <row r="27">
          <cell r="B27" t="str">
            <v>Non-oil and gas tax revenue</v>
          </cell>
          <cell r="D27">
            <v>44383.65996788795</v>
          </cell>
          <cell r="E27">
            <v>44157.451645681598</v>
          </cell>
          <cell r="F27">
            <v>-0.50966576972250044</v>
          </cell>
          <cell r="G27">
            <v>28775.219194073841</v>
          </cell>
          <cell r="H27">
            <v>-34.834964152900952</v>
          </cell>
        </row>
        <row r="28">
          <cell r="B28" t="str">
            <v>Domestic taxes</v>
          </cell>
          <cell r="D28">
            <v>42181.440629904115</v>
          </cell>
          <cell r="E28">
            <v>42211.004477239607</v>
          </cell>
          <cell r="F28">
            <v>7.0087334367929799E-2</v>
          </cell>
          <cell r="G28">
            <v>26235.184659135368</v>
          </cell>
          <cell r="H28">
            <v>-37.847523450237915</v>
          </cell>
        </row>
        <row r="29">
          <cell r="B29" t="str">
            <v xml:space="preserve">    Income tax</v>
          </cell>
          <cell r="D29">
            <v>20249.414454049838</v>
          </cell>
          <cell r="E29">
            <v>21396.597584508043</v>
          </cell>
          <cell r="F29">
            <v>5.6652656947755453</v>
          </cell>
          <cell r="G29">
            <v>9983.3062512472497</v>
          </cell>
          <cell r="H29">
            <v>-53.341617928658216</v>
          </cell>
        </row>
        <row r="30">
          <cell r="B30" t="str">
            <v xml:space="preserve">      Individual</v>
          </cell>
          <cell r="D30">
            <v>5119.663277061657</v>
          </cell>
          <cell r="E30">
            <v>5975.0822227669059</v>
          </cell>
          <cell r="F30">
            <v>16.708500137848947</v>
          </cell>
          <cell r="G30">
            <v>3912.9887051529513</v>
          </cell>
          <cell r="H30">
            <v>-34.511550481376517</v>
          </cell>
        </row>
        <row r="31">
          <cell r="B31" t="str">
            <v xml:space="preserve">      Corporate</v>
          </cell>
          <cell r="D31">
            <v>8329.0044358167252</v>
          </cell>
          <cell r="E31">
            <v>6744.6947308265026</v>
          </cell>
          <cell r="F31">
            <v>-19.021597565458237</v>
          </cell>
          <cell r="G31">
            <v>2445.9419876602119</v>
          </cell>
          <cell r="H31">
            <v>-63.735319606370332</v>
          </cell>
        </row>
        <row r="32">
          <cell r="B32" t="str">
            <v xml:space="preserve">      Other (interest, royalties, remittances, etc.)</v>
          </cell>
          <cell r="D32">
            <v>6800.7467411714551</v>
          </cell>
          <cell r="E32">
            <v>8676.8206309146335</v>
          </cell>
          <cell r="F32">
            <v>27.58629252263578</v>
          </cell>
          <cell r="G32">
            <v>3624.3755584340865</v>
          </cell>
          <cell r="H32">
            <v>-58.229221132902033</v>
          </cell>
        </row>
        <row r="33">
          <cell r="B33" t="str">
            <v xml:space="preserve">    VAT</v>
          </cell>
          <cell r="D33">
            <v>16466.976659802793</v>
          </cell>
          <cell r="E33">
            <v>15688.015485891225</v>
          </cell>
          <cell r="F33">
            <v>-4.7304443918541157</v>
          </cell>
          <cell r="G33">
            <v>11418.432948799997</v>
          </cell>
          <cell r="H33">
            <v>-27.215568093561682</v>
          </cell>
        </row>
        <row r="34">
          <cell r="B34" t="str">
            <v xml:space="preserve">    Excises</v>
          </cell>
          <cell r="D34">
            <v>3222.3313491595532</v>
          </cell>
          <cell r="E34">
            <v>3176.8309191909912</v>
          </cell>
          <cell r="F34">
            <v>-1.4120344880246272</v>
          </cell>
          <cell r="G34">
            <v>3060.1187487006951</v>
          </cell>
          <cell r="H34">
            <v>-3.6738552809105096</v>
          </cell>
        </row>
        <row r="35">
          <cell r="B35" t="str">
            <v xml:space="preserve">    Land and buildings tax</v>
          </cell>
          <cell r="D35">
            <v>1833.9092335743248</v>
          </cell>
          <cell r="E35">
            <v>1646.3231968524071</v>
          </cell>
          <cell r="F35">
            <v>-10.228752507904048</v>
          </cell>
          <cell r="G35">
            <v>1508.6987818843995</v>
          </cell>
          <cell r="H35">
            <v>-8.3595016598885792</v>
          </cell>
        </row>
        <row r="36">
          <cell r="B36" t="str">
            <v xml:space="preserve">    Other domestic taxes</v>
          </cell>
          <cell r="D36">
            <v>408.8089333176099</v>
          </cell>
          <cell r="E36">
            <v>303.23729079694488</v>
          </cell>
          <cell r="F36">
            <v>-25.824201458593077</v>
          </cell>
          <cell r="G36">
            <v>264.62792850302492</v>
          </cell>
          <cell r="H36">
            <v>-12.732392573634266</v>
          </cell>
        </row>
        <row r="37">
          <cell r="B37" t="str">
            <v>International trade taxes</v>
          </cell>
          <cell r="D37">
            <v>2202.219337983835</v>
          </cell>
          <cell r="E37">
            <v>1946.4471684419912</v>
          </cell>
          <cell r="F37">
            <v>-11.614291325586446</v>
          </cell>
          <cell r="G37">
            <v>2540.0345349384734</v>
          </cell>
          <cell r="H37">
            <v>30.495940301920022</v>
          </cell>
        </row>
        <row r="38">
          <cell r="B38" t="str">
            <v xml:space="preserve">    Imports</v>
          </cell>
          <cell r="D38">
            <v>2144.9096744346375</v>
          </cell>
          <cell r="E38">
            <v>1867.9915244164981</v>
          </cell>
          <cell r="F38">
            <v>-12.910480721810835</v>
          </cell>
          <cell r="G38">
            <v>2168.0517510003765</v>
          </cell>
          <cell r="H38">
            <v>16.063254177644492</v>
          </cell>
        </row>
        <row r="39">
          <cell r="B39" t="str">
            <v xml:space="preserve">    Exports 2/</v>
          </cell>
          <cell r="D39">
            <v>57.309663549197651</v>
          </cell>
          <cell r="E39">
            <v>78.45564402549293</v>
          </cell>
          <cell r="F39">
            <v>36.897757143771123</v>
          </cell>
          <cell r="G39">
            <v>371.9827839380967</v>
          </cell>
          <cell r="H39">
            <v>374.13132421324173</v>
          </cell>
        </row>
        <row r="41">
          <cell r="D41" t="str">
            <v>( In percent of GDP )</v>
          </cell>
        </row>
        <row r="43">
          <cell r="B43" t="str">
            <v>Non-oil and gas tax revenue</v>
          </cell>
          <cell r="D43">
            <v>10.537831438964432</v>
          </cell>
          <cell r="E43">
            <v>10.29146899520277</v>
          </cell>
          <cell r="F43">
            <v>-2.3378855999794945</v>
          </cell>
          <cell r="G43">
            <v>7.6610045128108144</v>
          </cell>
          <cell r="H43">
            <v>-25.559659982633299</v>
          </cell>
        </row>
        <row r="44">
          <cell r="B44" t="str">
            <v>Domestic taxes</v>
          </cell>
          <cell r="D44">
            <v>10.014967479748547</v>
          </cell>
          <cell r="E44">
            <v>9.8378241416556111</v>
          </cell>
          <cell r="F44">
            <v>-1.7687859541345552</v>
          </cell>
          <cell r="G44">
            <v>6.9847554144593218</v>
          </cell>
          <cell r="H44">
            <v>-29.001013700943691</v>
          </cell>
        </row>
        <row r="45">
          <cell r="B45" t="str">
            <v xml:space="preserve">    Income tax</v>
          </cell>
          <cell r="D45">
            <v>4.8077359192300362</v>
          </cell>
          <cell r="E45">
            <v>4.9867556309792125</v>
          </cell>
          <cell r="F45">
            <v>3.7235762270787731</v>
          </cell>
          <cell r="G45">
            <v>2.6579173464412333</v>
          </cell>
          <cell r="H45">
            <v>-46.700469340637859</v>
          </cell>
        </row>
        <row r="46">
          <cell r="B46" t="str">
            <v xml:space="preserve">      Individual</v>
          </cell>
          <cell r="D46">
            <v>1.2155407795789148</v>
          </cell>
          <cell r="E46">
            <v>1.3925707020596723</v>
          </cell>
          <cell r="F46">
            <v>14.563881809221058</v>
          </cell>
          <cell r="G46">
            <v>1.0417791755667409</v>
          </cell>
          <cell r="H46">
            <v>-25.19021303364314</v>
          </cell>
        </row>
        <row r="47">
          <cell r="B47" t="str">
            <v xml:space="preserve">      Corporate</v>
          </cell>
          <cell r="D47">
            <v>1.9775215667776376</v>
          </cell>
          <cell r="E47">
            <v>1.5719389167059579</v>
          </cell>
          <cell r="F47">
            <v>-20.509644844610964</v>
          </cell>
          <cell r="G47">
            <v>0.65119825774941231</v>
          </cell>
          <cell r="H47">
            <v>-58.573564734053626</v>
          </cell>
        </row>
        <row r="48">
          <cell r="B48" t="str">
            <v xml:space="preserve">      Other (interest, royalties, remittances, etc.)</v>
          </cell>
          <cell r="D48">
            <v>1.614673572873484</v>
          </cell>
          <cell r="E48">
            <v>2.0222460122135821</v>
          </cell>
          <cell r="F48">
            <v>25.241785472142176</v>
          </cell>
          <cell r="G48">
            <v>0.9649399131250801</v>
          </cell>
          <cell r="H48">
            <v>-52.283752456564784</v>
          </cell>
        </row>
        <row r="49">
          <cell r="B49" t="str">
            <v xml:space="preserve">    VAT</v>
          </cell>
          <cell r="D49">
            <v>3.9096871343172563</v>
          </cell>
          <cell r="E49">
            <v>3.6562962524378331</v>
          </cell>
          <cell r="F49">
            <v>-6.4811038114862551</v>
          </cell>
          <cell r="G49">
            <v>3.0399999999999996</v>
          </cell>
          <cell r="H49">
            <v>-16.855752649335198</v>
          </cell>
        </row>
        <row r="50">
          <cell r="B50" t="str">
            <v xml:space="preserve">    Excises</v>
          </cell>
          <cell r="D50">
            <v>0.76506499514690807</v>
          </cell>
          <cell r="E50">
            <v>0.74040180511759568</v>
          </cell>
          <cell r="F50">
            <v>-3.2236725226954754</v>
          </cell>
          <cell r="G50">
            <v>0.81471433407399141</v>
          </cell>
          <cell r="H50">
            <v>10.036783870967581</v>
          </cell>
        </row>
        <row r="51">
          <cell r="B51" t="str">
            <v xml:space="preserve">    Land and buildings tax</v>
          </cell>
          <cell r="D51">
            <v>0.43541759268498442</v>
          </cell>
          <cell r="E51">
            <v>0.38369705463169795</v>
          </cell>
          <cell r="F51">
            <v>-11.878375821783848</v>
          </cell>
          <cell r="G51">
            <v>0.40167020443996904</v>
          </cell>
          <cell r="H51">
            <v>4.6842032252562005</v>
          </cell>
        </row>
        <row r="52">
          <cell r="B52" t="str">
            <v xml:space="preserve">    Other domestic taxes</v>
          </cell>
          <cell r="D52">
            <v>9.7061838369361109E-2</v>
          </cell>
          <cell r="E52">
            <v>7.0673398489272662E-2</v>
          </cell>
          <cell r="F52">
            <v>-27.187245083561407</v>
          </cell>
          <cell r="G52">
            <v>7.045352950412867E-2</v>
          </cell>
          <cell r="H52">
            <v>-0.31110571989454439</v>
          </cell>
        </row>
        <row r="53">
          <cell r="B53" t="str">
            <v>International trade taxes</v>
          </cell>
          <cell r="D53">
            <v>0.52286395921588547</v>
          </cell>
          <cell r="E53">
            <v>0.45364485354715878</v>
          </cell>
          <cell r="F53">
            <v>-13.238454180802851</v>
          </cell>
          <cell r="G53">
            <v>0.67624909835149127</v>
          </cell>
          <cell r="H53">
            <v>49.070157649477572</v>
          </cell>
        </row>
        <row r="54">
          <cell r="B54" t="str">
            <v xml:space="preserve">    Imports</v>
          </cell>
          <cell r="D54">
            <v>0.50925715944447969</v>
          </cell>
          <cell r="E54">
            <v>0.43535974428710056</v>
          </cell>
          <cell r="F54">
            <v>-14.510824990264194</v>
          </cell>
          <cell r="G54">
            <v>0.57721382194864168</v>
          </cell>
          <cell r="H54">
            <v>32.583186553875464</v>
          </cell>
        </row>
        <row r="55">
          <cell r="B55" t="str">
            <v xml:space="preserve">    Exports 2/</v>
          </cell>
          <cell r="D55">
            <v>1.3606799771405763E-2</v>
          </cell>
          <cell r="E55">
            <v>1.8285109260058222E-2</v>
          </cell>
          <cell r="F55">
            <v>34.382143981303905</v>
          </cell>
          <cell r="G55">
            <v>9.903527640284969E-2</v>
          </cell>
          <cell r="H55">
            <v>441.61708849714768</v>
          </cell>
        </row>
        <row r="57">
          <cell r="B57" t="str">
            <v>Memorandum items:</v>
          </cell>
        </row>
        <row r="58">
          <cell r="B58" t="str">
            <v>GDP (current prices, rupiah billion)</v>
          </cell>
          <cell r="D58">
            <v>551195</v>
          </cell>
          <cell r="E58">
            <v>689085.3</v>
          </cell>
          <cell r="F58">
            <v>25.01660936692096</v>
          </cell>
          <cell r="G58">
            <v>951975.01774655026</v>
          </cell>
          <cell r="H58">
            <v>38.150533431282049</v>
          </cell>
        </row>
        <row r="59">
          <cell r="B59" t="str">
            <v>GDP deflator</v>
          </cell>
          <cell r="D59">
            <v>1.3086798168971281</v>
          </cell>
          <cell r="E59">
            <v>1.6060030041823159</v>
          </cell>
          <cell r="F59">
            <v>22.719322438252256</v>
          </cell>
          <cell r="G59">
            <v>2.5345019469187786</v>
          </cell>
          <cell r="H59">
            <v>57.814271848713062</v>
          </cell>
        </row>
        <row r="62">
          <cell r="B62" t="str">
            <v>Sources:  Ministry of Finance; and IMF staff calculations.</v>
          </cell>
        </row>
        <row r="64">
          <cell r="B64" t="str">
            <v xml:space="preserve">  1/  Nominal amounts were deflated by the GDP deflator.</v>
          </cell>
        </row>
        <row r="65">
          <cell r="B65" t="str">
            <v xml:space="preserve">  2/  Projections for 1998/99 include the tax on exports of palm oil and oleine.</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ces"/>
    </sheetNames>
    <sheetDataSet>
      <sheetData sheetId="0"/>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Sum1"/>
      <sheetName val="Sum2"/>
      <sheetName val="BCV"/>
      <sheetName val="Macro"/>
      <sheetName val="Projections"/>
      <sheetName val="Debt"/>
      <sheetName val="PDVSA"/>
      <sheetName val="CashFlow"/>
      <sheetName val="Trade Ind"/>
      <sheetName val="Indicators"/>
      <sheetName val="WEO"/>
      <sheetName val="Berne Union"/>
      <sheetName val="Projections:PDVSA"/>
      <sheetName val="Trade_Ind"/>
      <sheetName val="Berne_Union"/>
    </sheetNames>
    <sheetDataSet>
      <sheetData sheetId="0" refreshError="1"/>
      <sheetData sheetId="1" refreshError="1"/>
      <sheetData sheetId="2" refreshError="1"/>
      <sheetData sheetId="3" refreshError="1"/>
      <sheetData sheetId="4" refreshError="1"/>
      <sheetData sheetId="5" refreshError="1">
        <row r="2">
          <cell r="B2">
            <v>1987</v>
          </cell>
          <cell r="C2">
            <v>1988</v>
          </cell>
          <cell r="D2">
            <v>1989</v>
          </cell>
          <cell r="E2">
            <v>1990</v>
          </cell>
          <cell r="F2">
            <v>1991</v>
          </cell>
          <cell r="G2">
            <v>1992</v>
          </cell>
          <cell r="H2">
            <v>1993</v>
          </cell>
          <cell r="I2">
            <v>1994</v>
          </cell>
          <cell r="J2" t="str">
            <v>1995</v>
          </cell>
          <cell r="K2" t="str">
            <v>1995</v>
          </cell>
          <cell r="L2" t="str">
            <v>1995</v>
          </cell>
          <cell r="M2" t="str">
            <v>1995</v>
          </cell>
          <cell r="N2">
            <v>1995</v>
          </cell>
          <cell r="O2">
            <v>1996</v>
          </cell>
          <cell r="P2">
            <v>1996</v>
          </cell>
          <cell r="Q2">
            <v>1996</v>
          </cell>
          <cell r="R2">
            <v>1996</v>
          </cell>
          <cell r="S2">
            <v>1996</v>
          </cell>
          <cell r="T2">
            <v>1997</v>
          </cell>
          <cell r="U2">
            <v>1997</v>
          </cell>
          <cell r="V2">
            <v>1997</v>
          </cell>
          <cell r="W2">
            <v>1997</v>
          </cell>
          <cell r="X2">
            <v>1997</v>
          </cell>
          <cell r="Y2">
            <v>1998</v>
          </cell>
          <cell r="Z2">
            <v>1998</v>
          </cell>
          <cell r="AA2">
            <v>1998</v>
          </cell>
          <cell r="AB2">
            <v>1998</v>
          </cell>
          <cell r="AC2">
            <v>1998</v>
          </cell>
          <cell r="AD2">
            <v>1998</v>
          </cell>
          <cell r="AE2">
            <v>1998</v>
          </cell>
          <cell r="AF2">
            <v>1998</v>
          </cell>
          <cell r="AG2">
            <v>1998</v>
          </cell>
          <cell r="AH2">
            <v>1998</v>
          </cell>
          <cell r="AI2">
            <v>1998</v>
          </cell>
          <cell r="AJ2">
            <v>1998</v>
          </cell>
          <cell r="AK2">
            <v>1998</v>
          </cell>
          <cell r="AL2">
            <v>1998</v>
          </cell>
          <cell r="AM2">
            <v>1998</v>
          </cell>
          <cell r="AN2">
            <v>1999</v>
          </cell>
          <cell r="AO2">
            <v>1999</v>
          </cell>
          <cell r="AP2">
            <v>2000</v>
          </cell>
          <cell r="AQ2">
            <v>2001</v>
          </cell>
          <cell r="AR2">
            <v>2002</v>
          </cell>
          <cell r="AS2">
            <v>2003</v>
          </cell>
          <cell r="AT2">
            <v>2004</v>
          </cell>
        </row>
        <row r="3">
          <cell r="J3" t="str">
            <v>Q1</v>
          </cell>
          <cell r="K3" t="str">
            <v>Q2</v>
          </cell>
          <cell r="L3" t="str">
            <v>Q3</v>
          </cell>
          <cell r="M3" t="str">
            <v>Q4</v>
          </cell>
          <cell r="O3" t="str">
            <v>Q1</v>
          </cell>
          <cell r="P3" t="str">
            <v>Q2</v>
          </cell>
          <cell r="Q3" t="str">
            <v>Q3</v>
          </cell>
          <cell r="R3" t="str">
            <v>Q4</v>
          </cell>
          <cell r="T3" t="str">
            <v>Q1</v>
          </cell>
          <cell r="U3" t="str">
            <v>Q2</v>
          </cell>
          <cell r="V3" t="str">
            <v>Q3</v>
          </cell>
          <cell r="W3" t="str">
            <v>Q4</v>
          </cell>
          <cell r="Y3" t="str">
            <v>Q1</v>
          </cell>
          <cell r="Z3" t="str">
            <v>Q2</v>
          </cell>
          <cell r="AA3" t="str">
            <v>Q3</v>
          </cell>
          <cell r="AB3" t="str">
            <v>Q4</v>
          </cell>
          <cell r="AC3" t="str">
            <v>Rev-3</v>
          </cell>
          <cell r="AD3" t="str">
            <v>Q1</v>
          </cell>
          <cell r="AE3" t="str">
            <v>Q2</v>
          </cell>
          <cell r="AF3" t="str">
            <v>Q3</v>
          </cell>
          <cell r="AG3" t="str">
            <v>Q4</v>
          </cell>
          <cell r="AH3" t="str">
            <v>Rev-3</v>
          </cell>
          <cell r="AI3" t="str">
            <v>Q1</v>
          </cell>
          <cell r="AJ3" t="str">
            <v>Q2</v>
          </cell>
          <cell r="AK3" t="str">
            <v>Q3</v>
          </cell>
          <cell r="AL3" t="str">
            <v>Q4</v>
          </cell>
          <cell r="AM3" t="str">
            <v>Yr.</v>
          </cell>
          <cell r="AN3" t="str">
            <v>Auth</v>
          </cell>
          <cell r="AO3" t="str">
            <v>Staff</v>
          </cell>
        </row>
        <row r="4">
          <cell r="O4" t="str">
            <v>Prel.</v>
          </cell>
          <cell r="P4" t="str">
            <v>Prel.</v>
          </cell>
          <cell r="Q4" t="str">
            <v>Prel.</v>
          </cell>
          <cell r="R4" t="str">
            <v>Prel.</v>
          </cell>
          <cell r="S4" t="str">
            <v>Prel.</v>
          </cell>
          <cell r="T4" t="str">
            <v>Prel.</v>
          </cell>
          <cell r="U4" t="str">
            <v>Prel.</v>
          </cell>
          <cell r="V4" t="str">
            <v>Prel.</v>
          </cell>
          <cell r="W4" t="str">
            <v>Prel.</v>
          </cell>
          <cell r="X4" t="str">
            <v>Prel.</v>
          </cell>
          <cell r="Y4" t="str">
            <v>Prog.</v>
          </cell>
          <cell r="Z4" t="str">
            <v>Prog.</v>
          </cell>
          <cell r="AA4" t="str">
            <v>Prog.</v>
          </cell>
          <cell r="AB4" t="str">
            <v>Prog.</v>
          </cell>
          <cell r="AC4" t="str">
            <v>Prog.</v>
          </cell>
          <cell r="AD4" t="str">
            <v>Prog.</v>
          </cell>
          <cell r="AE4" t="str">
            <v>Prog.</v>
          </cell>
          <cell r="AF4" t="str">
            <v>Prog.</v>
          </cell>
          <cell r="AG4" t="str">
            <v>Prog.</v>
          </cell>
          <cell r="AH4" t="str">
            <v>Prog.</v>
          </cell>
          <cell r="AI4" t="str">
            <v>Prel.</v>
          </cell>
          <cell r="AJ4" t="str">
            <v>Prel.</v>
          </cell>
          <cell r="AK4" t="str">
            <v>Prel.</v>
          </cell>
          <cell r="AL4" t="str">
            <v>Prel.</v>
          </cell>
          <cell r="AM4" t="str">
            <v>Prel.</v>
          </cell>
          <cell r="AN4" t="str">
            <v>Proj.</v>
          </cell>
          <cell r="AO4" t="str">
            <v>Proj.</v>
          </cell>
          <cell r="AP4" t="str">
            <v>Proj.</v>
          </cell>
          <cell r="AQ4" t="str">
            <v>Proj.</v>
          </cell>
          <cell r="AR4" t="str">
            <v>Proj.</v>
          </cell>
          <cell r="AS4" t="str">
            <v>Proj.</v>
          </cell>
          <cell r="AT4" t="str">
            <v>Proj.</v>
          </cell>
        </row>
        <row r="6">
          <cell r="B6">
            <v>-2921.846</v>
          </cell>
          <cell r="C6">
            <v>-5953.9814000000006</v>
          </cell>
          <cell r="D6">
            <v>2175.7862000000005</v>
          </cell>
          <cell r="E6">
            <v>8452</v>
          </cell>
          <cell r="F6">
            <v>1924</v>
          </cell>
          <cell r="G6">
            <v>-3753</v>
          </cell>
          <cell r="H6">
            <v>-1992.7672000000002</v>
          </cell>
          <cell r="I6">
            <v>2541</v>
          </cell>
          <cell r="J6">
            <v>1057.586</v>
          </cell>
          <cell r="K6">
            <v>508.68799999999999</v>
          </cell>
          <cell r="L6">
            <v>-113.79999999999995</v>
          </cell>
          <cell r="M6">
            <v>565.73299999999995</v>
          </cell>
          <cell r="N6">
            <v>2018.2069999999999</v>
          </cell>
          <cell r="O6">
            <v>1942.16</v>
          </cell>
          <cell r="P6">
            <v>1189.05</v>
          </cell>
          <cell r="Q6">
            <v>2376</v>
          </cell>
          <cell r="R6">
            <v>3317</v>
          </cell>
          <cell r="S6">
            <v>8824.27</v>
          </cell>
          <cell r="T6">
            <v>2024.37</v>
          </cell>
          <cell r="U6">
            <v>1102.54</v>
          </cell>
          <cell r="V6">
            <v>549.63</v>
          </cell>
          <cell r="W6">
            <v>1008.1599999999999</v>
          </cell>
          <cell r="X6">
            <v>4684.7</v>
          </cell>
          <cell r="Y6">
            <v>244.7659014869362</v>
          </cell>
          <cell r="Z6">
            <v>-111.05554753685104</v>
          </cell>
          <cell r="AA6">
            <v>-464.34658760663842</v>
          </cell>
          <cell r="AB6">
            <v>501.33117648661573</v>
          </cell>
          <cell r="AC6">
            <v>170.69494283006665</v>
          </cell>
          <cell r="AD6">
            <v>299.43484632237369</v>
          </cell>
          <cell r="AE6">
            <v>-279.47940708625174</v>
          </cell>
          <cell r="AF6">
            <v>-338.90370090463983</v>
          </cell>
          <cell r="AG6">
            <v>-479.3342512642858</v>
          </cell>
          <cell r="AH6">
            <v>-790.78251293280459</v>
          </cell>
          <cell r="AI6">
            <v>-284.50711999999999</v>
          </cell>
          <cell r="AJ6">
            <v>-691.35270300000025</v>
          </cell>
          <cell r="AK6">
            <v>-365.12059999999951</v>
          </cell>
          <cell r="AL6">
            <v>-142.19319999999971</v>
          </cell>
          <cell r="AM6">
            <v>-1483.173622999997</v>
          </cell>
          <cell r="AN6">
            <v>-3119.1132356658786</v>
          </cell>
          <cell r="AO6">
            <v>-4422.7923318088333</v>
          </cell>
          <cell r="AP6">
            <v>-4581.7563565312812</v>
          </cell>
          <cell r="AQ6">
            <v>-6908.233072595719</v>
          </cell>
          <cell r="AR6">
            <v>-7882.8903497072452</v>
          </cell>
          <cell r="AS6">
            <v>-9137.4223165277072</v>
          </cell>
          <cell r="AT6">
            <v>-10191.551803354865</v>
          </cell>
        </row>
        <row r="9">
          <cell r="B9">
            <v>10564</v>
          </cell>
          <cell r="C9">
            <v>10195</v>
          </cell>
          <cell r="D9">
            <v>13054</v>
          </cell>
          <cell r="E9">
            <v>17617</v>
          </cell>
          <cell r="F9">
            <v>15156</v>
          </cell>
          <cell r="G9">
            <v>13988</v>
          </cell>
          <cell r="H9">
            <v>14586</v>
          </cell>
          <cell r="I9">
            <v>15905</v>
          </cell>
          <cell r="J9">
            <v>4395</v>
          </cell>
          <cell r="K9">
            <v>5065</v>
          </cell>
          <cell r="L9">
            <v>4585</v>
          </cell>
          <cell r="M9">
            <v>4797</v>
          </cell>
          <cell r="N9">
            <v>18842</v>
          </cell>
          <cell r="O9">
            <v>4847</v>
          </cell>
          <cell r="P9">
            <v>5551</v>
          </cell>
          <cell r="Q9">
            <v>5924</v>
          </cell>
          <cell r="R9">
            <v>7078</v>
          </cell>
          <cell r="S9">
            <v>23400</v>
          </cell>
          <cell r="T9">
            <v>5696</v>
          </cell>
          <cell r="U9">
            <v>5820</v>
          </cell>
          <cell r="V9">
            <v>5997</v>
          </cell>
          <cell r="W9">
            <v>5932</v>
          </cell>
          <cell r="X9">
            <v>23445</v>
          </cell>
          <cell r="Y9">
            <v>4455.0976000000001</v>
          </cell>
          <cell r="Z9">
            <v>4702.9871200000007</v>
          </cell>
          <cell r="AA9">
            <v>4948.6144240000003</v>
          </cell>
          <cell r="AB9">
            <v>5900.9577600000002</v>
          </cell>
          <cell r="AC9">
            <v>20007.656904000003</v>
          </cell>
          <cell r="AD9">
            <v>4477.5828799999999</v>
          </cell>
          <cell r="AE9">
            <v>4341.9072969999997</v>
          </cell>
          <cell r="AF9">
            <v>4406.0554120000006</v>
          </cell>
          <cell r="AG9">
            <v>4200.0706640000008</v>
          </cell>
          <cell r="AH9">
            <v>17425.616253</v>
          </cell>
          <cell r="AI9">
            <v>4528.5828799999999</v>
          </cell>
          <cell r="AJ9">
            <v>4396.9072969999997</v>
          </cell>
          <cell r="AK9">
            <v>4296.1994000000004</v>
          </cell>
          <cell r="AL9">
            <v>4189.8068000000003</v>
          </cell>
          <cell r="AM9">
            <v>17411.496377000003</v>
          </cell>
          <cell r="AN9">
            <v>15628.692369</v>
          </cell>
          <cell r="AO9">
            <v>15312.054368999999</v>
          </cell>
          <cell r="AP9">
            <v>17040.937447743341</v>
          </cell>
          <cell r="AQ9">
            <v>19913.26766326799</v>
          </cell>
          <cell r="AR9">
            <v>21501.884945067617</v>
          </cell>
          <cell r="AS9">
            <v>23039.872295464811</v>
          </cell>
          <cell r="AT9">
            <v>24262.637114675206</v>
          </cell>
        </row>
        <row r="10">
          <cell r="C10">
            <v>-3.4929950776221075E-2</v>
          </cell>
          <cell r="D10">
            <v>0.28043158410985769</v>
          </cell>
          <cell r="E10">
            <v>0.34954803125478784</v>
          </cell>
          <cell r="F10">
            <v>-0.13969461315774534</v>
          </cell>
          <cell r="G10">
            <v>-7.7065188704143583E-2</v>
          </cell>
          <cell r="H10">
            <v>4.2750929368029711E-2</v>
          </cell>
          <cell r="I10">
            <v>9.0429178664472865E-2</v>
          </cell>
          <cell r="N10">
            <v>0.18465891229173215</v>
          </cell>
          <cell r="O10">
            <v>0.10284414106939699</v>
          </cell>
          <cell r="P10">
            <v>9.5952615992102697E-2</v>
          </cell>
          <cell r="Q10">
            <v>0.29203925845147216</v>
          </cell>
          <cell r="R10">
            <v>0.475505524286012</v>
          </cell>
          <cell r="S10">
            <v>0.24190637936524784</v>
          </cell>
          <cell r="T10">
            <v>0.17515989271714472</v>
          </cell>
          <cell r="U10">
            <v>4.8459736984327151E-2</v>
          </cell>
          <cell r="V10">
            <v>1.232275489534107E-2</v>
          </cell>
          <cell r="W10">
            <v>-0.16191014410850524</v>
          </cell>
          <cell r="X10">
            <v>1.9230769230769162E-3</v>
          </cell>
          <cell r="Y10">
            <v>-0.21605510990374466</v>
          </cell>
          <cell r="Z10">
            <v>-0.19051154352220634</v>
          </cell>
          <cell r="AA10">
            <v>-0.17321940632251376</v>
          </cell>
          <cell r="AB10">
            <v>-1.8277413065105885E-2</v>
          </cell>
          <cell r="AC10">
            <v>-0.14821055499609026</v>
          </cell>
          <cell r="AD10">
            <v>-0.21390750000000003</v>
          </cell>
          <cell r="AE10">
            <v>-0.25396781838487981</v>
          </cell>
          <cell r="AF10">
            <v>-0.26529007637151902</v>
          </cell>
          <cell r="AG10">
            <v>-0.29196381254214421</v>
          </cell>
          <cell r="AH10">
            <v>-0.25674488150991681</v>
          </cell>
          <cell r="AI10">
            <v>-0.20495384831460672</v>
          </cell>
          <cell r="AJ10">
            <v>-2.9076553634809543E-2</v>
          </cell>
          <cell r="AK10">
            <v>-2.2904257514983817E-2</v>
          </cell>
          <cell r="AL10">
            <v>-2.4764353349148616E-2</v>
          </cell>
          <cell r="AM10">
            <v>-0.25734713683088062</v>
          </cell>
          <cell r="AN10">
            <v>-0.10311967496074292</v>
          </cell>
          <cell r="AO10">
            <v>-0.12129051009235492</v>
          </cell>
          <cell r="AP10">
            <v>0.11290993599418964</v>
          </cell>
          <cell r="AQ10">
            <v>0.16855470682483031</v>
          </cell>
          <cell r="AR10">
            <v>7.9776825615114344E-2</v>
          </cell>
          <cell r="AS10">
            <v>7.1528024372114363E-2</v>
          </cell>
          <cell r="AT10">
            <v>5.3071683884770682E-2</v>
          </cell>
        </row>
        <row r="12">
          <cell r="B12">
            <v>9054</v>
          </cell>
          <cell r="C12">
            <v>8136</v>
          </cell>
          <cell r="D12">
            <v>10001</v>
          </cell>
          <cell r="E12">
            <v>14085</v>
          </cell>
          <cell r="F12">
            <v>12307</v>
          </cell>
          <cell r="G12">
            <v>11014</v>
          </cell>
          <cell r="H12">
            <v>10855</v>
          </cell>
          <cell r="I12">
            <v>11351</v>
          </cell>
          <cell r="J12">
            <v>3054</v>
          </cell>
          <cell r="K12">
            <v>3671</v>
          </cell>
          <cell r="L12">
            <v>3306</v>
          </cell>
          <cell r="M12">
            <v>3599</v>
          </cell>
          <cell r="N12">
            <v>13630</v>
          </cell>
          <cell r="O12">
            <v>3733</v>
          </cell>
          <cell r="P12">
            <v>4341</v>
          </cell>
          <cell r="Q12">
            <v>4669</v>
          </cell>
          <cell r="R12">
            <v>5642</v>
          </cell>
          <cell r="S12">
            <v>18385</v>
          </cell>
          <cell r="T12">
            <v>4480</v>
          </cell>
          <cell r="U12">
            <v>4373</v>
          </cell>
          <cell r="V12">
            <v>4651</v>
          </cell>
          <cell r="W12">
            <v>4537</v>
          </cell>
          <cell r="X12">
            <v>18041</v>
          </cell>
          <cell r="Y12">
            <v>3137.0976000000001</v>
          </cell>
          <cell r="Z12">
            <v>3324.9871200000007</v>
          </cell>
          <cell r="AA12">
            <v>3557.6144240000003</v>
          </cell>
          <cell r="AB12">
            <v>4348.9577600000002</v>
          </cell>
          <cell r="AC12">
            <v>14368.656904000001</v>
          </cell>
          <cell r="AD12">
            <v>3180.5828800000004</v>
          </cell>
          <cell r="AE12">
            <v>3032.9072970000002</v>
          </cell>
          <cell r="AF12">
            <v>2947.0554120000006</v>
          </cell>
          <cell r="AG12">
            <v>2682.0706640000003</v>
          </cell>
          <cell r="AH12">
            <v>11842.616253000002</v>
          </cell>
          <cell r="AI12">
            <v>3234.5828800000004</v>
          </cell>
          <cell r="AJ12">
            <v>3087.9072970000002</v>
          </cell>
          <cell r="AK12">
            <v>3032.1994000000004</v>
          </cell>
          <cell r="AL12">
            <v>2764.8068000000003</v>
          </cell>
          <cell r="AM12">
            <v>12119.496377000001</v>
          </cell>
          <cell r="AN12">
            <v>9508.494369</v>
          </cell>
          <cell r="AO12">
            <v>10020.054368999999</v>
          </cell>
          <cell r="AP12">
            <v>11643.097447743341</v>
          </cell>
          <cell r="AQ12">
            <v>14191.55726326799</v>
          </cell>
          <cell r="AR12">
            <v>15436.871921067617</v>
          </cell>
          <cell r="AS12">
            <v>16610.958490024812</v>
          </cell>
          <cell r="AT12">
            <v>17447.988480908807</v>
          </cell>
        </row>
        <row r="13">
          <cell r="C13">
            <v>-0.10139165009940354</v>
          </cell>
          <cell r="D13">
            <v>0.22922812192723696</v>
          </cell>
          <cell r="E13">
            <v>0.40835916408359174</v>
          </cell>
          <cell r="F13">
            <v>-0.12623358182463618</v>
          </cell>
          <cell r="G13">
            <v>-0.10506215974648569</v>
          </cell>
          <cell r="H13">
            <v>-1.4436172144543291E-2</v>
          </cell>
          <cell r="I13">
            <v>4.5693228926761753E-2</v>
          </cell>
          <cell r="N13">
            <v>0.20077526209144558</v>
          </cell>
          <cell r="O13">
            <v>0.22233136869679115</v>
          </cell>
          <cell r="P13">
            <v>0.18251157722691369</v>
          </cell>
          <cell r="Q13">
            <v>0.41228070175438591</v>
          </cell>
          <cell r="R13">
            <v>0.56765768268963601</v>
          </cell>
          <cell r="S13">
            <v>0.34886280264123259</v>
          </cell>
          <cell r="T13">
            <v>0.20010715242432364</v>
          </cell>
          <cell r="U13">
            <v>7.3715733701911201E-3</v>
          </cell>
          <cell r="V13">
            <v>-3.8552152495181513E-3</v>
          </cell>
          <cell r="W13">
            <v>-0.19585253456221197</v>
          </cell>
          <cell r="X13">
            <v>-1.8710905629589325E-2</v>
          </cell>
          <cell r="Y13">
            <v>-0.2995864504822624</v>
          </cell>
          <cell r="Z13">
            <v>-0.24032002105284489</v>
          </cell>
          <cell r="AA13">
            <v>-0.23564525916755252</v>
          </cell>
          <cell r="AB13">
            <v>-5.4331815552685181E-2</v>
          </cell>
          <cell r="AC13">
            <v>-0.20654478235848439</v>
          </cell>
          <cell r="AD13">
            <v>-0.29004846428571418</v>
          </cell>
          <cell r="AE13">
            <v>-0.30644699359707295</v>
          </cell>
          <cell r="AF13">
            <v>-0.36636090905181673</v>
          </cell>
          <cell r="AG13">
            <v>-0.40884490544412599</v>
          </cell>
          <cell r="AH13">
            <v>-0.34357207178094329</v>
          </cell>
          <cell r="AI13">
            <v>-0.27799489285714274</v>
          </cell>
          <cell r="AJ13">
            <v>-4.5346058036392023E-2</v>
          </cell>
          <cell r="AK13">
            <v>-1.8040663673459911E-2</v>
          </cell>
          <cell r="AL13">
            <v>-8.8184372043606407E-2</v>
          </cell>
          <cell r="AM13">
            <v>-0.32822480034366164</v>
          </cell>
          <cell r="AN13">
            <v>-0.19709512105559579</v>
          </cell>
          <cell r="AO13">
            <v>-0.15389858499706988</v>
          </cell>
          <cell r="AP13">
            <v>0.1619794682716198</v>
          </cell>
          <cell r="AQ13">
            <v>0.21888160147784297</v>
          </cell>
          <cell r="AR13">
            <v>8.775038811440905E-2</v>
          </cell>
          <cell r="AS13">
            <v>7.6057285113239059E-2</v>
          </cell>
          <cell r="AT13">
            <v>5.039022831744755E-2</v>
          </cell>
        </row>
        <row r="15">
          <cell r="B15">
            <v>9054</v>
          </cell>
          <cell r="C15">
            <v>8136</v>
          </cell>
          <cell r="D15">
            <v>10001</v>
          </cell>
          <cell r="E15">
            <v>14085</v>
          </cell>
          <cell r="F15">
            <v>12307</v>
          </cell>
          <cell r="G15">
            <v>11014</v>
          </cell>
          <cell r="H15">
            <v>10855</v>
          </cell>
          <cell r="I15">
            <v>11351</v>
          </cell>
          <cell r="J15">
            <v>3033</v>
          </cell>
          <cell r="K15">
            <v>3638</v>
          </cell>
          <cell r="L15">
            <v>3276</v>
          </cell>
          <cell r="M15">
            <v>3570</v>
          </cell>
          <cell r="N15">
            <v>13517</v>
          </cell>
          <cell r="O15">
            <v>3707</v>
          </cell>
          <cell r="P15">
            <v>4295</v>
          </cell>
          <cell r="Q15">
            <v>4640</v>
          </cell>
          <cell r="R15">
            <v>5603</v>
          </cell>
          <cell r="S15">
            <v>18245</v>
          </cell>
          <cell r="T15">
            <v>4455</v>
          </cell>
          <cell r="U15">
            <v>4352</v>
          </cell>
          <cell r="V15">
            <v>4621</v>
          </cell>
          <cell r="W15">
            <v>4510</v>
          </cell>
          <cell r="X15">
            <v>17938</v>
          </cell>
          <cell r="Y15">
            <v>3201.12</v>
          </cell>
          <cell r="Z15">
            <v>3392.8440000000005</v>
          </cell>
          <cell r="AA15">
            <v>3630.2188000000001</v>
          </cell>
          <cell r="AB15">
            <v>4437.7120000000004</v>
          </cell>
          <cell r="AC15">
            <v>14661.894800000002</v>
          </cell>
          <cell r="AD15">
            <v>3209.5828800000004</v>
          </cell>
          <cell r="AE15">
            <v>3067.9072970000002</v>
          </cell>
          <cell r="AF15">
            <v>3007.1994000000004</v>
          </cell>
          <cell r="AG15">
            <v>2736.8068000000003</v>
          </cell>
          <cell r="AH15">
            <v>12021.496377000001</v>
          </cell>
          <cell r="AI15">
            <v>3209.5828800000004</v>
          </cell>
          <cell r="AJ15">
            <v>3067.9072970000002</v>
          </cell>
          <cell r="AK15">
            <v>3007.1994000000004</v>
          </cell>
          <cell r="AL15">
            <v>2736.8068000000003</v>
          </cell>
          <cell r="AM15">
            <v>12021.496377000001</v>
          </cell>
          <cell r="AN15">
            <v>9334.0840499999995</v>
          </cell>
          <cell r="AO15">
            <v>9856.0840499999995</v>
          </cell>
          <cell r="AP15">
            <v>11488.982011302729</v>
          </cell>
          <cell r="AQ15">
            <v>13300.934758436724</v>
          </cell>
          <cell r="AR15">
            <v>14055.654562313895</v>
          </cell>
          <cell r="AS15">
            <v>14845.620908188585</v>
          </cell>
          <cell r="AT15">
            <v>15679.248449906947</v>
          </cell>
        </row>
        <row r="16">
          <cell r="C16">
            <v>-0.10139165009940354</v>
          </cell>
          <cell r="D16">
            <v>0.22922812192723696</v>
          </cell>
          <cell r="E16">
            <v>0.40835916408359174</v>
          </cell>
          <cell r="F16">
            <v>-0.12623358182463618</v>
          </cell>
          <cell r="G16">
            <v>-0.10506215974648569</v>
          </cell>
          <cell r="H16">
            <v>-1.4436172144543291E-2</v>
          </cell>
          <cell r="I16">
            <v>4.5693228926761753E-2</v>
          </cell>
          <cell r="N16">
            <v>0.19082019205356349</v>
          </cell>
          <cell r="O16">
            <v>0.22222222222222232</v>
          </cell>
          <cell r="P16">
            <v>0.18059373282023095</v>
          </cell>
          <cell r="Q16">
            <v>0.41636141636141644</v>
          </cell>
          <cell r="R16">
            <v>0.56946778711484591</v>
          </cell>
          <cell r="S16">
            <v>0.3497817563068728</v>
          </cell>
          <cell r="T16">
            <v>0.20178041543026715</v>
          </cell>
          <cell r="U16">
            <v>1.3271245634458584E-2</v>
          </cell>
          <cell r="V16">
            <v>-4.0948275862069394E-3</v>
          </cell>
          <cell r="W16">
            <v>-0.19507406746385869</v>
          </cell>
          <cell r="X16">
            <v>-1.6826527815839931E-2</v>
          </cell>
          <cell r="Y16">
            <v>-0.28128062020449607</v>
          </cell>
          <cell r="Z16">
            <v>-0.22107908749986893</v>
          </cell>
          <cell r="AA16">
            <v>-0.21515608689607735</v>
          </cell>
          <cell r="AB16">
            <v>-2.4211160512069396E-2</v>
          </cell>
          <cell r="AC16">
            <v>-0.18467891433447037</v>
          </cell>
          <cell r="AD16">
            <v>-0.27955490909090897</v>
          </cell>
          <cell r="AE16">
            <v>-0.29505806594669115</v>
          </cell>
          <cell r="AF16">
            <v>-0.34923189785760644</v>
          </cell>
          <cell r="AG16">
            <v>-0.39316922394678488</v>
          </cell>
          <cell r="AH16">
            <v>-0.32983072934552338</v>
          </cell>
          <cell r="AI16">
            <v>-0.27955490909090897</v>
          </cell>
          <cell r="AJ16">
            <v>-4.4141431549510335E-2</v>
          </cell>
          <cell r="AK16">
            <v>-1.9788048048050233E-2</v>
          </cell>
          <cell r="AL16">
            <v>-8.9915088437434565E-2</v>
          </cell>
          <cell r="AM16">
            <v>-0.32983072934552338</v>
          </cell>
          <cell r="AN16">
            <v>-0.22355056664506967</v>
          </cell>
          <cell r="AO16">
            <v>-0.18012835167034225</v>
          </cell>
          <cell r="AP16">
            <v>0.16567411083540118</v>
          </cell>
          <cell r="AQ16">
            <v>0.15771221030300309</v>
          </cell>
          <cell r="AR16">
            <v>5.6741861950601269E-2</v>
          </cell>
          <cell r="AS16">
            <v>5.6202743342366412E-2</v>
          </cell>
          <cell r="AT16">
            <v>5.6153093688290801E-2</v>
          </cell>
        </row>
        <row r="18">
          <cell r="B18">
            <v>16.32</v>
          </cell>
          <cell r="C18">
            <v>13.51</v>
          </cell>
          <cell r="D18">
            <v>16.87</v>
          </cell>
          <cell r="E18">
            <v>20.52</v>
          </cell>
          <cell r="F18">
            <v>15.92</v>
          </cell>
          <cell r="G18">
            <v>14.91</v>
          </cell>
          <cell r="H18">
            <v>13.34</v>
          </cell>
          <cell r="I18">
            <v>13.324999999999999</v>
          </cell>
          <cell r="J18">
            <v>14.18</v>
          </cell>
          <cell r="K18">
            <v>16.41</v>
          </cell>
          <cell r="L18">
            <v>14.13</v>
          </cell>
          <cell r="M18">
            <v>14.64</v>
          </cell>
          <cell r="N18">
            <v>14.8475</v>
          </cell>
          <cell r="O18">
            <v>16.29</v>
          </cell>
          <cell r="P18">
            <v>17.46</v>
          </cell>
          <cell r="Q18">
            <v>18.22</v>
          </cell>
          <cell r="R18">
            <v>21.24</v>
          </cell>
          <cell r="S18">
            <v>18.36</v>
          </cell>
          <cell r="T18">
            <v>17.72</v>
          </cell>
          <cell r="U18">
            <v>15.663</v>
          </cell>
          <cell r="V18">
            <v>16.27</v>
          </cell>
          <cell r="W18">
            <v>15.733176405427859</v>
          </cell>
          <cell r="X18">
            <v>16.308610946691381</v>
          </cell>
          <cell r="Y18">
            <v>11.7</v>
          </cell>
          <cell r="Z18">
            <v>12</v>
          </cell>
          <cell r="AA18">
            <v>12.7</v>
          </cell>
          <cell r="AB18">
            <v>15.5</v>
          </cell>
          <cell r="AC18">
            <v>12.975</v>
          </cell>
          <cell r="AD18">
            <v>11.34</v>
          </cell>
          <cell r="AE18">
            <v>11.095000000000001</v>
          </cell>
          <cell r="AF18">
            <v>10.77</v>
          </cell>
          <cell r="AG18">
            <v>9.1</v>
          </cell>
          <cell r="AH18">
            <v>10.57625</v>
          </cell>
          <cell r="AI18">
            <v>11.34</v>
          </cell>
          <cell r="AJ18">
            <v>11.095000000000001</v>
          </cell>
          <cell r="AK18">
            <v>10.77</v>
          </cell>
          <cell r="AL18">
            <v>9.1</v>
          </cell>
          <cell r="AM18">
            <v>10.57625</v>
          </cell>
          <cell r="AN18">
            <v>9.01</v>
          </cell>
          <cell r="AO18">
            <v>9.01</v>
          </cell>
          <cell r="AP18">
            <v>10.211333333333332</v>
          </cell>
          <cell r="AQ18">
            <v>11.08</v>
          </cell>
          <cell r="AR18">
            <v>11.19</v>
          </cell>
          <cell r="AS18">
            <v>11.3</v>
          </cell>
          <cell r="AT18">
            <v>11.41</v>
          </cell>
        </row>
        <row r="19">
          <cell r="B19">
            <v>0.28503937007874036</v>
          </cell>
          <cell r="C19">
            <v>-0.17218137254901966</v>
          </cell>
          <cell r="D19">
            <v>0.24870466321243523</v>
          </cell>
          <cell r="E19">
            <v>0.21636040308239468</v>
          </cell>
          <cell r="F19">
            <v>-0.22417153996101358</v>
          </cell>
          <cell r="G19">
            <v>-6.3442211055276365E-2</v>
          </cell>
          <cell r="H19">
            <v>-0.10529845741113353</v>
          </cell>
          <cell r="I19">
            <v>-1.1244377811094886E-3</v>
          </cell>
          <cell r="J19">
            <v>6.4165103189493422E-2</v>
          </cell>
          <cell r="K19">
            <v>0.15726375176304663</v>
          </cell>
          <cell r="L19">
            <v>-0.13893967093235826</v>
          </cell>
          <cell r="M19">
            <v>3.6093418259023347E-2</v>
          </cell>
          <cell r="N19">
            <v>0.11425891181988757</v>
          </cell>
          <cell r="O19">
            <v>0.14880112834978831</v>
          </cell>
          <cell r="P19">
            <v>6.3985374771480918E-2</v>
          </cell>
          <cell r="Q19">
            <v>0.28945506015569689</v>
          </cell>
          <cell r="R19">
            <v>0.45081967213114749</v>
          </cell>
          <cell r="S19">
            <v>0.23657181343660549</v>
          </cell>
          <cell r="T19">
            <v>8.7783916513198168E-2</v>
          </cell>
          <cell r="U19">
            <v>-0.10292096219931279</v>
          </cell>
          <cell r="V19">
            <v>-0.10702524698133919</v>
          </cell>
          <cell r="W19">
            <v>-0.25926664757872597</v>
          </cell>
          <cell r="X19">
            <v>-0.11173142991877005</v>
          </cell>
          <cell r="Y19">
            <v>-0.33972911963882624</v>
          </cell>
          <cell r="Z19">
            <v>-0.23371647509578541</v>
          </cell>
          <cell r="AA19">
            <v>-0.22419059254734275</v>
          </cell>
          <cell r="AB19">
            <v>-2.515723270440251E-2</v>
          </cell>
          <cell r="AC19">
            <v>-0.20771042782975158</v>
          </cell>
          <cell r="AD19">
            <v>-0.36004514672686228</v>
          </cell>
          <cell r="AE19">
            <v>-0.29164272489306009</v>
          </cell>
          <cell r="AF19">
            <v>-0.33804548248309774</v>
          </cell>
          <cell r="AG19">
            <v>-0.42160440044004399</v>
          </cell>
          <cell r="AH19">
            <v>-0.35149289939094031</v>
          </cell>
          <cell r="AI19">
            <v>-0.36004514672686228</v>
          </cell>
          <cell r="AJ19">
            <v>-2.1604938271604923E-2</v>
          </cell>
          <cell r="AK19">
            <v>-2.9292474087426856E-2</v>
          </cell>
          <cell r="AL19">
            <v>-0.15506035283194053</v>
          </cell>
          <cell r="AM19">
            <v>-0.35149289939094031</v>
          </cell>
          <cell r="AN19">
            <v>-0.14809124216995628</v>
          </cell>
          <cell r="AO19">
            <v>-0.14809124216995628</v>
          </cell>
          <cell r="AP19">
            <v>0.1333333333333333</v>
          </cell>
          <cell r="AQ19">
            <v>8.5068877717568769E-2</v>
          </cell>
          <cell r="AR19">
            <v>9.9277978339349371E-3</v>
          </cell>
          <cell r="AS19">
            <v>9.8302055406613853E-3</v>
          </cell>
          <cell r="AT19">
            <v>9.7345132743362761E-3</v>
          </cell>
        </row>
        <row r="20">
          <cell r="B20">
            <v>1.5199435938759065</v>
          </cell>
          <cell r="C20">
            <v>1.6499193900003044</v>
          </cell>
          <cell r="D20">
            <v>1.6241849436870184</v>
          </cell>
          <cell r="E20">
            <v>1.8805575582792597</v>
          </cell>
          <cell r="F20">
            <v>2.117952777586563</v>
          </cell>
          <cell r="G20">
            <v>2.0238324926729327</v>
          </cell>
          <cell r="H20">
            <v>2.2293647696699592</v>
          </cell>
          <cell r="I20">
            <v>2.3338559202241127</v>
          </cell>
          <cell r="J20">
            <v>2.376586741889986</v>
          </cell>
          <cell r="K20">
            <v>2.43619877989165</v>
          </cell>
          <cell r="L20">
            <v>2.5200775408474105</v>
          </cell>
          <cell r="M20">
            <v>2.6505702066999284</v>
          </cell>
          <cell r="N20">
            <v>2.4942163133408837</v>
          </cell>
          <cell r="O20">
            <v>2.5462110360821226</v>
          </cell>
          <cell r="P20">
            <v>2.7321475775084019</v>
          </cell>
          <cell r="Q20">
            <v>2.7854006586169047</v>
          </cell>
          <cell r="R20">
            <v>2.8872922295914192</v>
          </cell>
          <cell r="S20">
            <v>2.7434565911600561</v>
          </cell>
          <cell r="T20">
            <v>2.8304</v>
          </cell>
          <cell r="U20">
            <v>3.1008</v>
          </cell>
          <cell r="V20">
            <v>3.1322000000000001</v>
          </cell>
          <cell r="W20">
            <v>3.14</v>
          </cell>
          <cell r="X20">
            <v>3.0508500000000005</v>
          </cell>
          <cell r="Y20">
            <v>3.04</v>
          </cell>
          <cell r="Z20">
            <v>3.1070000000000002</v>
          </cell>
          <cell r="AA20">
            <v>3.1070000000000002</v>
          </cell>
          <cell r="AB20">
            <v>3.1120000000000001</v>
          </cell>
          <cell r="AC20">
            <v>3.0915000000000004</v>
          </cell>
          <cell r="AD20">
            <v>3.1448</v>
          </cell>
          <cell r="AE20">
            <v>3.0386000000000002</v>
          </cell>
          <cell r="AF20">
            <v>3.0350000000000001</v>
          </cell>
          <cell r="AG20">
            <v>3.2690000000000001</v>
          </cell>
          <cell r="AH20">
            <v>3.1218500000000002</v>
          </cell>
          <cell r="AI20">
            <v>3.1448</v>
          </cell>
          <cell r="AJ20">
            <v>3.0386000000000002</v>
          </cell>
          <cell r="AK20">
            <v>3.0350000000000001</v>
          </cell>
          <cell r="AL20">
            <v>3.2690000000000001</v>
          </cell>
          <cell r="AM20">
            <v>3.1218500000000002</v>
          </cell>
          <cell r="AN20">
            <v>2.9969999999999999</v>
          </cell>
          <cell r="AO20">
            <v>2.9969999999999999</v>
          </cell>
          <cell r="AP20">
            <v>3.0825223325062039</v>
          </cell>
          <cell r="AQ20">
            <v>3.2888914392059556</v>
          </cell>
          <cell r="AR20">
            <v>3.4413442928039699</v>
          </cell>
          <cell r="AS20">
            <v>3.5993746898263024</v>
          </cell>
          <cell r="AT20">
            <v>3.7648418114143918</v>
          </cell>
        </row>
        <row r="21">
          <cell r="B21">
            <v>-1.0999999999999999E-2</v>
          </cell>
          <cell r="C21">
            <v>8.5513565534991454E-2</v>
          </cell>
          <cell r="D21">
            <v>-1.559739613295974E-2</v>
          </cell>
          <cell r="E21">
            <v>0.15784693460478505</v>
          </cell>
          <cell r="F21">
            <v>0.12623661438181322</v>
          </cell>
          <cell r="G21">
            <v>-4.4439274524751937E-2</v>
          </cell>
          <cell r="H21">
            <v>0.10155597251310766</v>
          </cell>
          <cell r="I21">
            <v>4.6870369522176825E-2</v>
          </cell>
          <cell r="N21">
            <v>6.8710493962871544E-2</v>
          </cell>
          <cell r="O21">
            <v>7.1373070968679508E-2</v>
          </cell>
          <cell r="P21">
            <v>0.12147974133289496</v>
          </cell>
          <cell r="Q21">
            <v>0.10528371189732355</v>
          </cell>
          <cell r="R21">
            <v>8.9309848233078748E-2</v>
          </cell>
          <cell r="S21">
            <v>9.9927290382175071E-2</v>
          </cell>
          <cell r="T21">
            <v>0.11161249397267614</v>
          </cell>
          <cell r="U21">
            <v>0.13493137249481713</v>
          </cell>
          <cell r="V21">
            <v>0.12450608866995072</v>
          </cell>
          <cell r="W21">
            <v>8.7524140375753179E-2</v>
          </cell>
          <cell r="X21">
            <v>0.11204602610824055</v>
          </cell>
          <cell r="Y21">
            <v>7.4053137365743371E-2</v>
          </cell>
          <cell r="Z21">
            <v>1.9994840041279716E-3</v>
          </cell>
          <cell r="AA21">
            <v>-8.0454632526658632E-3</v>
          </cell>
          <cell r="AB21">
            <v>-1.2063492063491998E-2</v>
          </cell>
          <cell r="AC21">
            <v>1.2494473283442664E-2</v>
          </cell>
          <cell r="AD21">
            <v>0.11107970604861506</v>
          </cell>
          <cell r="AE21">
            <v>-2.0059339525283715E-2</v>
          </cell>
          <cell r="AF21">
            <v>-3.1032501117425393E-2</v>
          </cell>
          <cell r="AG21">
            <v>4.1082802547770747E-2</v>
          </cell>
          <cell r="AH21">
            <v>2.3272202828719779E-2</v>
          </cell>
          <cell r="AI21">
            <v>0.11107970604861506</v>
          </cell>
          <cell r="AJ21">
            <v>-3.3770033070465444E-2</v>
          </cell>
          <cell r="AK21">
            <v>-1.1847561376949756E-3</v>
          </cell>
          <cell r="AL21">
            <v>7.7100494233937278E-2</v>
          </cell>
          <cell r="AM21">
            <v>2.3272202828719779E-2</v>
          </cell>
          <cell r="AN21">
            <v>-3.999231225074884E-2</v>
          </cell>
          <cell r="AO21">
            <v>-3.999231225074884E-2</v>
          </cell>
          <cell r="AP21">
            <v>2.8535980148883588E-2</v>
          </cell>
          <cell r="AQ21">
            <v>6.6948130277442619E-2</v>
          </cell>
          <cell r="AR21">
            <v>4.6353872244205618E-2</v>
          </cell>
          <cell r="AS21">
            <v>4.5921123716909706E-2</v>
          </cell>
          <cell r="AT21">
            <v>4.5971074380165344E-2</v>
          </cell>
        </row>
        <row r="23">
          <cell r="B23">
            <v>127</v>
          </cell>
          <cell r="C23">
            <v>135</v>
          </cell>
          <cell r="D23">
            <v>139</v>
          </cell>
          <cell r="E23">
            <v>174</v>
          </cell>
          <cell r="F23">
            <v>184</v>
          </cell>
          <cell r="G23">
            <v>195</v>
          </cell>
          <cell r="H23">
            <v>175</v>
          </cell>
          <cell r="I23">
            <v>187</v>
          </cell>
          <cell r="J23">
            <v>54</v>
          </cell>
          <cell r="K23">
            <v>58</v>
          </cell>
          <cell r="L23">
            <v>52</v>
          </cell>
          <cell r="M23">
            <v>58</v>
          </cell>
          <cell r="N23">
            <v>222</v>
          </cell>
          <cell r="O23">
            <v>63</v>
          </cell>
          <cell r="P23">
            <v>71</v>
          </cell>
          <cell r="Q23">
            <v>61</v>
          </cell>
          <cell r="R23">
            <v>79</v>
          </cell>
          <cell r="S23">
            <v>274</v>
          </cell>
          <cell r="T23">
            <v>60</v>
          </cell>
          <cell r="U23">
            <v>58</v>
          </cell>
          <cell r="V23">
            <v>66</v>
          </cell>
          <cell r="W23">
            <v>64</v>
          </cell>
          <cell r="X23">
            <v>248</v>
          </cell>
          <cell r="Y23">
            <v>64.022400000000005</v>
          </cell>
          <cell r="Z23">
            <v>67.856880000000018</v>
          </cell>
          <cell r="AA23">
            <v>72.604376000000002</v>
          </cell>
          <cell r="AB23">
            <v>88.75424000000001</v>
          </cell>
          <cell r="AC23">
            <v>293.23789600000003</v>
          </cell>
          <cell r="AD23">
            <v>55</v>
          </cell>
          <cell r="AE23">
            <v>54</v>
          </cell>
          <cell r="AF23">
            <v>60.143988000000007</v>
          </cell>
          <cell r="AG23">
            <v>54.736136000000009</v>
          </cell>
          <cell r="AH23">
            <v>223.88012400000002</v>
          </cell>
          <cell r="AI23">
            <v>55</v>
          </cell>
          <cell r="AJ23">
            <v>49</v>
          </cell>
          <cell r="AK23">
            <v>48</v>
          </cell>
          <cell r="AL23">
            <v>48</v>
          </cell>
          <cell r="AM23">
            <v>200</v>
          </cell>
          <cell r="AN23">
            <v>186.681681</v>
          </cell>
          <cell r="AO23">
            <v>197.121681</v>
          </cell>
          <cell r="AP23">
            <v>229.7796402260546</v>
          </cell>
          <cell r="AQ23">
            <v>266.0186951687345</v>
          </cell>
          <cell r="AR23">
            <v>281.11309124627792</v>
          </cell>
          <cell r="AS23">
            <v>296.91241816377169</v>
          </cell>
          <cell r="AT23">
            <v>313.58496899813895</v>
          </cell>
        </row>
        <row r="25">
          <cell r="J25">
            <v>21</v>
          </cell>
          <cell r="K25">
            <v>33</v>
          </cell>
          <cell r="L25">
            <v>30</v>
          </cell>
          <cell r="M25">
            <v>29</v>
          </cell>
          <cell r="N25">
            <v>113</v>
          </cell>
          <cell r="O25">
            <v>26</v>
          </cell>
          <cell r="P25">
            <v>46</v>
          </cell>
          <cell r="Q25">
            <v>29</v>
          </cell>
          <cell r="R25">
            <v>39</v>
          </cell>
          <cell r="S25">
            <v>140</v>
          </cell>
          <cell r="T25">
            <v>25</v>
          </cell>
          <cell r="U25">
            <v>21</v>
          </cell>
          <cell r="V25">
            <v>30</v>
          </cell>
          <cell r="W25">
            <v>27</v>
          </cell>
          <cell r="X25">
            <v>103</v>
          </cell>
          <cell r="Y25">
            <v>0</v>
          </cell>
          <cell r="Z25">
            <v>0</v>
          </cell>
          <cell r="AA25">
            <v>0</v>
          </cell>
          <cell r="AB25">
            <v>0</v>
          </cell>
          <cell r="AC25">
            <v>0</v>
          </cell>
          <cell r="AD25">
            <v>26</v>
          </cell>
          <cell r="AE25">
            <v>19</v>
          </cell>
          <cell r="AF25">
            <v>0</v>
          </cell>
          <cell r="AG25">
            <v>0</v>
          </cell>
          <cell r="AH25">
            <v>45</v>
          </cell>
          <cell r="AI25">
            <v>25</v>
          </cell>
          <cell r="AJ25">
            <v>20</v>
          </cell>
          <cell r="AK25">
            <v>25</v>
          </cell>
          <cell r="AL25">
            <v>28</v>
          </cell>
          <cell r="AM25">
            <v>98</v>
          </cell>
          <cell r="AN25">
            <v>361.09199999999998</v>
          </cell>
          <cell r="AO25">
            <v>361.09199999999998</v>
          </cell>
          <cell r="AP25">
            <v>383.89507666666663</v>
          </cell>
          <cell r="AQ25">
            <v>1156.6411999999998</v>
          </cell>
          <cell r="AR25">
            <v>1662.3304499999997</v>
          </cell>
          <cell r="AS25">
            <v>2062.25</v>
          </cell>
          <cell r="AT25">
            <v>2082.3249999999998</v>
          </cell>
        </row>
        <row r="26">
          <cell r="AP26">
            <v>6.3150323647897633E-2</v>
          </cell>
          <cell r="AQ26">
            <v>2.0129096992934432</v>
          </cell>
          <cell r="AR26">
            <v>0.43720494307136915</v>
          </cell>
          <cell r="AS26">
            <v>0.24057764808435067</v>
          </cell>
          <cell r="AT26">
            <v>9.7345132743362761E-3</v>
          </cell>
        </row>
        <row r="28">
          <cell r="AC28">
            <v>-0.20771042782975158</v>
          </cell>
          <cell r="AH28">
            <v>-0.35149289939094031</v>
          </cell>
          <cell r="AN28">
            <v>-0.14809124216995628</v>
          </cell>
          <cell r="AO28">
            <v>-0.14809124216995628</v>
          </cell>
          <cell r="AP28">
            <v>0.1333333333333333</v>
          </cell>
          <cell r="AQ28">
            <v>8.5068877717568769E-2</v>
          </cell>
          <cell r="AR28">
            <v>9.9277978339349371E-3</v>
          </cell>
          <cell r="AS28">
            <v>9.8302055406613853E-3</v>
          </cell>
          <cell r="AT28">
            <v>9.7345132743362761E-3</v>
          </cell>
        </row>
        <row r="29">
          <cell r="AQ29">
            <v>1.7766990291262132</v>
          </cell>
          <cell r="AR29">
            <v>0.42307692307692335</v>
          </cell>
          <cell r="AS29">
            <v>0.22850122850122867</v>
          </cell>
          <cell r="AT29">
            <v>0</v>
          </cell>
        </row>
        <row r="31">
          <cell r="B31">
            <v>1510</v>
          </cell>
          <cell r="C31">
            <v>2059</v>
          </cell>
          <cell r="D31">
            <v>3053</v>
          </cell>
          <cell r="E31">
            <v>3532</v>
          </cell>
          <cell r="F31">
            <v>2849</v>
          </cell>
          <cell r="G31">
            <v>2974</v>
          </cell>
          <cell r="H31">
            <v>3731</v>
          </cell>
          <cell r="I31">
            <v>4554</v>
          </cell>
          <cell r="J31">
            <v>1341</v>
          </cell>
          <cell r="K31">
            <v>1394</v>
          </cell>
          <cell r="L31">
            <v>1279</v>
          </cell>
          <cell r="M31">
            <v>1198</v>
          </cell>
          <cell r="N31">
            <v>5212</v>
          </cell>
          <cell r="O31">
            <v>1114</v>
          </cell>
          <cell r="P31">
            <v>1210</v>
          </cell>
          <cell r="Q31">
            <v>1255</v>
          </cell>
          <cell r="R31">
            <v>1436</v>
          </cell>
          <cell r="S31">
            <v>5015</v>
          </cell>
          <cell r="T31">
            <v>1216</v>
          </cell>
          <cell r="U31">
            <v>1447</v>
          </cell>
          <cell r="V31">
            <v>1346</v>
          </cell>
          <cell r="W31">
            <v>1395</v>
          </cell>
          <cell r="X31">
            <v>5404</v>
          </cell>
          <cell r="Y31">
            <v>1318</v>
          </cell>
          <cell r="Z31">
            <v>1378</v>
          </cell>
          <cell r="AA31">
            <v>1391</v>
          </cell>
          <cell r="AB31">
            <v>1552</v>
          </cell>
          <cell r="AC31">
            <v>5639</v>
          </cell>
          <cell r="AD31">
            <v>1297</v>
          </cell>
          <cell r="AE31">
            <v>1309</v>
          </cell>
          <cell r="AF31">
            <v>1459</v>
          </cell>
          <cell r="AG31">
            <v>1518</v>
          </cell>
          <cell r="AH31">
            <v>5583</v>
          </cell>
          <cell r="AI31">
            <v>1294</v>
          </cell>
          <cell r="AJ31">
            <v>1309</v>
          </cell>
          <cell r="AK31">
            <v>1264</v>
          </cell>
          <cell r="AL31">
            <v>1425</v>
          </cell>
          <cell r="AM31">
            <v>5292</v>
          </cell>
          <cell r="AN31">
            <v>6120.1980000000003</v>
          </cell>
          <cell r="AO31">
            <v>5292</v>
          </cell>
          <cell r="AP31">
            <v>5397.84</v>
          </cell>
          <cell r="AQ31">
            <v>5721.7104000000008</v>
          </cell>
          <cell r="AR31">
            <v>6065.0130240000008</v>
          </cell>
          <cell r="AS31">
            <v>6428.9138054400009</v>
          </cell>
          <cell r="AT31">
            <v>6814.648633766401</v>
          </cell>
        </row>
        <row r="32">
          <cell r="C32">
            <v>0.36357615894039741</v>
          </cell>
          <cell r="D32">
            <v>0.48275862068965525</v>
          </cell>
          <cell r="E32">
            <v>0.15689485751719623</v>
          </cell>
          <cell r="F32">
            <v>-0.19337485843714608</v>
          </cell>
          <cell r="G32">
            <v>4.3875043875043929E-2</v>
          </cell>
          <cell r="H32">
            <v>0.25453934095494279</v>
          </cell>
          <cell r="I32">
            <v>0.22058429375502553</v>
          </cell>
          <cell r="N32">
            <v>0.14448836187966618</v>
          </cell>
          <cell r="O32">
            <v>-0.16927665920954515</v>
          </cell>
          <cell r="P32">
            <v>-0.13199426111908175</v>
          </cell>
          <cell r="Q32">
            <v>-1.8764659890539437E-2</v>
          </cell>
          <cell r="R32">
            <v>0.19866444073455769</v>
          </cell>
          <cell r="S32">
            <v>-3.7797390636991612E-2</v>
          </cell>
          <cell r="T32">
            <v>9.1561938958707456E-2</v>
          </cell>
          <cell r="U32">
            <v>0.1958677685950414</v>
          </cell>
          <cell r="V32">
            <v>7.2509960159362619E-2</v>
          </cell>
          <cell r="W32">
            <v>-2.8551532033426197E-2</v>
          </cell>
          <cell r="X32">
            <v>7.7567298105682969E-2</v>
          </cell>
          <cell r="Y32">
            <v>9.468438538205981E-2</v>
          </cell>
          <cell r="Z32">
            <v>-3.8381018841591064E-2</v>
          </cell>
          <cell r="AA32">
            <v>4.5078888054094657E-2</v>
          </cell>
          <cell r="AB32">
            <v>9.9150141643059575E-2</v>
          </cell>
          <cell r="AC32">
            <v>4.814126394052054E-2</v>
          </cell>
          <cell r="AD32">
            <v>6.6611842105263053E-2</v>
          </cell>
          <cell r="AE32">
            <v>-9.5369730476848602E-2</v>
          </cell>
          <cell r="AF32">
            <v>8.395245170876664E-2</v>
          </cell>
          <cell r="AG32">
            <v>8.8172043010752654E-2</v>
          </cell>
          <cell r="AH32">
            <v>3.3123612139156267E-2</v>
          </cell>
          <cell r="AI32">
            <v>6.414473684210531E-2</v>
          </cell>
          <cell r="AJ32">
            <v>1.1591962905718622E-2</v>
          </cell>
          <cell r="AK32">
            <v>-3.4377387318563768E-2</v>
          </cell>
          <cell r="AL32">
            <v>0.12737341772151889</v>
          </cell>
          <cell r="AM32">
            <v>-2.0725388601036232E-2</v>
          </cell>
          <cell r="AN32">
            <v>0.1565</v>
          </cell>
          <cell r="AO32">
            <v>0</v>
          </cell>
          <cell r="AP32">
            <v>0.02</v>
          </cell>
          <cell r="AQ32">
            <v>0.06</v>
          </cell>
          <cell r="AR32">
            <v>0.06</v>
          </cell>
          <cell r="AS32">
            <v>0.06</v>
          </cell>
          <cell r="AT32">
            <v>0.06</v>
          </cell>
        </row>
        <row r="34">
          <cell r="B34">
            <v>161</v>
          </cell>
          <cell r="C34">
            <v>155.80000000000001</v>
          </cell>
          <cell r="D34">
            <v>206</v>
          </cell>
          <cell r="E34">
            <v>241</v>
          </cell>
          <cell r="F34">
            <v>250</v>
          </cell>
          <cell r="G34">
            <v>280.5</v>
          </cell>
          <cell r="H34">
            <v>279.7</v>
          </cell>
          <cell r="I34">
            <v>235.60000000000002</v>
          </cell>
          <cell r="N34">
            <v>253.29999999999998</v>
          </cell>
          <cell r="S34">
            <v>279</v>
          </cell>
          <cell r="X34">
            <v>250.39999999999998</v>
          </cell>
          <cell r="AC34">
            <v>256.95632467532465</v>
          </cell>
          <cell r="AH34">
            <v>260.06477168007586</v>
          </cell>
          <cell r="AN34">
            <v>264.90072702982104</v>
          </cell>
          <cell r="AP34">
            <v>269.02683232472305</v>
          </cell>
          <cell r="AQ34">
            <v>273.86058238656443</v>
          </cell>
          <cell r="AR34">
            <v>279.2592830300344</v>
          </cell>
          <cell r="AS34">
            <v>284.64428010500058</v>
          </cell>
          <cell r="AT34">
            <v>290.13379672591594</v>
          </cell>
        </row>
        <row r="35">
          <cell r="C35">
            <v>-3.2298136645962705E-2</v>
          </cell>
          <cell r="D35">
            <v>0.3222079589216944</v>
          </cell>
          <cell r="E35">
            <v>0.16990291262135915</v>
          </cell>
          <cell r="F35">
            <v>3.7344398340249052E-2</v>
          </cell>
          <cell r="G35">
            <v>0.12200000000000011</v>
          </cell>
          <cell r="H35">
            <v>-2.8520499108735109E-3</v>
          </cell>
          <cell r="I35">
            <v>-0.15766893099749724</v>
          </cell>
          <cell r="N35">
            <v>7.5127334465195039E-2</v>
          </cell>
          <cell r="S35">
            <v>0.10146071851559424</v>
          </cell>
          <cell r="X35">
            <v>-0.1025089605734768</v>
          </cell>
          <cell r="AC35">
            <v>2.6183405252893976E-2</v>
          </cell>
          <cell r="AH35">
            <v>3.8597330990718381E-2</v>
          </cell>
          <cell r="AN35">
            <v>1.8595195798738251E-2</v>
          </cell>
          <cell r="AP35">
            <v>1.5576043679327078E-2</v>
          </cell>
          <cell r="AQ35">
            <v>1.7967538851317633E-2</v>
          </cell>
          <cell r="AR35">
            <v>1.9713317617390702E-2</v>
          </cell>
          <cell r="AS35">
            <v>1.9283144383017703E-2</v>
          </cell>
          <cell r="AT35">
            <v>1.9285532872434175E-2</v>
          </cell>
        </row>
        <row r="37">
          <cell r="B37">
            <v>123</v>
          </cell>
          <cell r="C37">
            <v>118</v>
          </cell>
          <cell r="D37">
            <v>172</v>
          </cell>
          <cell r="E37">
            <v>203</v>
          </cell>
          <cell r="F37">
            <v>220</v>
          </cell>
          <cell r="G37">
            <v>256.89999999999998</v>
          </cell>
          <cell r="H37">
            <v>233.7</v>
          </cell>
          <cell r="I37">
            <v>193.8</v>
          </cell>
          <cell r="N37">
            <v>230.9</v>
          </cell>
          <cell r="S37">
            <v>228</v>
          </cell>
          <cell r="X37">
            <v>219.2</v>
          </cell>
          <cell r="AC37">
            <v>229.29885714285714</v>
          </cell>
          <cell r="AH37">
            <v>231.27902184136272</v>
          </cell>
          <cell r="AN37">
            <v>235.99105444665062</v>
          </cell>
          <cell r="AP37">
            <v>240.7344746410283</v>
          </cell>
          <cell r="AQ37">
            <v>245.54916413384885</v>
          </cell>
          <cell r="AR37">
            <v>250.43607396906171</v>
          </cell>
          <cell r="AS37">
            <v>255.39616708456546</v>
          </cell>
          <cell r="AT37">
            <v>260.45449893750248</v>
          </cell>
        </row>
        <row r="38">
          <cell r="C38">
            <v>-4.065040650406504E-2</v>
          </cell>
          <cell r="D38">
            <v>0.45762711864406769</v>
          </cell>
          <cell r="E38">
            <v>0.18023255813953498</v>
          </cell>
          <cell r="F38">
            <v>8.3743842364532028E-2</v>
          </cell>
          <cell r="G38">
            <v>0.16772727272727272</v>
          </cell>
          <cell r="H38">
            <v>-9.0307512650836919E-2</v>
          </cell>
          <cell r="I38">
            <v>-0.1707317073170731</v>
          </cell>
          <cell r="N38">
            <v>0.19143446852425172</v>
          </cell>
          <cell r="S38">
            <v>-1.2559549588566532E-2</v>
          </cell>
          <cell r="X38">
            <v>-3.8596491228070184E-2</v>
          </cell>
          <cell r="AC38">
            <v>4.6071428571428541E-2</v>
          </cell>
          <cell r="AH38">
            <v>5.5105026648552657E-2</v>
          </cell>
          <cell r="AN38">
            <v>2.0373800303081335E-2</v>
          </cell>
          <cell r="AP38">
            <v>2.0100000000000007E-2</v>
          </cell>
          <cell r="AQ38">
            <v>2.0000000000000018E-2</v>
          </cell>
          <cell r="AR38">
            <v>1.990196078431361E-2</v>
          </cell>
          <cell r="AS38">
            <v>1.9805825242718456E-2</v>
          </cell>
          <cell r="AT38">
            <v>1.9805825242718456E-2</v>
          </cell>
        </row>
        <row r="40">
          <cell r="B40">
            <v>11.92</v>
          </cell>
          <cell r="C40">
            <v>11.990322580645161</v>
          </cell>
          <cell r="D40">
            <v>13.716455696202532</v>
          </cell>
          <cell r="E40">
            <v>14.5</v>
          </cell>
          <cell r="F40">
            <v>18.333333333333332</v>
          </cell>
          <cell r="G40">
            <v>25.689999999999998</v>
          </cell>
          <cell r="H40">
            <v>21.923076923076923</v>
          </cell>
          <cell r="I40">
            <v>18.095238095238095</v>
          </cell>
          <cell r="N40">
            <v>21.783018867924529</v>
          </cell>
          <cell r="S40">
            <v>24</v>
          </cell>
          <cell r="X40">
            <v>23.826086956521738</v>
          </cell>
          <cell r="AC40">
            <v>24.65</v>
          </cell>
          <cell r="AH40">
            <v>24.64610207175647</v>
          </cell>
          <cell r="AN40">
            <v>24.899244389718611</v>
          </cell>
          <cell r="AP40">
            <v>25.148236833615798</v>
          </cell>
          <cell r="AQ40">
            <v>25.397229277512984</v>
          </cell>
          <cell r="AR40">
            <v>25.646221721410171</v>
          </cell>
          <cell r="AS40">
            <v>25.895214165307358</v>
          </cell>
          <cell r="AT40">
            <v>26.146624011572477</v>
          </cell>
        </row>
        <row r="41">
          <cell r="B41">
            <v>-3.0303030303030276E-2</v>
          </cell>
          <cell r="C41">
            <v>5.8995453561376809E-3</v>
          </cell>
          <cell r="D41">
            <v>0.14396052349281274</v>
          </cell>
          <cell r="E41">
            <v>5.7124400147655852E-2</v>
          </cell>
          <cell r="F41">
            <v>0.26436781609195403</v>
          </cell>
          <cell r="G41">
            <v>0.40127272727272723</v>
          </cell>
          <cell r="H41">
            <v>-0.14662993682067238</v>
          </cell>
          <cell r="I41">
            <v>-0.17460317460317465</v>
          </cell>
          <cell r="N41">
            <v>0.20379841112214514</v>
          </cell>
          <cell r="S41">
            <v>0.10177566045907316</v>
          </cell>
          <cell r="X41">
            <v>-7.2463768115942351E-3</v>
          </cell>
          <cell r="AC41">
            <v>3.5714285714285809E-2</v>
          </cell>
          <cell r="AH41">
            <v>3.4416692792698544E-2</v>
          </cell>
          <cell r="AN41">
            <v>1.0271089408991463E-2</v>
          </cell>
          <cell r="AP41">
            <v>1.0000000000000009E-2</v>
          </cell>
          <cell r="AQ41">
            <v>9.9009900990099098E-3</v>
          </cell>
          <cell r="AR41">
            <v>9.8039215686274161E-3</v>
          </cell>
          <cell r="AS41">
            <v>9.7087378640776656E-3</v>
          </cell>
          <cell r="AT41">
            <v>9.7087378640776656E-3</v>
          </cell>
        </row>
        <row r="42">
          <cell r="B42">
            <v>6.97</v>
          </cell>
          <cell r="C42">
            <v>9.8412698412698418</v>
          </cell>
          <cell r="D42">
            <v>12.53968253968254</v>
          </cell>
          <cell r="E42">
            <v>14</v>
          </cell>
          <cell r="F42">
            <v>12</v>
          </cell>
          <cell r="G42">
            <v>10</v>
          </cell>
          <cell r="H42">
            <v>10.66</v>
          </cell>
          <cell r="I42">
            <v>10.71</v>
          </cell>
          <cell r="N42">
            <v>10.6</v>
          </cell>
          <cell r="S42">
            <v>9.5</v>
          </cell>
          <cell r="X42">
            <v>9.1999999999999993</v>
          </cell>
          <cell r="AC42">
            <v>9.2919999999999998</v>
          </cell>
          <cell r="AH42">
            <v>9.3839999999999986</v>
          </cell>
          <cell r="AN42">
            <v>9.4778399999999987</v>
          </cell>
          <cell r="AP42">
            <v>9.5726183999999996</v>
          </cell>
          <cell r="AQ42">
            <v>9.6683445839999997</v>
          </cell>
          <cell r="AR42">
            <v>9.7650280298399998</v>
          </cell>
          <cell r="AS42">
            <v>9.8626783101383992</v>
          </cell>
          <cell r="AT42">
            <v>9.9613050932397833</v>
          </cell>
        </row>
        <row r="43">
          <cell r="B43">
            <v>0.16595192978956819</v>
          </cell>
          <cell r="C43">
            <v>0.41194689257816952</v>
          </cell>
          <cell r="D43">
            <v>0.27419354838709675</v>
          </cell>
          <cell r="E43">
            <v>0.1164556962025316</v>
          </cell>
          <cell r="F43">
            <v>-0.1428571428571429</v>
          </cell>
          <cell r="G43">
            <v>-0.16666666666666663</v>
          </cell>
          <cell r="H43">
            <v>6.6000000000000059E-2</v>
          </cell>
          <cell r="I43">
            <v>4.6904315196998336E-3</v>
          </cell>
          <cell r="N43">
            <v>-1.0270774976657404E-2</v>
          </cell>
          <cell r="S43">
            <v>-0.10377358490566035</v>
          </cell>
          <cell r="X43">
            <v>-3.1578947368421151E-2</v>
          </cell>
          <cell r="AC43">
            <v>0.01</v>
          </cell>
          <cell r="AH43">
            <v>0.02</v>
          </cell>
          <cell r="AN43">
            <v>0.01</v>
          </cell>
          <cell r="AP43">
            <v>0.01</v>
          </cell>
          <cell r="AQ43">
            <v>0.01</v>
          </cell>
          <cell r="AR43">
            <v>0.01</v>
          </cell>
          <cell r="AS43">
            <v>0.01</v>
          </cell>
          <cell r="AT43">
            <v>0.01</v>
          </cell>
        </row>
        <row r="45">
          <cell r="B45">
            <v>27</v>
          </cell>
          <cell r="C45">
            <v>24</v>
          </cell>
          <cell r="D45">
            <v>23</v>
          </cell>
          <cell r="E45">
            <v>26</v>
          </cell>
          <cell r="F45">
            <v>14</v>
          </cell>
          <cell r="G45">
            <v>11.6</v>
          </cell>
          <cell r="H45">
            <v>34.9</v>
          </cell>
          <cell r="I45">
            <v>31.5</v>
          </cell>
          <cell r="N45">
            <v>10.7</v>
          </cell>
          <cell r="S45">
            <v>40</v>
          </cell>
          <cell r="X45">
            <v>17.100000000000001</v>
          </cell>
          <cell r="AC45">
            <v>12.824999999999999</v>
          </cell>
          <cell r="AH45">
            <v>14.346063743496986</v>
          </cell>
          <cell r="AN45">
            <v>13.009379253761955</v>
          </cell>
          <cell r="AP45">
            <v>12.044516959107941</v>
          </cell>
          <cell r="AQ45">
            <v>11.716030132950452</v>
          </cell>
          <cell r="AR45">
            <v>11.880273546029196</v>
          </cell>
          <cell r="AS45">
            <v>12.044516959107941</v>
          </cell>
          <cell r="AT45">
            <v>12.211031018450448</v>
          </cell>
        </row>
        <row r="46">
          <cell r="C46">
            <v>-0.11111111111111116</v>
          </cell>
          <cell r="D46">
            <v>-4.166666666666663E-2</v>
          </cell>
          <cell r="E46">
            <v>0.13043478260869557</v>
          </cell>
          <cell r="F46">
            <v>-0.46153846153846156</v>
          </cell>
          <cell r="G46">
            <v>-0.17142857142857149</v>
          </cell>
          <cell r="H46">
            <v>2.0086206896551726</v>
          </cell>
          <cell r="I46">
            <v>-9.7421203438395332E-2</v>
          </cell>
          <cell r="N46">
            <v>-0.66031746031746041</v>
          </cell>
          <cell r="S46">
            <v>2.7383177570093462</v>
          </cell>
          <cell r="X46">
            <v>-0.57250000000000001</v>
          </cell>
          <cell r="AC46">
            <v>-0.25</v>
          </cell>
          <cell r="AH46">
            <v>-0.16104890388906523</v>
          </cell>
          <cell r="AN46">
            <v>-9.3174302974984635E-2</v>
          </cell>
          <cell r="AP46">
            <v>-7.4166666666666825E-2</v>
          </cell>
          <cell r="AQ46">
            <v>-2.7272727272727226E-2</v>
          </cell>
          <cell r="AR46">
            <v>1.4018691588784993E-2</v>
          </cell>
          <cell r="AS46">
            <v>1.3824884792626779E-2</v>
          </cell>
          <cell r="AT46">
            <v>1.3824884792626779E-2</v>
          </cell>
        </row>
        <row r="48">
          <cell r="B48">
            <v>1.0718539102818578</v>
          </cell>
          <cell r="C48">
            <v>1.2244897959183672</v>
          </cell>
          <cell r="D48">
            <v>1.0454545454545454</v>
          </cell>
          <cell r="E48">
            <v>0.76470588235294112</v>
          </cell>
          <cell r="F48">
            <v>0.77777777777777779</v>
          </cell>
          <cell r="G48">
            <v>0.75324675324675316</v>
          </cell>
          <cell r="H48">
            <v>0.56290322580645158</v>
          </cell>
          <cell r="I48">
            <v>0.78749999999999998</v>
          </cell>
          <cell r="N48">
            <v>1.3374999999999999</v>
          </cell>
          <cell r="S48">
            <v>1.1111111111111112</v>
          </cell>
          <cell r="X48">
            <v>1.8586956521739133</v>
          </cell>
          <cell r="AC48">
            <v>1.394021739130435</v>
          </cell>
          <cell r="AH48">
            <v>1.3559606562851596</v>
          </cell>
          <cell r="AN48">
            <v>1.2055097718375365</v>
          </cell>
          <cell r="AP48">
            <v>1.1050506241844085</v>
          </cell>
          <cell r="AQ48">
            <v>1.0749128798884702</v>
          </cell>
          <cell r="AR48">
            <v>1.0899817520364394</v>
          </cell>
          <cell r="AS48">
            <v>1.1050506241844087</v>
          </cell>
          <cell r="AT48">
            <v>1.1203278217537784</v>
          </cell>
        </row>
        <row r="49">
          <cell r="B49">
            <v>-0.37209302325581395</v>
          </cell>
          <cell r="C49">
            <v>0.14240362811791374</v>
          </cell>
          <cell r="D49">
            <v>-0.14621212121212113</v>
          </cell>
          <cell r="E49">
            <v>-0.26854219948849112</v>
          </cell>
          <cell r="F49">
            <v>1.7094017094017255E-2</v>
          </cell>
          <cell r="G49">
            <v>-3.1539888682745931E-2</v>
          </cell>
          <cell r="H49">
            <v>-0.25269744160177976</v>
          </cell>
          <cell r="I49">
            <v>0.39899713467048725</v>
          </cell>
          <cell r="N49">
            <v>0.69841269841269837</v>
          </cell>
          <cell r="S49">
            <v>-0.19463087248322197</v>
          </cell>
          <cell r="X49">
            <v>0.33333333333332993</v>
          </cell>
          <cell r="AC49">
            <v>-0.25</v>
          </cell>
          <cell r="AH49">
            <v>-0.27047730772962186</v>
          </cell>
          <cell r="AN49">
            <v>-0.11095519899508299</v>
          </cell>
          <cell r="AP49">
            <v>-8.333333333333337E-2</v>
          </cell>
          <cell r="AQ49">
            <v>-2.7272727272727226E-2</v>
          </cell>
          <cell r="AR49">
            <v>1.4018691588784993E-2</v>
          </cell>
          <cell r="AS49">
            <v>1.3824884792626779E-2</v>
          </cell>
          <cell r="AT49">
            <v>1.3824884792626779E-2</v>
          </cell>
        </row>
        <row r="50">
          <cell r="B50">
            <v>12.595000000000001</v>
          </cell>
          <cell r="C50">
            <v>9.8000000000000007</v>
          </cell>
          <cell r="D50">
            <v>11</v>
          </cell>
          <cell r="E50">
            <v>17</v>
          </cell>
          <cell r="F50">
            <v>9</v>
          </cell>
          <cell r="G50">
            <v>7.7</v>
          </cell>
          <cell r="H50">
            <v>31</v>
          </cell>
          <cell r="I50">
            <v>20</v>
          </cell>
          <cell r="N50">
            <v>4</v>
          </cell>
          <cell r="S50">
            <v>18</v>
          </cell>
          <cell r="X50">
            <v>4.5999999999999996</v>
          </cell>
          <cell r="AC50">
            <v>4.5999999999999996</v>
          </cell>
          <cell r="AH50">
            <v>5.2899999999999991</v>
          </cell>
          <cell r="AN50">
            <v>5.3957999999999995</v>
          </cell>
          <cell r="AP50">
            <v>5.4497579999999992</v>
          </cell>
          <cell r="AQ50">
            <v>5.4497579999999992</v>
          </cell>
          <cell r="AR50">
            <v>5.4497579999999992</v>
          </cell>
          <cell r="AS50">
            <v>5.4497579999999992</v>
          </cell>
          <cell r="AT50">
            <v>5.4497579999999992</v>
          </cell>
        </row>
        <row r="51">
          <cell r="B51">
            <v>-0.34375</v>
          </cell>
          <cell r="C51">
            <v>-0.22191345772131799</v>
          </cell>
          <cell r="D51">
            <v>0.12244897959183665</v>
          </cell>
          <cell r="E51">
            <v>0.54545454545454541</v>
          </cell>
          <cell r="F51">
            <v>-0.47058823529411764</v>
          </cell>
          <cell r="G51">
            <v>-0.14444444444444438</v>
          </cell>
          <cell r="H51">
            <v>3.0259740259740262</v>
          </cell>
          <cell r="I51">
            <v>-0.35483870967741937</v>
          </cell>
          <cell r="N51">
            <v>-0.8</v>
          </cell>
          <cell r="S51">
            <v>3.5</v>
          </cell>
          <cell r="X51">
            <v>-0.74444444444444446</v>
          </cell>
          <cell r="AC51">
            <v>0</v>
          </cell>
          <cell r="AH51">
            <v>0.15</v>
          </cell>
          <cell r="AN51">
            <v>0.02</v>
          </cell>
          <cell r="AP51">
            <v>0.01</v>
          </cell>
          <cell r="AQ51">
            <v>0</v>
          </cell>
          <cell r="AR51">
            <v>0</v>
          </cell>
          <cell r="AS51">
            <v>0</v>
          </cell>
          <cell r="AT51">
            <v>0</v>
          </cell>
        </row>
        <row r="53">
          <cell r="B53">
            <v>11</v>
          </cell>
          <cell r="C53">
            <v>13.8</v>
          </cell>
          <cell r="D53">
            <v>11</v>
          </cell>
          <cell r="E53">
            <v>12</v>
          </cell>
          <cell r="F53">
            <v>16</v>
          </cell>
          <cell r="G53">
            <v>12</v>
          </cell>
          <cell r="H53">
            <v>11.1</v>
          </cell>
          <cell r="I53">
            <v>10.3</v>
          </cell>
          <cell r="N53">
            <v>11.7</v>
          </cell>
          <cell r="S53">
            <v>11</v>
          </cell>
          <cell r="X53">
            <v>14.1</v>
          </cell>
          <cell r="AC53">
            <v>14.832467532467504</v>
          </cell>
          <cell r="AH53">
            <v>14.439686095216151</v>
          </cell>
          <cell r="AN53">
            <v>15.900293329408479</v>
          </cell>
          <cell r="AP53">
            <v>16.247840724586805</v>
          </cell>
          <cell r="AQ53">
            <v>16.595388119765133</v>
          </cell>
          <cell r="AR53">
            <v>16.942935514943461</v>
          </cell>
          <cell r="AS53">
            <v>17.203596061327204</v>
          </cell>
          <cell r="AT53">
            <v>17.468266769963005</v>
          </cell>
        </row>
        <row r="54">
          <cell r="C54">
            <v>0.25454545454545463</v>
          </cell>
          <cell r="D54">
            <v>-0.20289855072463769</v>
          </cell>
          <cell r="E54">
            <v>9.0909090909090828E-2</v>
          </cell>
          <cell r="F54">
            <v>0.33333333333333326</v>
          </cell>
          <cell r="G54">
            <v>-0.25</v>
          </cell>
          <cell r="H54">
            <v>-7.5000000000000067E-2</v>
          </cell>
          <cell r="I54">
            <v>-7.2072072072072002E-2</v>
          </cell>
          <cell r="N54">
            <v>0.13592233009708732</v>
          </cell>
          <cell r="S54">
            <v>-5.9829059829059728E-2</v>
          </cell>
          <cell r="X54">
            <v>0.28181818181818175</v>
          </cell>
          <cell r="AC54">
            <v>5.1948051948049967E-2</v>
          </cell>
          <cell r="AH54">
            <v>2.4091212426677444E-2</v>
          </cell>
          <cell r="AN54">
            <v>0.10115228437522794</v>
          </cell>
          <cell r="AP54">
            <v>2.1857923497267784E-2</v>
          </cell>
          <cell r="AQ54">
            <v>2.1390374331550888E-2</v>
          </cell>
          <cell r="AR54">
            <v>2.0942408376963373E-2</v>
          </cell>
          <cell r="AS54">
            <v>1.538461538461533E-2</v>
          </cell>
          <cell r="AT54">
            <v>1.538461538461533E-2</v>
          </cell>
        </row>
        <row r="56">
          <cell r="B56">
            <v>2.42</v>
          </cell>
          <cell r="C56">
            <v>1.1367380560131797</v>
          </cell>
          <cell r="D56">
            <v>0.859375</v>
          </cell>
          <cell r="E56">
            <v>0.66666666666666663</v>
          </cell>
          <cell r="F56">
            <v>0.8</v>
          </cell>
          <cell r="G56">
            <v>0.7142857142857143</v>
          </cell>
          <cell r="H56">
            <v>0.59677419354838701</v>
          </cell>
          <cell r="I56">
            <v>0.60588235294117654</v>
          </cell>
          <cell r="N56">
            <v>0.91406249999999989</v>
          </cell>
          <cell r="S56">
            <v>0.7857142857142857</v>
          </cell>
          <cell r="X56">
            <v>0.81976744186046513</v>
          </cell>
          <cell r="AC56">
            <v>0.86235276351555257</v>
          </cell>
          <cell r="AH56">
            <v>0.8837017194134732</v>
          </cell>
          <cell r="AN56">
            <v>0.9267525400366311</v>
          </cell>
          <cell r="AP56">
            <v>0.94700942615765038</v>
          </cell>
          <cell r="AQ56">
            <v>0.96726631227866977</v>
          </cell>
          <cell r="AR56">
            <v>0.98752319839968905</v>
          </cell>
          <cell r="AS56">
            <v>1.0027158629904533</v>
          </cell>
          <cell r="AT56">
            <v>1.0181422608826141</v>
          </cell>
        </row>
        <row r="57">
          <cell r="B57">
            <v>-6.1776061776061653E-2</v>
          </cell>
          <cell r="C57">
            <v>-0.53027353057306625</v>
          </cell>
          <cell r="D57">
            <v>-0.24399909420289867</v>
          </cell>
          <cell r="E57">
            <v>-0.22424242424242424</v>
          </cell>
          <cell r="F57">
            <v>0.20000000000000018</v>
          </cell>
          <cell r="G57">
            <v>-0.10714285714285721</v>
          </cell>
          <cell r="H57">
            <v>-0.16451612903225821</v>
          </cell>
          <cell r="I57">
            <v>1.5262321144674296E-2</v>
          </cell>
          <cell r="N57">
            <v>0.50864684466019372</v>
          </cell>
          <cell r="S57">
            <v>-0.14041514041514036</v>
          </cell>
          <cell r="X57">
            <v>4.3340380549682811E-2</v>
          </cell>
          <cell r="AC57">
            <v>5.1948051948049967E-2</v>
          </cell>
          <cell r="AH57">
            <v>7.7990749922818292E-2</v>
          </cell>
          <cell r="AN57">
            <v>4.8716461309740833E-2</v>
          </cell>
          <cell r="AP57">
            <v>2.1857923497267784E-2</v>
          </cell>
          <cell r="AQ57">
            <v>2.1390374331550888E-2</v>
          </cell>
          <cell r="AR57">
            <v>2.0942408376963373E-2</v>
          </cell>
          <cell r="AS57">
            <v>1.538461538461533E-2</v>
          </cell>
          <cell r="AT57">
            <v>1.538461538461533E-2</v>
          </cell>
        </row>
        <row r="58">
          <cell r="B58">
            <v>6.93</v>
          </cell>
          <cell r="C58">
            <v>6.07</v>
          </cell>
          <cell r="D58">
            <v>6.4</v>
          </cell>
          <cell r="E58">
            <v>9</v>
          </cell>
          <cell r="F58">
            <v>10</v>
          </cell>
          <cell r="G58">
            <v>8.4</v>
          </cell>
          <cell r="H58">
            <v>9.3000000000000007</v>
          </cell>
          <cell r="I58">
            <v>8.5</v>
          </cell>
          <cell r="N58">
            <v>6.4</v>
          </cell>
          <cell r="S58">
            <v>7</v>
          </cell>
          <cell r="X58">
            <v>8.6</v>
          </cell>
          <cell r="AC58">
            <v>8.6</v>
          </cell>
          <cell r="AH58">
            <v>8.17</v>
          </cell>
          <cell r="AN58">
            <v>8.5785</v>
          </cell>
          <cell r="AP58">
            <v>8.5785</v>
          </cell>
          <cell r="AQ58">
            <v>8.5785</v>
          </cell>
          <cell r="AR58">
            <v>8.5785</v>
          </cell>
          <cell r="AS58">
            <v>8.5785</v>
          </cell>
          <cell r="AT58">
            <v>8.5785</v>
          </cell>
        </row>
        <row r="59">
          <cell r="B59">
            <v>4.5454545454545636E-2</v>
          </cell>
          <cell r="C59">
            <v>-0.12409812409812404</v>
          </cell>
          <cell r="D59">
            <v>5.4365733113673764E-2</v>
          </cell>
          <cell r="E59">
            <v>0.40625</v>
          </cell>
          <cell r="F59">
            <v>0.11111111111111116</v>
          </cell>
          <cell r="G59">
            <v>-0.15999999999999992</v>
          </cell>
          <cell r="H59">
            <v>0.10714285714285721</v>
          </cell>
          <cell r="I59">
            <v>-8.6021505376344121E-2</v>
          </cell>
          <cell r="N59">
            <v>-0.24705882352941178</v>
          </cell>
          <cell r="S59">
            <v>9.375E-2</v>
          </cell>
          <cell r="X59">
            <v>0.22857142857142843</v>
          </cell>
          <cell r="AC59">
            <v>0</v>
          </cell>
          <cell r="AH59">
            <v>-0.05</v>
          </cell>
          <cell r="AN59">
            <v>0.05</v>
          </cell>
          <cell r="AP59">
            <v>0</v>
          </cell>
          <cell r="AQ59">
            <v>0</v>
          </cell>
          <cell r="AR59">
            <v>0</v>
          </cell>
          <cell r="AS59">
            <v>0</v>
          </cell>
          <cell r="AT59">
            <v>0</v>
          </cell>
        </row>
        <row r="61">
          <cell r="B61">
            <v>1349</v>
          </cell>
          <cell r="C61">
            <v>1903.2</v>
          </cell>
          <cell r="D61">
            <v>2847</v>
          </cell>
          <cell r="E61">
            <v>3291</v>
          </cell>
          <cell r="F61">
            <v>2599</v>
          </cell>
          <cell r="G61">
            <v>2693.5</v>
          </cell>
          <cell r="H61">
            <v>3451.3</v>
          </cell>
          <cell r="I61">
            <v>4318.3999999999996</v>
          </cell>
          <cell r="J61">
            <v>1341</v>
          </cell>
          <cell r="K61">
            <v>1394</v>
          </cell>
          <cell r="L61">
            <v>1279</v>
          </cell>
          <cell r="M61">
            <v>1198</v>
          </cell>
          <cell r="N61">
            <v>4958.7</v>
          </cell>
          <cell r="S61">
            <v>4736</v>
          </cell>
          <cell r="X61">
            <v>5153.6000000000004</v>
          </cell>
          <cell r="AC61">
            <v>5382.043675324675</v>
          </cell>
          <cell r="AH61">
            <v>5322.9352283199241</v>
          </cell>
          <cell r="AN61">
            <v>5855.2972729701796</v>
          </cell>
          <cell r="AP61">
            <v>5128.8131676752773</v>
          </cell>
          <cell r="AQ61">
            <v>5447.8498176134362</v>
          </cell>
          <cell r="AR61">
            <v>5785.7537409699662</v>
          </cell>
          <cell r="AS61">
            <v>6144.2695253350003</v>
          </cell>
          <cell r="AT61">
            <v>6524.514837040485</v>
          </cell>
        </row>
        <row r="62">
          <cell r="C62">
            <v>0.41082283172720535</v>
          </cell>
          <cell r="D62">
            <v>0.49590163934426235</v>
          </cell>
          <cell r="E62">
            <v>0.15595363540569029</v>
          </cell>
          <cell r="F62">
            <v>-0.21027043451838345</v>
          </cell>
          <cell r="G62">
            <v>3.6360138514813345E-2</v>
          </cell>
          <cell r="H62">
            <v>0.28134397623909413</v>
          </cell>
          <cell r="I62">
            <v>0.25123866369194192</v>
          </cell>
          <cell r="N62">
            <v>0.14827250833642092</v>
          </cell>
          <cell r="S62">
            <v>-4.4910964567326128E-2</v>
          </cell>
          <cell r="X62">
            <v>8.8175675675675746E-2</v>
          </cell>
          <cell r="AC62">
            <v>4.9213130716756481E-2</v>
          </cell>
          <cell r="AH62">
            <v>3.2857658397998257E-2</v>
          </cell>
          <cell r="AN62">
            <v>0.10001287293858074</v>
          </cell>
          <cell r="AP62">
            <v>-0.12407296699495896</v>
          </cell>
          <cell r="AQ62">
            <v>6.2204771261490155E-2</v>
          </cell>
          <cell r="AR62">
            <v>6.2025190610808245E-2</v>
          </cell>
          <cell r="AS62">
            <v>6.196526855720097E-2</v>
          </cell>
          <cell r="AT62">
            <v>6.1886170542746921E-2</v>
          </cell>
        </row>
        <row r="63">
          <cell r="B63">
            <v>9.0461881294136084E-2</v>
          </cell>
          <cell r="C63">
            <v>0.22044848592893135</v>
          </cell>
          <cell r="D63">
            <v>9.4612617441259088E-3</v>
          </cell>
          <cell r="E63">
            <v>-2.0812412318413506E-2</v>
          </cell>
          <cell r="F63">
            <v>-4.4548810902422895E-2</v>
          </cell>
          <cell r="G63">
            <v>-1.4821473951445599E-2</v>
          </cell>
          <cell r="H63">
            <v>0.85141851333208796</v>
          </cell>
          <cell r="I63">
            <v>8.5247080359991873E-2</v>
          </cell>
          <cell r="N63">
            <v>7.6208174245711691E-2</v>
          </cell>
          <cell r="S63">
            <v>-3.5056026204699442E-2</v>
          </cell>
          <cell r="X63">
            <v>2.4318334021923998E-2</v>
          </cell>
          <cell r="AC63">
            <v>2.1677129341447866E-2</v>
          </cell>
          <cell r="AH63">
            <v>4.9501038575228606E-4</v>
          </cell>
          <cell r="AN63">
            <v>1.6357388909040541E-2</v>
          </cell>
          <cell r="AP63">
            <v>1.8491407804767324E-2</v>
          </cell>
          <cell r="AQ63">
            <v>1.8988943178072905E-2</v>
          </cell>
          <cell r="AR63">
            <v>1.9481509871038069E-2</v>
          </cell>
          <cell r="AS63">
            <v>1.930576597034844E-2</v>
          </cell>
          <cell r="AT63">
            <v>1.933601566286677E-2</v>
          </cell>
        </row>
        <row r="64">
          <cell r="B64">
            <v>-8.2957398920517789E-2</v>
          </cell>
          <cell r="C64">
            <v>0.15598720305951508</v>
          </cell>
          <cell r="D64">
            <v>0.48188117368632355</v>
          </cell>
          <cell r="E64">
            <v>0.18052317037905996</v>
          </cell>
          <cell r="F64">
            <v>-0.17344855028385542</v>
          </cell>
          <cell r="G64">
            <v>5.1951611929203168E-2</v>
          </cell>
          <cell r="H64">
            <v>-0.30791230237133305</v>
          </cell>
          <cell r="I64">
            <v>0.1529528034084997</v>
          </cell>
          <cell r="N64">
            <v>6.6961333146551727E-2</v>
          </cell>
          <cell r="S64">
            <v>-1.0212964307000472E-2</v>
          </cell>
          <cell r="X64">
            <v>6.2341304975983114E-2</v>
          </cell>
          <cell r="AC64">
            <v>2.6951764490468433E-2</v>
          </cell>
          <cell r="AH64">
            <v>3.2346636091436398E-2</v>
          </cell>
          <cell r="AN64">
            <v>8.2309121714888356E-2</v>
          </cell>
          <cell r="AP64">
            <v>-0.13997602111048357</v>
          </cell>
          <cell r="AQ64">
            <v>4.2410497555187998E-2</v>
          </cell>
          <cell r="AR64">
            <v>4.1730703625171062E-2</v>
          </cell>
          <cell r="AS64">
            <v>4.1851526804856265E-2</v>
          </cell>
          <cell r="AT64">
            <v>4.1743011358438054E-2</v>
          </cell>
        </row>
        <row r="66">
          <cell r="B66">
            <v>522.80759999999998</v>
          </cell>
          <cell r="C66">
            <v>747.70512000000008</v>
          </cell>
          <cell r="D66">
            <v>896</v>
          </cell>
          <cell r="E66">
            <v>914</v>
          </cell>
          <cell r="F66">
            <v>736</v>
          </cell>
          <cell r="G66">
            <v>667.1</v>
          </cell>
          <cell r="H66">
            <v>567.20000000000005</v>
          </cell>
          <cell r="I66">
            <v>753.1</v>
          </cell>
          <cell r="N66">
            <v>982.5</v>
          </cell>
          <cell r="S66">
            <v>774</v>
          </cell>
          <cell r="X66">
            <v>784</v>
          </cell>
          <cell r="AC66">
            <v>816.43130434782768</v>
          </cell>
          <cell r="AH66">
            <v>686.35790369473796</v>
          </cell>
          <cell r="AN66">
            <v>730.02978344048211</v>
          </cell>
          <cell r="AP66">
            <v>775.23162756583793</v>
          </cell>
          <cell r="AQ66">
            <v>821.94953354283189</v>
          </cell>
          <cell r="AR66">
            <v>861.69443503819411</v>
          </cell>
          <cell r="AS66">
            <v>902.15203961010934</v>
          </cell>
          <cell r="AT66">
            <v>944.50917805521817</v>
          </cell>
        </row>
        <row r="67">
          <cell r="C67">
            <v>0.43017262947210422</v>
          </cell>
          <cell r="D67">
            <v>0.19833337506101323</v>
          </cell>
          <cell r="E67">
            <v>2.0089285714285809E-2</v>
          </cell>
          <cell r="F67">
            <v>-0.19474835886214437</v>
          </cell>
          <cell r="G67">
            <v>-9.3614130434782616E-2</v>
          </cell>
          <cell r="H67">
            <v>-0.14975266077049909</v>
          </cell>
          <cell r="I67">
            <v>0.32775035260930885</v>
          </cell>
          <cell r="N67">
            <v>0.30460762182977019</v>
          </cell>
          <cell r="S67">
            <v>-0.21221374045801522</v>
          </cell>
          <cell r="X67">
            <v>1.2919896640826822E-2</v>
          </cell>
          <cell r="AC67">
            <v>4.136645962733132E-2</v>
          </cell>
          <cell r="AH67">
            <v>-0.12454349018528321</v>
          </cell>
          <cell r="AN67">
            <v>6.3628435704832453E-2</v>
          </cell>
          <cell r="AP67">
            <v>6.1917808219178028E-2</v>
          </cell>
          <cell r="AQ67">
            <v>6.0263157894736796E-2</v>
          </cell>
          <cell r="AR67">
            <v>4.8354430379746738E-2</v>
          </cell>
          <cell r="AS67">
            <v>4.6951219512195053E-2</v>
          </cell>
          <cell r="AT67">
            <v>4.6951219512195275E-2</v>
          </cell>
        </row>
        <row r="69">
          <cell r="B69">
            <v>1370.4</v>
          </cell>
          <cell r="C69">
            <v>2027.4</v>
          </cell>
          <cell r="D69">
            <v>1889.0997259118701</v>
          </cell>
          <cell r="E69">
            <v>1597.0644766730736</v>
          </cell>
          <cell r="F69">
            <v>1347.985347985348</v>
          </cell>
          <cell r="G69">
            <v>1141.9034577199589</v>
          </cell>
          <cell r="H69">
            <v>1116.9751870815282</v>
          </cell>
          <cell r="I69">
            <v>1293.7639580828036</v>
          </cell>
          <cell r="N69">
            <v>1782.7980402830701</v>
          </cell>
          <cell r="S69">
            <v>1493.0555555555557</v>
          </cell>
          <cell r="X69">
            <v>1590.26369168357</v>
          </cell>
          <cell r="AC69">
            <v>1639.6507628538702</v>
          </cell>
          <cell r="AH69">
            <v>1392.2067012063651</v>
          </cell>
          <cell r="AN69">
            <v>1451.7555252763832</v>
          </cell>
          <cell r="AP69">
            <v>1511.4167112466455</v>
          </cell>
          <cell r="AQ69">
            <v>1571.0778972169078</v>
          </cell>
          <cell r="AR69">
            <v>1630.7390831871701</v>
          </cell>
          <cell r="AS69">
            <v>1690.4002691574324</v>
          </cell>
          <cell r="AT69">
            <v>1752.24418144368</v>
          </cell>
        </row>
        <row r="70">
          <cell r="B70">
            <v>0.20175438596491246</v>
          </cell>
          <cell r="C70">
            <v>0.47942206654991248</v>
          </cell>
          <cell r="D70">
            <v>-6.8215583549437686E-2</v>
          </cell>
          <cell r="E70">
            <v>-0.15458964142183163</v>
          </cell>
          <cell r="F70">
            <v>-0.15596059666081552</v>
          </cell>
          <cell r="G70">
            <v>-0.15288140228926961</v>
          </cell>
          <cell r="H70">
            <v>-2.1830453765509183E-2</v>
          </cell>
          <cell r="I70">
            <v>0.1582745731919033</v>
          </cell>
          <cell r="N70">
            <v>0.37799328010725697</v>
          </cell>
          <cell r="S70">
            <v>-0.16252120441051732</v>
          </cell>
          <cell r="X70">
            <v>6.5106844662484065E-2</v>
          </cell>
          <cell r="AC70">
            <v>3.1055900621119958E-2</v>
          </cell>
          <cell r="AH70">
            <v>-0.12454349018528321</v>
          </cell>
          <cell r="AN70">
            <v>4.2772976181208122E-2</v>
          </cell>
          <cell r="AP70">
            <v>4.1095890410958846E-2</v>
          </cell>
          <cell r="AQ70">
            <v>3.9473684210526327E-2</v>
          </cell>
          <cell r="AR70">
            <v>3.7974683544303778E-2</v>
          </cell>
          <cell r="AS70">
            <v>3.6585365853658569E-2</v>
          </cell>
          <cell r="AT70">
            <v>3.6585365853658569E-2</v>
          </cell>
        </row>
        <row r="71">
          <cell r="B71">
            <v>381.5</v>
          </cell>
          <cell r="C71">
            <v>368.8</v>
          </cell>
          <cell r="D71">
            <v>474.3</v>
          </cell>
          <cell r="E71">
            <v>572.29999999999995</v>
          </cell>
          <cell r="F71">
            <v>546</v>
          </cell>
          <cell r="G71">
            <v>584.20000000000005</v>
          </cell>
          <cell r="H71">
            <v>507.8</v>
          </cell>
          <cell r="I71">
            <v>582.1</v>
          </cell>
          <cell r="N71">
            <v>551.1</v>
          </cell>
          <cell r="S71">
            <v>518.4</v>
          </cell>
          <cell r="X71">
            <v>493</v>
          </cell>
          <cell r="AC71">
            <v>497.93</v>
          </cell>
          <cell r="AH71">
            <v>493</v>
          </cell>
          <cell r="AN71">
            <v>502.86</v>
          </cell>
          <cell r="AP71">
            <v>512.91719999999998</v>
          </cell>
          <cell r="AQ71">
            <v>523.17554399999995</v>
          </cell>
          <cell r="AR71">
            <v>528.40729943999997</v>
          </cell>
          <cell r="AS71">
            <v>533.69137243440002</v>
          </cell>
          <cell r="AT71">
            <v>539.02828615874398</v>
          </cell>
        </row>
        <row r="72">
          <cell r="B72">
            <v>1.4897579143389184E-2</v>
          </cell>
          <cell r="C72">
            <v>-3.3289646133682793E-2</v>
          </cell>
          <cell r="D72">
            <v>0.28606290672451196</v>
          </cell>
          <cell r="E72">
            <v>0.20662028252161058</v>
          </cell>
          <cell r="F72">
            <v>-4.5954918748907891E-2</v>
          </cell>
          <cell r="G72">
            <v>6.9963369963369937E-2</v>
          </cell>
          <cell r="H72">
            <v>-0.13077713111947964</v>
          </cell>
          <cell r="I72">
            <v>0.14631744781410028</v>
          </cell>
          <cell r="N72">
            <v>-5.3255454389280144E-2</v>
          </cell>
          <cell r="S72">
            <v>-5.9335873707131226E-2</v>
          </cell>
          <cell r="X72">
            <v>-4.8996913580246826E-2</v>
          </cell>
          <cell r="AC72">
            <v>0.01</v>
          </cell>
          <cell r="AH72">
            <v>0</v>
          </cell>
          <cell r="AN72">
            <v>0.02</v>
          </cell>
          <cell r="AP72">
            <v>0.02</v>
          </cell>
          <cell r="AQ72">
            <v>0.02</v>
          </cell>
          <cell r="AR72">
            <v>0.01</v>
          </cell>
          <cell r="AS72">
            <v>0.01</v>
          </cell>
          <cell r="AT72">
            <v>0.01</v>
          </cell>
        </row>
        <row r="74">
          <cell r="B74">
            <v>44</v>
          </cell>
          <cell r="C74">
            <v>177.9</v>
          </cell>
          <cell r="D74">
            <v>239.6</v>
          </cell>
          <cell r="E74">
            <v>247.3</v>
          </cell>
          <cell r="F74">
            <v>329.8</v>
          </cell>
          <cell r="G74">
            <v>371.5</v>
          </cell>
          <cell r="H74">
            <v>465</v>
          </cell>
          <cell r="I74">
            <v>450.7</v>
          </cell>
          <cell r="N74">
            <v>777.5</v>
          </cell>
          <cell r="S74">
            <v>518</v>
          </cell>
          <cell r="X74">
            <v>721.5</v>
          </cell>
          <cell r="AC74">
            <v>765.36720000000014</v>
          </cell>
          <cell r="AH74">
            <v>790.204116</v>
          </cell>
          <cell r="AN74">
            <v>821.81228064000004</v>
          </cell>
          <cell r="AP74">
            <v>854.68477186560006</v>
          </cell>
          <cell r="AQ74">
            <v>888.8721627402241</v>
          </cell>
          <cell r="AR74">
            <v>924.42704924983309</v>
          </cell>
          <cell r="AS74">
            <v>961.40413121982647</v>
          </cell>
          <cell r="AT74">
            <v>999.86029646861959</v>
          </cell>
        </row>
        <row r="75">
          <cell r="C75">
            <v>3.043181818181818</v>
          </cell>
          <cell r="D75">
            <v>0.34682405845980879</v>
          </cell>
          <cell r="E75">
            <v>3.2136894824707829E-2</v>
          </cell>
          <cell r="F75">
            <v>0.33360291144359078</v>
          </cell>
          <cell r="G75">
            <v>0.12644026682838083</v>
          </cell>
          <cell r="H75">
            <v>0.25168236877523542</v>
          </cell>
          <cell r="I75">
            <v>-3.0752688172043019E-2</v>
          </cell>
          <cell r="N75">
            <v>0.72509429775904155</v>
          </cell>
          <cell r="S75">
            <v>-0.33376205787781354</v>
          </cell>
          <cell r="X75">
            <v>0.39285714285714279</v>
          </cell>
          <cell r="AC75">
            <v>6.0800000000000187E-2</v>
          </cell>
          <cell r="AH75">
            <v>9.5223999999999975E-2</v>
          </cell>
          <cell r="AN75">
            <v>4.0000000000000036E-2</v>
          </cell>
          <cell r="AP75">
            <v>4.0000000000000036E-2</v>
          </cell>
          <cell r="AQ75">
            <v>4.0000000000000036E-2</v>
          </cell>
          <cell r="AR75">
            <v>4.0000000000000036E-2</v>
          </cell>
          <cell r="AS75">
            <v>4.0000000000000036E-2</v>
          </cell>
          <cell r="AT75">
            <v>4.0000000000000036E-2</v>
          </cell>
        </row>
        <row r="77">
          <cell r="B77">
            <v>148.19999999999999</v>
          </cell>
          <cell r="C77">
            <v>196.7920353982301</v>
          </cell>
          <cell r="D77">
            <v>263.9347873981053</v>
          </cell>
          <cell r="E77">
            <v>294.72053390537479</v>
          </cell>
          <cell r="F77">
            <v>289.32362487937536</v>
          </cell>
          <cell r="G77">
            <v>306.41702408446054</v>
          </cell>
          <cell r="H77">
            <v>244.32534678436318</v>
          </cell>
          <cell r="I77">
            <v>333.38264664546193</v>
          </cell>
          <cell r="N77">
            <v>309.10825746431834</v>
          </cell>
          <cell r="S77">
            <v>243.42105263157896</v>
          </cell>
          <cell r="X77">
            <v>216.63413901816543</v>
          </cell>
          <cell r="AC77">
            <v>220.96682179852874</v>
          </cell>
          <cell r="AH77">
            <v>228.13741180003001</v>
          </cell>
          <cell r="AN77">
            <v>228.13741180003001</v>
          </cell>
          <cell r="AP77">
            <v>228.13741180003001</v>
          </cell>
          <cell r="AQ77">
            <v>228.13741180003001</v>
          </cell>
          <cell r="AR77">
            <v>228.13741180003001</v>
          </cell>
          <cell r="AS77">
            <v>228.13741180003001</v>
          </cell>
          <cell r="AT77">
            <v>228.13741180003001</v>
          </cell>
        </row>
        <row r="78">
          <cell r="B78">
            <v>8.7890625E-3</v>
          </cell>
          <cell r="C78">
            <v>0.32788148041990639</v>
          </cell>
          <cell r="D78">
            <v>0.34118632831864626</v>
          </cell>
          <cell r="E78">
            <v>0.11664148864482149</v>
          </cell>
          <cell r="F78">
            <v>-1.8311954564157351E-2</v>
          </cell>
          <cell r="G78">
            <v>5.9080551103324996E-2</v>
          </cell>
          <cell r="H78">
            <v>-0.20263781846201356</v>
          </cell>
          <cell r="I78">
            <v>0.36450290988310363</v>
          </cell>
          <cell r="N78">
            <v>-7.2812395682245401E-2</v>
          </cell>
          <cell r="S78">
            <v>-0.21250550008461655</v>
          </cell>
          <cell r="X78">
            <v>1.7000000000000001E-2</v>
          </cell>
          <cell r="AC78">
            <v>0.02</v>
          </cell>
          <cell r="AH78">
            <v>5.3100000000000001E-2</v>
          </cell>
          <cell r="AN78">
            <v>0</v>
          </cell>
          <cell r="AP78">
            <v>0</v>
          </cell>
          <cell r="AQ78">
            <v>0</v>
          </cell>
          <cell r="AR78">
            <v>0</v>
          </cell>
          <cell r="AS78">
            <v>0</v>
          </cell>
          <cell r="AT78">
            <v>0</v>
          </cell>
        </row>
        <row r="79">
          <cell r="B79">
            <v>1033</v>
          </cell>
          <cell r="C79">
            <v>904</v>
          </cell>
          <cell r="D79">
            <v>907.8</v>
          </cell>
          <cell r="E79">
            <v>839.1</v>
          </cell>
          <cell r="F79">
            <v>1139.9000000000001</v>
          </cell>
          <cell r="G79">
            <v>1212.4000000000001</v>
          </cell>
          <cell r="H79">
            <v>1903.2</v>
          </cell>
          <cell r="I79">
            <v>1351.9</v>
          </cell>
          <cell r="N79">
            <v>2515.3000000000002</v>
          </cell>
          <cell r="S79">
            <v>2128</v>
          </cell>
          <cell r="X79">
            <v>3330.5</v>
          </cell>
          <cell r="AC79">
            <v>3463.72</v>
          </cell>
          <cell r="AH79">
            <v>3463.7200000000003</v>
          </cell>
          <cell r="AN79">
            <v>3602.2688000000003</v>
          </cell>
          <cell r="AP79">
            <v>3746.3595520000003</v>
          </cell>
          <cell r="AQ79">
            <v>3896.2139340800004</v>
          </cell>
          <cell r="AR79">
            <v>4052.0624914432005</v>
          </cell>
          <cell r="AS79">
            <v>4214.1449911009286</v>
          </cell>
          <cell r="AT79">
            <v>4382.7107907449663</v>
          </cell>
        </row>
        <row r="80">
          <cell r="B80">
            <v>-2.0237452779281462E-4</v>
          </cell>
          <cell r="C80">
            <v>-0.1248789932236205</v>
          </cell>
          <cell r="D80">
            <v>4.2035398230086951E-3</v>
          </cell>
          <cell r="E80">
            <v>-7.5677461996034312E-2</v>
          </cell>
          <cell r="F80">
            <v>0.35847932308425712</v>
          </cell>
          <cell r="G80">
            <v>6.360207035704879E-2</v>
          </cell>
          <cell r="H80">
            <v>0</v>
          </cell>
          <cell r="I80">
            <v>0.05</v>
          </cell>
          <cell r="N80">
            <v>0.86056660995635781</v>
          </cell>
          <cell r="S80">
            <v>-0.1539776567407467</v>
          </cell>
          <cell r="X80">
            <v>0.56508458646616533</v>
          </cell>
          <cell r="AC80">
            <v>0.04</v>
          </cell>
          <cell r="AH80">
            <v>0.04</v>
          </cell>
          <cell r="AN80">
            <v>0.04</v>
          </cell>
          <cell r="AP80">
            <v>0.04</v>
          </cell>
          <cell r="AQ80">
            <v>0.04</v>
          </cell>
          <cell r="AR80">
            <v>0.04</v>
          </cell>
          <cell r="AS80">
            <v>0.04</v>
          </cell>
          <cell r="AT80">
            <v>0.04</v>
          </cell>
        </row>
        <row r="82">
          <cell r="B82">
            <v>47.3</v>
          </cell>
          <cell r="C82">
            <v>297</v>
          </cell>
          <cell r="D82">
            <v>169.3</v>
          </cell>
          <cell r="E82">
            <v>7.2</v>
          </cell>
          <cell r="F82">
            <v>5.9</v>
          </cell>
          <cell r="G82">
            <v>10.4</v>
          </cell>
          <cell r="H82">
            <v>185.3</v>
          </cell>
          <cell r="I82">
            <v>272.39999999999998</v>
          </cell>
          <cell r="N82">
            <v>100</v>
          </cell>
          <cell r="S82">
            <v>99.6</v>
          </cell>
          <cell r="X82">
            <v>102.30613199999998</v>
          </cell>
          <cell r="AC82">
            <v>105.39577718639997</v>
          </cell>
          <cell r="AH82">
            <v>104.56914363983998</v>
          </cell>
          <cell r="AN82">
            <v>107.19905760238194</v>
          </cell>
          <cell r="AP82">
            <v>110.21992704561707</v>
          </cell>
          <cell r="AQ82">
            <v>113.43724671607862</v>
          </cell>
          <cell r="AR82">
            <v>116.86305156690419</v>
          </cell>
          <cell r="AS82">
            <v>120.39231572422469</v>
          </cell>
          <cell r="AT82">
            <v>124.02816365909626</v>
          </cell>
        </row>
        <row r="83">
          <cell r="C83">
            <v>5.279069767441861</v>
          </cell>
          <cell r="D83">
            <v>-0.42996632996632989</v>
          </cell>
          <cell r="E83">
            <v>-0.95747194329592444</v>
          </cell>
          <cell r="F83">
            <v>-0.18055555555555558</v>
          </cell>
          <cell r="G83">
            <v>0.76271186440677963</v>
          </cell>
          <cell r="H83">
            <v>16.817307692307693</v>
          </cell>
          <cell r="I83">
            <v>0.4700485698866701</v>
          </cell>
          <cell r="N83">
            <v>-0.63289280469897213</v>
          </cell>
          <cell r="S83">
            <v>-4.0000000000000036E-3</v>
          </cell>
          <cell r="X83">
            <v>2.7169999999999916E-2</v>
          </cell>
          <cell r="AC83">
            <v>3.0200000000000005E-2</v>
          </cell>
          <cell r="AH83">
            <v>2.2119999999999918E-2</v>
          </cell>
          <cell r="AN83">
            <v>2.5149999999999784E-2</v>
          </cell>
          <cell r="AP83">
            <v>2.8180000000000094E-2</v>
          </cell>
          <cell r="AQ83">
            <v>2.9189999999999827E-2</v>
          </cell>
          <cell r="AR83">
            <v>3.0200000000000005E-2</v>
          </cell>
          <cell r="AS83">
            <v>3.0200000000000005E-2</v>
          </cell>
          <cell r="AT83">
            <v>3.0200000000000005E-2</v>
          </cell>
        </row>
        <row r="85">
          <cell r="C85">
            <v>-0.10299003322259115</v>
          </cell>
          <cell r="D85">
            <v>-7.2038211573095201E-2</v>
          </cell>
          <cell r="E85">
            <v>-8.5646780862373983E-2</v>
          </cell>
          <cell r="F85">
            <v>-0.18055555555555558</v>
          </cell>
          <cell r="G85">
            <v>0.69491525423728806</v>
          </cell>
          <cell r="H85">
            <v>16.132026627218934</v>
          </cell>
          <cell r="I85">
            <v>4.9919050188882874E-2</v>
          </cell>
          <cell r="N85">
            <v>-0.14340786430223595</v>
          </cell>
          <cell r="S85">
            <v>-3.900390039003887E-3</v>
          </cell>
          <cell r="X85">
            <v>1.7000000000000001E-2</v>
          </cell>
          <cell r="AC85">
            <v>0.02</v>
          </cell>
          <cell r="AH85">
            <v>1.2E-2</v>
          </cell>
          <cell r="AN85">
            <v>1.4999999999999999E-2</v>
          </cell>
          <cell r="AP85">
            <v>1.7999999999999999E-2</v>
          </cell>
          <cell r="AQ85">
            <v>1.9E-2</v>
          </cell>
          <cell r="AR85">
            <v>0.02</v>
          </cell>
          <cell r="AS85">
            <v>0.02</v>
          </cell>
          <cell r="AT85">
            <v>0.02</v>
          </cell>
        </row>
        <row r="86">
          <cell r="C86">
            <v>5.9999999999999991</v>
          </cell>
          <cell r="D86">
            <v>-0.38571428571428568</v>
          </cell>
          <cell r="E86">
            <v>-0.95348837209302328</v>
          </cell>
          <cell r="F86">
            <v>0</v>
          </cell>
          <cell r="G86">
            <v>0.04</v>
          </cell>
          <cell r="H86">
            <v>0.04</v>
          </cell>
          <cell r="I86">
            <v>0.05</v>
          </cell>
          <cell r="N86">
            <v>-0.57143291421653175</v>
          </cell>
          <cell r="S86">
            <v>0</v>
          </cell>
          <cell r="X86">
            <v>0.01</v>
          </cell>
          <cell r="AC86">
            <v>0.01</v>
          </cell>
          <cell r="AH86">
            <v>0.01</v>
          </cell>
          <cell r="AN86">
            <v>0.01</v>
          </cell>
          <cell r="AP86">
            <v>0.01</v>
          </cell>
          <cell r="AQ86">
            <v>0.01</v>
          </cell>
          <cell r="AR86">
            <v>0.01</v>
          </cell>
          <cell r="AS86">
            <v>0.01</v>
          </cell>
          <cell r="AT86">
            <v>0.01</v>
          </cell>
        </row>
        <row r="88">
          <cell r="B88">
            <v>734.89240000000007</v>
          </cell>
          <cell r="C88">
            <v>680.59487999999999</v>
          </cell>
          <cell r="D88">
            <v>1542.1000000000001</v>
          </cell>
          <cell r="E88">
            <v>2122.5</v>
          </cell>
          <cell r="F88">
            <v>1527.3</v>
          </cell>
          <cell r="G88">
            <v>1644.5</v>
          </cell>
          <cell r="H88">
            <v>2233.8000000000002</v>
          </cell>
          <cell r="I88">
            <v>2842.2</v>
          </cell>
          <cell r="N88">
            <v>3098.7</v>
          </cell>
          <cell r="S88">
            <v>3344.4</v>
          </cell>
          <cell r="X88">
            <v>3545.7938680000002</v>
          </cell>
          <cell r="AC88">
            <v>3694.8493937904473</v>
          </cell>
          <cell r="AH88">
            <v>3741.8040649853465</v>
          </cell>
          <cell r="AN88">
            <v>4196.2561512873162</v>
          </cell>
          <cell r="AP88">
            <v>3388.6768411982225</v>
          </cell>
          <cell r="AQ88">
            <v>3623.5908746143014</v>
          </cell>
          <cell r="AR88">
            <v>3882.7692051150352</v>
          </cell>
          <cell r="AS88">
            <v>4160.3210387808394</v>
          </cell>
          <cell r="AT88">
            <v>4456.1171988575506</v>
          </cell>
        </row>
        <row r="89">
          <cell r="C89">
            <v>-7.388499323166231E-2</v>
          </cell>
          <cell r="D89">
            <v>1.2658119320556747</v>
          </cell>
          <cell r="E89">
            <v>0.37636988522145121</v>
          </cell>
          <cell r="F89">
            <v>-0.28042402826855128</v>
          </cell>
          <cell r="G89">
            <v>7.673672493943573E-2</v>
          </cell>
          <cell r="H89">
            <v>0.35834600182426279</v>
          </cell>
          <cell r="I89">
            <v>0.27236099919419798</v>
          </cell>
          <cell r="N89">
            <v>9.0246991766941065E-2</v>
          </cell>
          <cell r="S89">
            <v>7.9291315713041044E-2</v>
          </cell>
          <cell r="X89">
            <v>6.021823585695496E-2</v>
          </cell>
          <cell r="AC89">
            <v>4.9138459625044373E-2</v>
          </cell>
          <cell r="AH89">
            <v>5.5279636742083138E-2</v>
          </cell>
          <cell r="AN89">
            <v>0.12145266786002851</v>
          </cell>
          <cell r="AP89">
            <v>-0.19245233869751888</v>
          </cell>
          <cell r="AQ89">
            <v>6.9323232761556053E-2</v>
          </cell>
          <cell r="AR89">
            <v>7.1525274091082558E-2</v>
          </cell>
          <cell r="AS89">
            <v>7.1482959455886785E-2</v>
          </cell>
          <cell r="AT89">
            <v>7.1099359236803661E-2</v>
          </cell>
        </row>
        <row r="91">
          <cell r="B91">
            <v>2.1999999999999999E-2</v>
          </cell>
          <cell r="C91">
            <v>4.9000000000000002E-2</v>
          </cell>
          <cell r="D91">
            <v>1.2E-2</v>
          </cell>
          <cell r="E91">
            <v>2.1000000000000001E-2</v>
          </cell>
          <cell r="F91">
            <v>4.0000000000000001E-3</v>
          </cell>
          <cell r="G91">
            <v>0.02</v>
          </cell>
          <cell r="H91">
            <v>2.5000000000000001E-2</v>
          </cell>
          <cell r="I91">
            <v>2.5000000000000001E-2</v>
          </cell>
          <cell r="N91">
            <v>2.5000000000000001E-2</v>
          </cell>
          <cell r="S91">
            <v>2.1000000000000001E-2</v>
          </cell>
          <cell r="X91">
            <v>1.7000000000000001E-2</v>
          </cell>
          <cell r="AC91">
            <v>0.02</v>
          </cell>
          <cell r="AH91">
            <v>1.2E-2</v>
          </cell>
          <cell r="AN91">
            <v>1.4999999999999999E-2</v>
          </cell>
          <cell r="AP91">
            <v>1.7999999999999999E-2</v>
          </cell>
          <cell r="AQ91">
            <v>1.9E-2</v>
          </cell>
          <cell r="AR91">
            <v>0.02</v>
          </cell>
          <cell r="AS91">
            <v>0.02</v>
          </cell>
          <cell r="AT91">
            <v>0.02</v>
          </cell>
        </row>
        <row r="92">
          <cell r="B92">
            <v>-0.245</v>
          </cell>
          <cell r="C92">
            <v>-0.11714489345249024</v>
          </cell>
          <cell r="D92">
            <v>1.2389445968929591</v>
          </cell>
          <cell r="E92">
            <v>0.34806061236185237</v>
          </cell>
          <cell r="F92">
            <v>-0.28329086480931398</v>
          </cell>
          <cell r="G92">
            <v>5.5624240136701752E-2</v>
          </cell>
          <cell r="H92">
            <v>0.3252156115358662</v>
          </cell>
          <cell r="I92">
            <v>0.24132780409190069</v>
          </cell>
          <cell r="N92">
            <v>6.365560172384499E-2</v>
          </cell>
          <cell r="S92">
            <v>5.7092375820804175E-2</v>
          </cell>
          <cell r="X92">
            <v>4.2495807135648933E-2</v>
          </cell>
          <cell r="AC92">
            <v>2.8567117279455267E-2</v>
          </cell>
          <cell r="AH92">
            <v>4.2766439468461481E-2</v>
          </cell>
          <cell r="AN92">
            <v>0.10487947572416623</v>
          </cell>
          <cell r="AP92">
            <v>-0.20673117750247438</v>
          </cell>
          <cell r="AQ92">
            <v>4.9384919294952034E-2</v>
          </cell>
          <cell r="AR92">
            <v>5.0514974599100482E-2</v>
          </cell>
          <cell r="AS92">
            <v>5.0473489662633986E-2</v>
          </cell>
          <cell r="AT92">
            <v>5.0097411016474247E-2</v>
          </cell>
        </row>
        <row r="94">
          <cell r="B94">
            <v>-8870</v>
          </cell>
          <cell r="C94">
            <v>-12080</v>
          </cell>
          <cell r="D94">
            <v>-7283</v>
          </cell>
          <cell r="E94">
            <v>-6807</v>
          </cell>
          <cell r="F94">
            <v>-10131</v>
          </cell>
          <cell r="G94">
            <v>-12714</v>
          </cell>
          <cell r="H94">
            <v>-11390</v>
          </cell>
          <cell r="I94">
            <v>-8346</v>
          </cell>
          <cell r="J94">
            <v>-2369</v>
          </cell>
          <cell r="K94">
            <v>-2999</v>
          </cell>
          <cell r="L94">
            <v>-3575</v>
          </cell>
          <cell r="M94">
            <v>-2994</v>
          </cell>
          <cell r="N94">
            <v>-11937</v>
          </cell>
          <cell r="O94">
            <v>-1976</v>
          </cell>
          <cell r="P94">
            <v>-2928</v>
          </cell>
          <cell r="Q94">
            <v>-2543</v>
          </cell>
          <cell r="R94">
            <v>-2363</v>
          </cell>
          <cell r="S94">
            <v>-9810</v>
          </cell>
          <cell r="T94">
            <v>-2420</v>
          </cell>
          <cell r="U94">
            <v>-3249</v>
          </cell>
          <cell r="V94">
            <v>-3855</v>
          </cell>
          <cell r="W94">
            <v>-3371</v>
          </cell>
          <cell r="X94">
            <v>-12895</v>
          </cell>
          <cell r="Y94">
            <v>-3242.7838106445361</v>
          </cell>
          <cell r="Z94">
            <v>-3604.2478372607466</v>
          </cell>
          <cell r="AA94">
            <v>-4096.9764517089907</v>
          </cell>
          <cell r="AB94">
            <v>-3945.3161756640661</v>
          </cell>
          <cell r="AC94">
            <v>-14889.324275278337</v>
          </cell>
          <cell r="AD94">
            <v>-3170.1480336776262</v>
          </cell>
          <cell r="AE94">
            <v>-3501.3867040862515</v>
          </cell>
          <cell r="AF94">
            <v>-3779.2253744948766</v>
          </cell>
          <cell r="AG94">
            <v>-3548.8867040862515</v>
          </cell>
          <cell r="AH94">
            <v>-13999.646816345006</v>
          </cell>
          <cell r="AI94">
            <v>-3546</v>
          </cell>
          <cell r="AJ94">
            <v>-3726</v>
          </cell>
          <cell r="AK94">
            <v>-3503</v>
          </cell>
          <cell r="AL94">
            <v>-3184</v>
          </cell>
          <cell r="AM94">
            <v>-13959</v>
          </cell>
          <cell r="AN94">
            <v>-13987.477531204382</v>
          </cell>
          <cell r="AO94">
            <v>-14540.283134228437</v>
          </cell>
          <cell r="AP94">
            <v>-15533.361235662898</v>
          </cell>
          <cell r="AQ94">
            <v>-18911.932680967708</v>
          </cell>
          <cell r="AR94">
            <v>-19801.852655017028</v>
          </cell>
          <cell r="AS94">
            <v>-21389.761608484954</v>
          </cell>
          <cell r="AT94">
            <v>-22545.813639748547</v>
          </cell>
        </row>
        <row r="95">
          <cell r="C95">
            <v>0.36189402480270583</v>
          </cell>
          <cell r="D95">
            <v>-0.39710264900662251</v>
          </cell>
          <cell r="E95">
            <v>-6.5357682273788242E-2</v>
          </cell>
          <cell r="F95">
            <v>0.48832084618774796</v>
          </cell>
          <cell r="G95">
            <v>0.25496002368966542</v>
          </cell>
          <cell r="H95">
            <v>-0.10413717162183422</v>
          </cell>
          <cell r="I95">
            <v>-0.26725197541703249</v>
          </cell>
          <cell r="N95">
            <v>0.43026599568655644</v>
          </cell>
          <cell r="O95">
            <v>-0.16589278176445754</v>
          </cell>
          <cell r="P95">
            <v>-2.3674558186062011E-2</v>
          </cell>
          <cell r="Q95">
            <v>-0.28867132867132872</v>
          </cell>
          <cell r="R95">
            <v>-0.21075484301937208</v>
          </cell>
          <cell r="S95">
            <v>-0.1781854737371199</v>
          </cell>
          <cell r="T95">
            <v>0.22469635627530371</v>
          </cell>
          <cell r="U95">
            <v>0.10963114754098369</v>
          </cell>
          <cell r="V95">
            <v>0.51592607156901304</v>
          </cell>
          <cell r="W95">
            <v>0.42657638595006353</v>
          </cell>
          <cell r="X95">
            <v>0.3144750254841997</v>
          </cell>
          <cell r="Y95">
            <v>0.35335912968763239</v>
          </cell>
          <cell r="Z95">
            <v>0.15004717206788332</v>
          </cell>
          <cell r="AA95">
            <v>0.15635801628817125</v>
          </cell>
          <cell r="AB95">
            <v>0.11323819855080863</v>
          </cell>
          <cell r="AC95">
            <v>0.18009085093074773</v>
          </cell>
          <cell r="AD95">
            <v>0.30997852631306877</v>
          </cell>
          <cell r="AE95">
            <v>7.7681349364804975E-2</v>
          </cell>
          <cell r="AF95">
            <v>-1.9656193386543008E-2</v>
          </cell>
          <cell r="AG95">
            <v>5.2769713463735268E-2</v>
          </cell>
          <cell r="AH95">
            <v>8.5664739538193535E-2</v>
          </cell>
          <cell r="AI95">
            <v>0.46528925619834705</v>
          </cell>
          <cell r="AJ95">
            <v>5.0761421319796884E-2</v>
          </cell>
          <cell r="AK95">
            <v>-5.9849704777241053E-2</v>
          </cell>
          <cell r="AL95">
            <v>-9.106480159862973E-2</v>
          </cell>
          <cell r="AM95">
            <v>8.2512601783637063E-2</v>
          </cell>
          <cell r="AN95">
            <v>2.0400839031722295E-3</v>
          </cell>
          <cell r="AO95">
            <v>4.1642175960200367E-2</v>
          </cell>
          <cell r="AP95">
            <v>6.8298401913282847E-2</v>
          </cell>
          <cell r="AQ95">
            <v>0.21750420878309185</v>
          </cell>
          <cell r="AR95">
            <v>4.7056003691516191E-2</v>
          </cell>
          <cell r="AS95">
            <v>8.0189918647112668E-2</v>
          </cell>
          <cell r="AT95">
            <v>5.4046980626703434E-2</v>
          </cell>
        </row>
        <row r="97">
          <cell r="B97">
            <v>-444</v>
          </cell>
          <cell r="C97">
            <v>-459</v>
          </cell>
          <cell r="D97">
            <v>-544</v>
          </cell>
          <cell r="E97">
            <v>-939</v>
          </cell>
          <cell r="F97">
            <v>-1213</v>
          </cell>
          <cell r="G97">
            <v>-936</v>
          </cell>
          <cell r="H97">
            <v>-716</v>
          </cell>
          <cell r="I97">
            <v>-849</v>
          </cell>
          <cell r="J97">
            <v>-289</v>
          </cell>
          <cell r="K97">
            <v>-387</v>
          </cell>
          <cell r="L97">
            <v>-394</v>
          </cell>
          <cell r="M97">
            <v>-656</v>
          </cell>
          <cell r="N97">
            <v>-1726</v>
          </cell>
          <cell r="O97">
            <v>-497</v>
          </cell>
          <cell r="P97">
            <v>-637</v>
          </cell>
          <cell r="Q97">
            <v>-490</v>
          </cell>
          <cell r="R97">
            <v>-564</v>
          </cell>
          <cell r="S97">
            <v>-2188</v>
          </cell>
          <cell r="T97">
            <v>-480</v>
          </cell>
          <cell r="U97">
            <v>-302</v>
          </cell>
          <cell r="V97">
            <v>-529</v>
          </cell>
          <cell r="W97">
            <v>-662</v>
          </cell>
          <cell r="X97">
            <v>-1973</v>
          </cell>
          <cell r="Y97">
            <v>-342.19899999999996</v>
          </cell>
          <cell r="Z97">
            <v>-534.20700000000011</v>
          </cell>
          <cell r="AA97">
            <v>-693.81</v>
          </cell>
          <cell r="AB97">
            <v>-818.221</v>
          </cell>
          <cell r="AC97">
            <v>-2388.4369999999999</v>
          </cell>
          <cell r="AD97">
            <v>-485</v>
          </cell>
          <cell r="AE97">
            <v>-544</v>
          </cell>
          <cell r="AF97">
            <v>-501.6</v>
          </cell>
          <cell r="AG97">
            <v>-571.5</v>
          </cell>
          <cell r="AH97">
            <v>-2102.1000000000004</v>
          </cell>
          <cell r="AI97">
            <v>-482</v>
          </cell>
          <cell r="AJ97">
            <v>-542</v>
          </cell>
          <cell r="AK97">
            <v>-498</v>
          </cell>
          <cell r="AL97">
            <v>-570</v>
          </cell>
          <cell r="AM97">
            <v>-2092</v>
          </cell>
          <cell r="AN97">
            <v>-2584.8000000000002</v>
          </cell>
          <cell r="AO97">
            <v>-2584.8000000000002</v>
          </cell>
          <cell r="AP97">
            <v>-2658.5598014888346</v>
          </cell>
          <cell r="AQ97">
            <v>-3978.4701492537315</v>
          </cell>
          <cell r="AR97">
            <v>-4439.2761194029845</v>
          </cell>
          <cell r="AS97">
            <v>-4744.6940298507461</v>
          </cell>
          <cell r="AT97">
            <v>-4744.694029850747</v>
          </cell>
        </row>
        <row r="99">
          <cell r="B99">
            <v>4.5999999999999999E-2</v>
          </cell>
          <cell r="C99">
            <v>4.3869479235332909E-2</v>
          </cell>
          <cell r="D99">
            <v>-0.22210364046009734</v>
          </cell>
          <cell r="E99">
            <v>0.24507964271158822</v>
          </cell>
          <cell r="F99">
            <v>0.37432262352390144</v>
          </cell>
          <cell r="G99">
            <v>1.9535207664098699</v>
          </cell>
          <cell r="H99">
            <v>1.4999999999999999E-2</v>
          </cell>
          <cell r="I99">
            <v>2.3E-2</v>
          </cell>
          <cell r="N99">
            <v>2.3100000000000002E-2</v>
          </cell>
          <cell r="S99">
            <v>2.1000000000000001E-2</v>
          </cell>
          <cell r="X99">
            <v>1.7000000000000001E-2</v>
          </cell>
          <cell r="AC99">
            <v>0.02</v>
          </cell>
          <cell r="AH99">
            <v>1.2E-2</v>
          </cell>
          <cell r="AN99">
            <v>1.4999999999999999E-2</v>
          </cell>
          <cell r="AO99">
            <v>1.4999999999999999E-2</v>
          </cell>
          <cell r="AP99">
            <v>1.7999999999999999E-2</v>
          </cell>
          <cell r="AQ99">
            <v>1.9E-2</v>
          </cell>
          <cell r="AR99">
            <v>0.02</v>
          </cell>
          <cell r="AS99">
            <v>0.02</v>
          </cell>
          <cell r="AT99">
            <v>0.02</v>
          </cell>
        </row>
        <row r="100">
          <cell r="B100">
            <v>-0.2</v>
          </cell>
          <cell r="C100">
            <v>-9.6618357487923134E-3</v>
          </cell>
          <cell r="D100">
            <v>0.52357723577235782</v>
          </cell>
          <cell r="E100">
            <v>0.38633938100320164</v>
          </cell>
          <cell r="F100">
            <v>-6.004618937644346E-2</v>
          </cell>
          <cell r="G100">
            <v>-0.73873873873873874</v>
          </cell>
          <cell r="H100">
            <v>-0.24634752220959111</v>
          </cell>
          <cell r="I100">
            <v>0.15909500483297578</v>
          </cell>
          <cell r="N100">
            <v>0.98707846392617915</v>
          </cell>
          <cell r="S100">
            <v>0.24159737062816444</v>
          </cell>
          <cell r="X100">
            <v>-0.1133365330514704</v>
          </cell>
          <cell r="AC100">
            <v>7.3096971706514191E-2</v>
          </cell>
          <cell r="AH100">
            <v>5.2799753189801679E-2</v>
          </cell>
          <cell r="AN100">
            <v>0.21145568013970562</v>
          </cell>
          <cell r="AO100">
            <v>0.21145568013970562</v>
          </cell>
          <cell r="AP100">
            <v>1.0349685804404318E-2</v>
          </cell>
          <cell r="AQ100">
            <v>0.46857281993031674</v>
          </cell>
          <cell r="AR100">
            <v>9.39459959067801E-2</v>
          </cell>
          <cell r="AS100">
            <v>4.7842190587761957E-2</v>
          </cell>
          <cell r="AT100">
            <v>-1.9607843137254721E-2</v>
          </cell>
        </row>
        <row r="102">
          <cell r="B102">
            <v>0</v>
          </cell>
          <cell r="C102">
            <v>0</v>
          </cell>
          <cell r="D102">
            <v>0</v>
          </cell>
          <cell r="E102">
            <v>0</v>
          </cell>
          <cell r="F102">
            <v>0</v>
          </cell>
          <cell r="G102">
            <v>0</v>
          </cell>
          <cell r="H102">
            <v>0</v>
          </cell>
          <cell r="I102">
            <v>0</v>
          </cell>
          <cell r="Y102">
            <v>-327.82499999999999</v>
          </cell>
          <cell r="Z102">
            <v>-364.25</v>
          </cell>
          <cell r="AA102">
            <v>-400.67500000000001</v>
          </cell>
          <cell r="AB102">
            <v>-364.25</v>
          </cell>
          <cell r="AC102">
            <v>-1457</v>
          </cell>
          <cell r="AD102">
            <v>-196.69499999999999</v>
          </cell>
          <cell r="AE102">
            <v>-218.54999999999998</v>
          </cell>
          <cell r="AF102">
            <v>-240.405</v>
          </cell>
          <cell r="AG102">
            <v>-218.54999999999998</v>
          </cell>
          <cell r="AH102">
            <v>-874.19999999999993</v>
          </cell>
          <cell r="AN102">
            <v>-599.6</v>
          </cell>
          <cell r="AO102">
            <v>-599.6</v>
          </cell>
          <cell r="AP102">
            <v>-919.8</v>
          </cell>
          <cell r="AQ102">
            <v>-1936</v>
          </cell>
          <cell r="AR102">
            <v>-1373</v>
          </cell>
          <cell r="AS102">
            <v>-1586</v>
          </cell>
          <cell r="AT102">
            <v>-1585</v>
          </cell>
        </row>
        <row r="104">
          <cell r="B104">
            <v>-1707</v>
          </cell>
          <cell r="C104">
            <v>-2755</v>
          </cell>
          <cell r="D104">
            <v>-2018</v>
          </cell>
          <cell r="E104">
            <v>-1385</v>
          </cell>
          <cell r="F104">
            <v>-1125</v>
          </cell>
          <cell r="G104">
            <v>-423</v>
          </cell>
          <cell r="H104">
            <v>-580</v>
          </cell>
          <cell r="I104">
            <v>-633</v>
          </cell>
          <cell r="J104">
            <v>-183</v>
          </cell>
          <cell r="K104">
            <v>-201</v>
          </cell>
          <cell r="L104">
            <v>-274</v>
          </cell>
          <cell r="M104">
            <v>-200</v>
          </cell>
          <cell r="N104">
            <v>-858</v>
          </cell>
          <cell r="O104">
            <v>-177</v>
          </cell>
          <cell r="P104">
            <v>-167</v>
          </cell>
          <cell r="Q104">
            <v>-153</v>
          </cell>
          <cell r="R104">
            <v>-133</v>
          </cell>
          <cell r="S104">
            <v>-630</v>
          </cell>
          <cell r="T104">
            <v>-154</v>
          </cell>
          <cell r="U104">
            <v>-204</v>
          </cell>
          <cell r="V104">
            <v>-246</v>
          </cell>
          <cell r="W104">
            <v>-230</v>
          </cell>
          <cell r="X104">
            <v>-834</v>
          </cell>
          <cell r="Y104">
            <v>-146.30441064453581</v>
          </cell>
          <cell r="Z104">
            <v>-127.28483726074616</v>
          </cell>
          <cell r="AA104">
            <v>-160.93485170898938</v>
          </cell>
          <cell r="AB104">
            <v>-105.33917566406578</v>
          </cell>
          <cell r="AC104">
            <v>-539.86327527833714</v>
          </cell>
          <cell r="AD104">
            <v>-118</v>
          </cell>
          <cell r="AE104">
            <v>-105</v>
          </cell>
          <cell r="AF104">
            <v>-140</v>
          </cell>
          <cell r="AG104">
            <v>-125</v>
          </cell>
          <cell r="AH104">
            <v>-488</v>
          </cell>
          <cell r="AI104">
            <v>-172</v>
          </cell>
          <cell r="AJ104">
            <v>-164</v>
          </cell>
          <cell r="AK104">
            <v>-178</v>
          </cell>
          <cell r="AL104">
            <v>-175</v>
          </cell>
          <cell r="AM104">
            <v>-689</v>
          </cell>
          <cell r="AN104">
            <v>-653.87822499999993</v>
          </cell>
          <cell r="AO104">
            <v>-653.87822499999993</v>
          </cell>
          <cell r="AP104">
            <v>-688.37579827571153</v>
          </cell>
          <cell r="AQ104">
            <v>-748.40130259218085</v>
          </cell>
          <cell r="AR104">
            <v>-805.5277925533594</v>
          </cell>
          <cell r="AS104">
            <v>-867.10969654069186</v>
          </cell>
          <cell r="AT104">
            <v>-933.73341215069627</v>
          </cell>
        </row>
        <row r="106">
          <cell r="B106">
            <v>4.5999999999999999E-2</v>
          </cell>
          <cell r="C106">
            <v>0.50443314832069985</v>
          </cell>
          <cell r="D106">
            <v>-0.216293351813307</v>
          </cell>
          <cell r="E106">
            <v>-0.23131813676907831</v>
          </cell>
          <cell r="F106">
            <v>-5.6520219271363192E-2</v>
          </cell>
          <cell r="G106">
            <v>-0.36654864667154352</v>
          </cell>
          <cell r="H106">
            <v>1.4999999999999999E-2</v>
          </cell>
          <cell r="I106">
            <v>2.3E-2</v>
          </cell>
          <cell r="N106">
            <v>2.3100000000000002E-2</v>
          </cell>
          <cell r="S106">
            <v>2.1000000000000001E-2</v>
          </cell>
          <cell r="X106">
            <v>1.7000000000000001E-2</v>
          </cell>
          <cell r="AC106">
            <v>0.02</v>
          </cell>
          <cell r="AH106">
            <v>1.2E-2</v>
          </cell>
          <cell r="AN106">
            <v>1.4999999999999999E-2</v>
          </cell>
          <cell r="AO106">
            <v>1.4999999999999999E-2</v>
          </cell>
          <cell r="AP106">
            <v>1.7999999999999999E-2</v>
          </cell>
          <cell r="AQ106">
            <v>1.9E-2</v>
          </cell>
          <cell r="AR106">
            <v>0.02</v>
          </cell>
          <cell r="AS106">
            <v>0.02</v>
          </cell>
          <cell r="AT106">
            <v>0.02</v>
          </cell>
        </row>
        <row r="107">
          <cell r="B107">
            <v>0.20300000000000001</v>
          </cell>
          <cell r="C107">
            <v>7.2791164658634555E-2</v>
          </cell>
          <cell r="D107">
            <v>-6.5356418655435955E-2</v>
          </cell>
          <cell r="E107">
            <v>-0.1071428571428571</v>
          </cell>
          <cell r="F107">
            <v>-0.13906542056074767</v>
          </cell>
          <cell r="G107">
            <v>-0.40642640034737298</v>
          </cell>
          <cell r="H107">
            <v>0.35089496791624453</v>
          </cell>
          <cell r="I107">
            <v>6.6841945596116892E-2</v>
          </cell>
          <cell r="N107">
            <v>0.32484628772048163</v>
          </cell>
          <cell r="S107">
            <v>-0.28083669513640119</v>
          </cell>
          <cell r="X107">
            <v>0.30168094769864684</v>
          </cell>
          <cell r="AC107">
            <v>-0.32143881940882713</v>
          </cell>
          <cell r="AH107">
            <v>-0.42180642837508642</v>
          </cell>
          <cell r="AN107">
            <v>-6.5000000000000002E-2</v>
          </cell>
          <cell r="AO107">
            <v>-6.5000000000000002E-2</v>
          </cell>
          <cell r="AP107">
            <v>3.4143817899638274E-2</v>
          </cell>
          <cell r="AQ107">
            <v>6.6927127569220257E-2</v>
          </cell>
          <cell r="AR107">
            <v>5.522682445759397E-2</v>
          </cell>
          <cell r="AS107">
            <v>5.5342290467050415E-2</v>
          </cell>
          <cell r="AT107">
            <v>5.5719844357976722E-2</v>
          </cell>
        </row>
        <row r="109">
          <cell r="B109">
            <v>-6719</v>
          </cell>
          <cell r="C109">
            <v>-8866</v>
          </cell>
          <cell r="D109">
            <v>-4721</v>
          </cell>
          <cell r="E109">
            <v>-4483</v>
          </cell>
          <cell r="F109">
            <v>-7793</v>
          </cell>
          <cell r="G109">
            <v>-11355</v>
          </cell>
          <cell r="H109">
            <v>-10094</v>
          </cell>
          <cell r="I109">
            <v>-6864</v>
          </cell>
          <cell r="J109">
            <v>-1897</v>
          </cell>
          <cell r="K109">
            <v>-2411</v>
          </cell>
          <cell r="L109">
            <v>-2907</v>
          </cell>
          <cell r="M109">
            <v>-2138</v>
          </cell>
          <cell r="N109">
            <v>-9353</v>
          </cell>
          <cell r="O109">
            <v>-1302</v>
          </cell>
          <cell r="P109">
            <v>-2124</v>
          </cell>
          <cell r="Q109">
            <v>-1900</v>
          </cell>
          <cell r="R109">
            <v>-1666</v>
          </cell>
          <cell r="S109">
            <v>-6992</v>
          </cell>
          <cell r="T109">
            <v>-1786</v>
          </cell>
          <cell r="U109">
            <v>-2743</v>
          </cell>
          <cell r="V109">
            <v>-3080</v>
          </cell>
          <cell r="W109">
            <v>-2479</v>
          </cell>
          <cell r="X109">
            <v>-10088</v>
          </cell>
          <cell r="Y109">
            <v>-2426.4554000000003</v>
          </cell>
          <cell r="Z109">
            <v>-2578.5060000000003</v>
          </cell>
          <cell r="AA109">
            <v>-2841.5566000000008</v>
          </cell>
          <cell r="AB109">
            <v>-2657.5060000000003</v>
          </cell>
          <cell r="AC109">
            <v>-10504.024000000001</v>
          </cell>
          <cell r="AD109">
            <v>-2370.4530336776261</v>
          </cell>
          <cell r="AE109">
            <v>-2633.8367040862513</v>
          </cell>
          <cell r="AF109">
            <v>-2897.2203744948765</v>
          </cell>
          <cell r="AG109">
            <v>-2633.8367040862513</v>
          </cell>
          <cell r="AH109">
            <v>-10535.346816345005</v>
          </cell>
          <cell r="AI109">
            <v>-2892</v>
          </cell>
          <cell r="AJ109">
            <v>-3020</v>
          </cell>
          <cell r="AK109">
            <v>-2827</v>
          </cell>
          <cell r="AL109">
            <v>-2439</v>
          </cell>
          <cell r="AM109">
            <v>-11178</v>
          </cell>
          <cell r="AN109">
            <v>-10149.199306204382</v>
          </cell>
          <cell r="AO109">
            <v>-10702.004909228437</v>
          </cell>
          <cell r="AP109">
            <v>-11266.625635898352</v>
          </cell>
          <cell r="AQ109">
            <v>-12249.061229121797</v>
          </cell>
          <cell r="AR109">
            <v>-13184.048743060683</v>
          </cell>
          <cell r="AS109">
            <v>-14191.957882093517</v>
          </cell>
          <cell r="AT109">
            <v>-15282.386197747104</v>
          </cell>
        </row>
        <row r="110">
          <cell r="AC110">
            <v>-10242.024000000001</v>
          </cell>
          <cell r="AH110">
            <v>-10535.346816345005</v>
          </cell>
        </row>
        <row r="111">
          <cell r="B111">
            <v>4.5999999999999999E-2</v>
          </cell>
          <cell r="C111">
            <v>9.7526552626258312E-2</v>
          </cell>
          <cell r="D111">
            <v>-0.11679861284871229</v>
          </cell>
          <cell r="E111">
            <v>-8.7680692203341626E-2</v>
          </cell>
          <cell r="F111">
            <v>0.18837308884937043</v>
          </cell>
          <cell r="G111">
            <v>0.19802683279928202</v>
          </cell>
          <cell r="H111">
            <v>1.4999999999999999E-2</v>
          </cell>
          <cell r="I111">
            <v>2.3E-2</v>
          </cell>
          <cell r="N111">
            <v>2.3100000000000002E-2</v>
          </cell>
          <cell r="S111">
            <v>2.1000000000000001E-2</v>
          </cell>
          <cell r="X111">
            <v>1.7000000000000001E-2</v>
          </cell>
          <cell r="AC111">
            <v>0.02</v>
          </cell>
          <cell r="AH111">
            <v>1.2E-2</v>
          </cell>
          <cell r="AM111">
            <v>1.2E-2</v>
          </cell>
          <cell r="AN111">
            <v>1.4999999999999999E-2</v>
          </cell>
          <cell r="AO111">
            <v>1.4999999999999999E-2</v>
          </cell>
          <cell r="AP111">
            <v>1.7999999999999999E-2</v>
          </cell>
          <cell r="AQ111">
            <v>1.9E-2</v>
          </cell>
          <cell r="AR111">
            <v>0.02</v>
          </cell>
          <cell r="AS111">
            <v>0.02</v>
          </cell>
          <cell r="AT111">
            <v>0.02</v>
          </cell>
        </row>
        <row r="112">
          <cell r="B112">
            <v>0.22323830016137713</v>
          </cell>
          <cell r="C112">
            <v>0.20228671943711518</v>
          </cell>
          <cell r="D112">
            <v>-0.39709826871494758</v>
          </cell>
          <cell r="E112">
            <v>4.084934277047525E-2</v>
          </cell>
          <cell r="F112">
            <v>0.46279386050126292</v>
          </cell>
          <cell r="G112">
            <v>0.21623057510957633</v>
          </cell>
          <cell r="H112">
            <v>-0.12418955647671537</v>
          </cell>
          <cell r="I112">
            <v>-0.33528062023431349</v>
          </cell>
          <cell r="N112">
            <v>0.33185079671249174</v>
          </cell>
          <cell r="S112">
            <v>-0.2678083982753704</v>
          </cell>
          <cell r="T112">
            <v>0.34880608760140608</v>
          </cell>
          <cell r="U112">
            <v>0.26984391521164697</v>
          </cell>
          <cell r="V112">
            <v>0.5939553899498009</v>
          </cell>
          <cell r="W112">
            <v>0.46312212200514424</v>
          </cell>
          <cell r="X112">
            <v>0.41867429893188812</v>
          </cell>
          <cell r="Y112">
            <v>0.35163513814616776</v>
          </cell>
          <cell r="Z112">
            <v>-3.7705725609619378E-2</v>
          </cell>
          <cell r="AA112">
            <v>-1.3512817308226177E-2</v>
          </cell>
          <cell r="AB112">
            <v>6.6038477584159816E-2</v>
          </cell>
          <cell r="AC112">
            <v>0.04</v>
          </cell>
          <cell r="AD112">
            <v>0.31150330063738285</v>
          </cell>
          <cell r="AE112">
            <v>-5.1182851323220424E-2</v>
          </cell>
          <cell r="AF112">
            <v>-7.0498057564140515E-2</v>
          </cell>
          <cell r="AG112">
            <v>4.9861007995323225E-2</v>
          </cell>
          <cell r="AH112">
            <v>3.1960919437116091E-2</v>
          </cell>
          <cell r="AM112">
            <v>-0.29411764705882359</v>
          </cell>
          <cell r="AN112">
            <v>-0.10545615144769913</v>
          </cell>
          <cell r="AO112">
            <v>-5.6732223903177309E-2</v>
          </cell>
          <cell r="AP112">
            <v>3.4143817899638274E-2</v>
          </cell>
          <cell r="AQ112">
            <v>6.6927127569220257E-2</v>
          </cell>
          <cell r="AR112">
            <v>5.522682445759397E-2</v>
          </cell>
          <cell r="AS112">
            <v>5.5342290467050415E-2</v>
          </cell>
          <cell r="AT112">
            <v>5.5719844357976722E-2</v>
          </cell>
        </row>
        <row r="114">
          <cell r="B114">
            <v>-1450.846</v>
          </cell>
          <cell r="C114">
            <v>-2158.9814000000001</v>
          </cell>
          <cell r="D114">
            <v>-1040.2138</v>
          </cell>
          <cell r="E114">
            <v>-1310</v>
          </cell>
          <cell r="F114">
            <v>-2160</v>
          </cell>
          <cell r="G114">
            <v>-2929</v>
          </cell>
          <cell r="H114">
            <v>-3152</v>
          </cell>
          <cell r="I114">
            <v>-3106</v>
          </cell>
          <cell r="J114">
            <v>-738</v>
          </cell>
          <cell r="K114">
            <v>-938</v>
          </cell>
          <cell r="L114">
            <v>-880</v>
          </cell>
          <cell r="M114">
            <v>-614</v>
          </cell>
          <cell r="N114">
            <v>-3170</v>
          </cell>
          <cell r="O114">
            <v>-716</v>
          </cell>
          <cell r="P114">
            <v>-770</v>
          </cell>
          <cell r="Q114">
            <v>-882</v>
          </cell>
          <cell r="R114">
            <v>-898</v>
          </cell>
          <cell r="S114">
            <v>-3266</v>
          </cell>
          <cell r="T114">
            <v>-782</v>
          </cell>
          <cell r="U114">
            <v>-843</v>
          </cell>
          <cell r="V114">
            <v>-1118</v>
          </cell>
          <cell r="W114">
            <v>-1065</v>
          </cell>
          <cell r="X114">
            <v>-3808</v>
          </cell>
          <cell r="Y114">
            <v>-776.7927365628442</v>
          </cell>
          <cell r="Z114">
            <v>-888.47536253591284</v>
          </cell>
          <cell r="AA114">
            <v>-1085.874670778778</v>
          </cell>
          <cell r="AB114">
            <v>-1044.6991974915636</v>
          </cell>
          <cell r="AC114">
            <v>-3795.8419673690987</v>
          </cell>
          <cell r="AD114">
            <v>-737</v>
          </cell>
          <cell r="AE114">
            <v>-677</v>
          </cell>
          <cell r="AF114">
            <v>-787.68704120073232</v>
          </cell>
          <cell r="AG114">
            <v>-830.36752690975675</v>
          </cell>
          <cell r="AH114">
            <v>-3024.5545681104886</v>
          </cell>
          <cell r="AI114">
            <v>-939</v>
          </cell>
          <cell r="AJ114">
            <v>-887</v>
          </cell>
          <cell r="AK114">
            <v>-816</v>
          </cell>
          <cell r="AL114">
            <v>-855</v>
          </cell>
          <cell r="AM114">
            <v>-3497</v>
          </cell>
          <cell r="AN114">
            <v>-3245.0433677956216</v>
          </cell>
          <cell r="AO114">
            <v>-3679.3188609145213</v>
          </cell>
          <cell r="AP114">
            <v>-3930.2737879296428</v>
          </cell>
          <cell r="AQ114">
            <v>-5708.1959375873284</v>
          </cell>
          <cell r="AR114">
            <v>-6154.825044335028</v>
          </cell>
          <cell r="AS114">
            <v>-6627.7396829815607</v>
          </cell>
          <cell r="AT114">
            <v>-7067.7415317742007</v>
          </cell>
        </row>
        <row r="116">
          <cell r="B116">
            <v>794.154</v>
          </cell>
          <cell r="C116">
            <v>712.01859999999999</v>
          </cell>
          <cell r="D116">
            <v>988.78620000000001</v>
          </cell>
          <cell r="E116">
            <v>1375</v>
          </cell>
          <cell r="F116">
            <v>1439</v>
          </cell>
          <cell r="G116">
            <v>1544</v>
          </cell>
          <cell r="H116">
            <v>1535</v>
          </cell>
          <cell r="I116">
            <v>1778</v>
          </cell>
          <cell r="J116">
            <v>481</v>
          </cell>
          <cell r="K116">
            <v>397</v>
          </cell>
          <cell r="L116">
            <v>543</v>
          </cell>
          <cell r="M116">
            <v>492</v>
          </cell>
          <cell r="N116">
            <v>1913</v>
          </cell>
          <cell r="O116">
            <v>533</v>
          </cell>
          <cell r="P116">
            <v>401</v>
          </cell>
          <cell r="Q116">
            <v>473</v>
          </cell>
          <cell r="R116">
            <v>453</v>
          </cell>
          <cell r="S116">
            <v>1860</v>
          </cell>
          <cell r="T116">
            <v>405</v>
          </cell>
          <cell r="U116">
            <v>366</v>
          </cell>
          <cell r="V116">
            <v>456</v>
          </cell>
          <cell r="W116">
            <v>452</v>
          </cell>
          <cell r="X116">
            <v>1679</v>
          </cell>
          <cell r="Y116">
            <v>473.68240000000003</v>
          </cell>
          <cell r="Z116">
            <v>496.33688000000001</v>
          </cell>
          <cell r="AA116">
            <v>506.604376</v>
          </cell>
          <cell r="AB116">
            <v>575.42424000000005</v>
          </cell>
          <cell r="AC116">
            <v>2052.047896</v>
          </cell>
          <cell r="AD116">
            <v>421</v>
          </cell>
          <cell r="AE116">
            <v>386</v>
          </cell>
          <cell r="AF116">
            <v>432.053988</v>
          </cell>
          <cell r="AG116">
            <v>454.80613600000004</v>
          </cell>
          <cell r="AH116">
            <v>1701.360124</v>
          </cell>
          <cell r="AI116">
            <v>420</v>
          </cell>
          <cell r="AJ116">
            <v>385</v>
          </cell>
          <cell r="AK116">
            <v>425</v>
          </cell>
          <cell r="AL116">
            <v>402</v>
          </cell>
          <cell r="AM116">
            <v>1632</v>
          </cell>
          <cell r="AN116">
            <v>2062.4791009999999</v>
          </cell>
          <cell r="AO116">
            <v>1832.741681</v>
          </cell>
          <cell r="AP116">
            <v>1911.1746546181141</v>
          </cell>
          <cell r="AQ116">
            <v>2103.3147111687349</v>
          </cell>
          <cell r="AR116">
            <v>2263.9668682062784</v>
          </cell>
          <cell r="AS116">
            <v>2407.2974217413721</v>
          </cell>
          <cell r="AT116">
            <v>2565.8330727903949</v>
          </cell>
        </row>
        <row r="117">
          <cell r="C117">
            <v>-0.10342502839499645</v>
          </cell>
          <cell r="D117">
            <v>0.38870838486522685</v>
          </cell>
          <cell r="E117">
            <v>0.39059384121663498</v>
          </cell>
          <cell r="F117">
            <v>4.6545454545454445E-2</v>
          </cell>
          <cell r="G117">
            <v>7.2967338429464901E-2</v>
          </cell>
          <cell r="H117">
            <v>-5.8290155440414715E-3</v>
          </cell>
          <cell r="I117">
            <v>0.15830618892508141</v>
          </cell>
          <cell r="N117">
            <v>7.5928008998875196E-2</v>
          </cell>
          <cell r="O117">
            <v>0.10810810810810811</v>
          </cell>
          <cell r="P117">
            <v>1.0075566750629816E-2</v>
          </cell>
          <cell r="Q117">
            <v>-0.12891344383057091</v>
          </cell>
          <cell r="R117">
            <v>-7.9268292682926789E-2</v>
          </cell>
          <cell r="S117">
            <v>-2.7705175117616276E-2</v>
          </cell>
          <cell r="T117">
            <v>-0.24015009380863039</v>
          </cell>
          <cell r="U117">
            <v>-8.7281795511221949E-2</v>
          </cell>
          <cell r="V117">
            <v>-3.5940803382663811E-2</v>
          </cell>
          <cell r="W117">
            <v>-2.2075055187638082E-3</v>
          </cell>
          <cell r="X117">
            <v>-9.7311827956989227E-2</v>
          </cell>
          <cell r="Y117">
            <v>-8.0228349514563035E-2</v>
          </cell>
          <cell r="Z117">
            <v>0.15966560747663561</v>
          </cell>
          <cell r="AA117">
            <v>1.3208751999999935E-2</v>
          </cell>
          <cell r="AB117">
            <v>-4.2555341098169608E-2</v>
          </cell>
          <cell r="AC117">
            <v>3.9373268101761116E-3</v>
          </cell>
          <cell r="AD117">
            <v>3.9506172839506082E-2</v>
          </cell>
          <cell r="AE117">
            <v>5.464480874316946E-2</v>
          </cell>
          <cell r="AF117">
            <v>-5.2513184210526309E-2</v>
          </cell>
          <cell r="AG117">
            <v>6.2082654867257059E-3</v>
          </cell>
          <cell r="AH117">
            <v>1.3317524717093576E-2</v>
          </cell>
          <cell r="AI117">
            <v>3.7037037037036979E-2</v>
          </cell>
          <cell r="AJ117">
            <v>-8.333333333333337E-2</v>
          </cell>
          <cell r="AK117">
            <v>0.10389610389610393</v>
          </cell>
          <cell r="AL117">
            <v>-5.4117647058823493E-2</v>
          </cell>
          <cell r="AM117">
            <v>-2.7992852888624187E-2</v>
          </cell>
          <cell r="AN117">
            <v>0.26377395894607836</v>
          </cell>
          <cell r="AO117">
            <v>0.12300348100490188</v>
          </cell>
          <cell r="AP117">
            <v>4.279543289227683E-2</v>
          </cell>
          <cell r="AQ117">
            <v>0.10053505894206927</v>
          </cell>
          <cell r="AR117">
            <v>7.6380465645236262E-2</v>
          </cell>
          <cell r="AS117">
            <v>6.3309474863761261E-2</v>
          </cell>
          <cell r="AT117">
            <v>6.5856279169003828E-2</v>
          </cell>
        </row>
        <row r="119">
          <cell r="B119">
            <v>575.154</v>
          </cell>
          <cell r="C119">
            <v>508.01859999999999</v>
          </cell>
          <cell r="D119">
            <v>710.78620000000001</v>
          </cell>
          <cell r="E119">
            <v>925</v>
          </cell>
          <cell r="F119">
            <v>1034</v>
          </cell>
          <cell r="G119">
            <v>978</v>
          </cell>
          <cell r="H119">
            <v>1065</v>
          </cell>
          <cell r="I119">
            <v>1281</v>
          </cell>
          <cell r="J119">
            <v>375</v>
          </cell>
          <cell r="K119">
            <v>289</v>
          </cell>
          <cell r="L119">
            <v>386</v>
          </cell>
          <cell r="M119">
            <v>350</v>
          </cell>
          <cell r="N119">
            <v>1400</v>
          </cell>
          <cell r="O119">
            <v>421</v>
          </cell>
          <cell r="P119">
            <v>289</v>
          </cell>
          <cell r="Q119">
            <v>356</v>
          </cell>
          <cell r="R119">
            <v>331</v>
          </cell>
          <cell r="S119">
            <v>1397</v>
          </cell>
          <cell r="T119">
            <v>299</v>
          </cell>
          <cell r="U119">
            <v>253</v>
          </cell>
          <cell r="V119">
            <v>342</v>
          </cell>
          <cell r="W119">
            <v>322</v>
          </cell>
          <cell r="X119">
            <v>1216</v>
          </cell>
          <cell r="Y119">
            <v>382.22</v>
          </cell>
          <cell r="Z119">
            <v>399.62</v>
          </cell>
          <cell r="AA119">
            <v>403.39</v>
          </cell>
          <cell r="AB119">
            <v>450.08</v>
          </cell>
          <cell r="AC119">
            <v>1635.31</v>
          </cell>
          <cell r="AD119">
            <v>264</v>
          </cell>
          <cell r="AE119">
            <v>267</v>
          </cell>
          <cell r="AF119">
            <v>350.15999999999997</v>
          </cell>
          <cell r="AG119">
            <v>364.32000000000005</v>
          </cell>
          <cell r="AH119">
            <v>1245.48</v>
          </cell>
          <cell r="AI119">
            <v>261</v>
          </cell>
          <cell r="AJ119">
            <v>269</v>
          </cell>
          <cell r="AK119">
            <v>342.92</v>
          </cell>
          <cell r="AL119">
            <v>298.82</v>
          </cell>
          <cell r="AM119">
            <v>1171.74</v>
          </cell>
          <cell r="AN119">
            <v>1774.85742</v>
          </cell>
          <cell r="AO119">
            <v>1534.68</v>
          </cell>
          <cell r="AP119">
            <v>1565.3735999999999</v>
          </cell>
          <cell r="AQ119">
            <v>1659.2960160000002</v>
          </cell>
          <cell r="AR119">
            <v>1758.8537769600002</v>
          </cell>
          <cell r="AS119">
            <v>1864.3850035776004</v>
          </cell>
          <cell r="AT119">
            <v>1976.2481037922562</v>
          </cell>
        </row>
        <row r="120">
          <cell r="B120">
            <v>416</v>
          </cell>
          <cell r="C120">
            <v>291</v>
          </cell>
          <cell r="D120">
            <v>389</v>
          </cell>
          <cell r="E120">
            <v>496</v>
          </cell>
          <cell r="F120">
            <v>510</v>
          </cell>
          <cell r="G120">
            <v>444</v>
          </cell>
          <cell r="H120">
            <v>562</v>
          </cell>
          <cell r="I120">
            <v>787</v>
          </cell>
          <cell r="J120">
            <v>236</v>
          </cell>
          <cell r="K120">
            <v>161</v>
          </cell>
          <cell r="L120">
            <v>227</v>
          </cell>
          <cell r="M120">
            <v>225</v>
          </cell>
          <cell r="N120">
            <v>849</v>
          </cell>
          <cell r="O120">
            <v>257</v>
          </cell>
          <cell r="P120">
            <v>179</v>
          </cell>
          <cell r="Q120">
            <v>225</v>
          </cell>
          <cell r="R120">
            <v>223</v>
          </cell>
          <cell r="S120">
            <v>884</v>
          </cell>
          <cell r="T120">
            <v>220</v>
          </cell>
          <cell r="U120">
            <v>171</v>
          </cell>
          <cell r="V120">
            <v>244</v>
          </cell>
          <cell r="W120">
            <v>234</v>
          </cell>
          <cell r="X120">
            <v>869</v>
          </cell>
          <cell r="Y120">
            <v>250.42</v>
          </cell>
          <cell r="Z120">
            <v>261.82</v>
          </cell>
          <cell r="AA120">
            <v>264.29000000000002</v>
          </cell>
          <cell r="AB120">
            <v>294.88</v>
          </cell>
          <cell r="AC120">
            <v>1071.4100000000001</v>
          </cell>
          <cell r="AD120">
            <v>244</v>
          </cell>
          <cell r="AE120">
            <v>210</v>
          </cell>
          <cell r="AF120">
            <v>277.20999999999998</v>
          </cell>
          <cell r="AG120">
            <v>288.42</v>
          </cell>
          <cell r="AH120">
            <v>1019.6300000000001</v>
          </cell>
          <cell r="AI120">
            <v>244</v>
          </cell>
          <cell r="AJ120">
            <v>210</v>
          </cell>
          <cell r="AK120">
            <v>252</v>
          </cell>
          <cell r="AL120">
            <v>219</v>
          </cell>
          <cell r="AM120">
            <v>925</v>
          </cell>
          <cell r="AN120">
            <v>1162.83762</v>
          </cell>
          <cell r="AO120">
            <v>1005.48</v>
          </cell>
          <cell r="AP120">
            <v>1025.5896</v>
          </cell>
          <cell r="AQ120">
            <v>1087.1249760000001</v>
          </cell>
          <cell r="AR120">
            <v>1152.3524745600002</v>
          </cell>
          <cell r="AS120">
            <v>1221.4936230336002</v>
          </cell>
          <cell r="AT120">
            <v>1294.7832404156161</v>
          </cell>
        </row>
        <row r="121">
          <cell r="B121">
            <v>159.154</v>
          </cell>
          <cell r="C121">
            <v>217.01859999999999</v>
          </cell>
          <cell r="D121">
            <v>321.78620000000001</v>
          </cell>
          <cell r="E121">
            <v>429</v>
          </cell>
          <cell r="F121">
            <v>524</v>
          </cell>
          <cell r="G121">
            <v>534</v>
          </cell>
          <cell r="H121">
            <v>503</v>
          </cell>
          <cell r="I121">
            <v>494</v>
          </cell>
          <cell r="J121">
            <v>139</v>
          </cell>
          <cell r="K121">
            <v>128</v>
          </cell>
          <cell r="L121">
            <v>159</v>
          </cell>
          <cell r="M121">
            <v>125</v>
          </cell>
          <cell r="N121">
            <v>551</v>
          </cell>
          <cell r="O121">
            <v>164</v>
          </cell>
          <cell r="P121">
            <v>110</v>
          </cell>
          <cell r="Q121">
            <v>131</v>
          </cell>
          <cell r="R121">
            <v>108</v>
          </cell>
          <cell r="S121">
            <v>513</v>
          </cell>
          <cell r="T121">
            <v>79</v>
          </cell>
          <cell r="U121">
            <v>82</v>
          </cell>
          <cell r="V121">
            <v>98</v>
          </cell>
          <cell r="W121">
            <v>88</v>
          </cell>
          <cell r="X121">
            <v>347</v>
          </cell>
          <cell r="Y121">
            <v>131.80000000000001</v>
          </cell>
          <cell r="Z121">
            <v>137.80000000000001</v>
          </cell>
          <cell r="AA121">
            <v>139.1</v>
          </cell>
          <cell r="AB121">
            <v>155.19999999999999</v>
          </cell>
          <cell r="AC121">
            <v>563.9</v>
          </cell>
          <cell r="AD121">
            <v>20</v>
          </cell>
          <cell r="AE121">
            <v>57</v>
          </cell>
          <cell r="AF121">
            <v>72.95</v>
          </cell>
          <cell r="AG121">
            <v>75.900000000000006</v>
          </cell>
          <cell r="AH121">
            <v>225.85</v>
          </cell>
          <cell r="AI121">
            <v>17</v>
          </cell>
          <cell r="AJ121">
            <v>59</v>
          </cell>
          <cell r="AK121">
            <v>90.920000000000016</v>
          </cell>
          <cell r="AL121">
            <v>79.819999999999993</v>
          </cell>
          <cell r="AM121">
            <v>246.74</v>
          </cell>
          <cell r="AN121">
            <v>612.01980000000003</v>
          </cell>
          <cell r="AO121">
            <v>529.20000000000005</v>
          </cell>
          <cell r="AP121">
            <v>539.78399999999999</v>
          </cell>
          <cell r="AQ121">
            <v>572.17104000000006</v>
          </cell>
          <cell r="AR121">
            <v>606.5013024000001</v>
          </cell>
          <cell r="AS121">
            <v>642.89138054400019</v>
          </cell>
          <cell r="AT121">
            <v>681.4648633766401</v>
          </cell>
        </row>
        <row r="123">
          <cell r="B123">
            <v>219</v>
          </cell>
          <cell r="C123">
            <v>204</v>
          </cell>
          <cell r="D123">
            <v>278</v>
          </cell>
          <cell r="E123">
            <v>450</v>
          </cell>
          <cell r="F123">
            <v>405</v>
          </cell>
          <cell r="G123">
            <v>566</v>
          </cell>
          <cell r="H123">
            <v>470</v>
          </cell>
          <cell r="I123">
            <v>497</v>
          </cell>
          <cell r="J123">
            <v>106</v>
          </cell>
          <cell r="K123">
            <v>108</v>
          </cell>
          <cell r="L123">
            <v>157</v>
          </cell>
          <cell r="M123">
            <v>142</v>
          </cell>
          <cell r="N123">
            <v>513</v>
          </cell>
          <cell r="O123">
            <v>112</v>
          </cell>
          <cell r="P123">
            <v>112</v>
          </cell>
          <cell r="Q123">
            <v>117</v>
          </cell>
          <cell r="R123">
            <v>122</v>
          </cell>
          <cell r="S123">
            <v>463</v>
          </cell>
          <cell r="T123">
            <v>106</v>
          </cell>
          <cell r="U123">
            <v>113</v>
          </cell>
          <cell r="V123">
            <v>114</v>
          </cell>
          <cell r="W123">
            <v>130</v>
          </cell>
          <cell r="X123">
            <v>463</v>
          </cell>
          <cell r="Y123">
            <v>87.712400000000002</v>
          </cell>
          <cell r="Z123">
            <v>92.966880000000018</v>
          </cell>
          <cell r="AA123">
            <v>99.464376000000001</v>
          </cell>
          <cell r="AB123">
            <v>121.59424000000001</v>
          </cell>
          <cell r="AC123">
            <v>401.73789600000003</v>
          </cell>
          <cell r="AD123">
            <v>157</v>
          </cell>
          <cell r="AE123">
            <v>119</v>
          </cell>
          <cell r="AF123">
            <v>78.143988000000007</v>
          </cell>
          <cell r="AG123">
            <v>86.736136000000016</v>
          </cell>
          <cell r="AH123">
            <v>440.88012400000002</v>
          </cell>
          <cell r="AI123">
            <v>159</v>
          </cell>
          <cell r="AJ123">
            <v>116</v>
          </cell>
          <cell r="AK123">
            <v>82.08</v>
          </cell>
          <cell r="AL123">
            <v>103.18</v>
          </cell>
          <cell r="AM123">
            <v>460.26</v>
          </cell>
          <cell r="AN123">
            <v>259.62168099999997</v>
          </cell>
          <cell r="AO123">
            <v>270.06168100000002</v>
          </cell>
          <cell r="AP123">
            <v>304.80105461811416</v>
          </cell>
          <cell r="AQ123">
            <v>366.0186951687345</v>
          </cell>
          <cell r="AR123">
            <v>387.11309124627792</v>
          </cell>
          <cell r="AS123">
            <v>412.91241816377169</v>
          </cell>
          <cell r="AT123">
            <v>429.58496899813895</v>
          </cell>
        </row>
        <row r="124">
          <cell r="B124">
            <v>127</v>
          </cell>
          <cell r="C124">
            <v>135</v>
          </cell>
          <cell r="D124">
            <v>139</v>
          </cell>
          <cell r="E124">
            <v>174</v>
          </cell>
          <cell r="F124">
            <v>184</v>
          </cell>
          <cell r="G124">
            <v>195</v>
          </cell>
          <cell r="H124">
            <v>175</v>
          </cell>
          <cell r="I124">
            <v>187</v>
          </cell>
          <cell r="J124">
            <v>54</v>
          </cell>
          <cell r="K124">
            <v>58</v>
          </cell>
          <cell r="L124">
            <v>52</v>
          </cell>
          <cell r="M124">
            <v>58</v>
          </cell>
          <cell r="N124">
            <v>222</v>
          </cell>
          <cell r="O124">
            <v>63</v>
          </cell>
          <cell r="P124">
            <v>71</v>
          </cell>
          <cell r="Q124">
            <v>61</v>
          </cell>
          <cell r="R124">
            <v>79</v>
          </cell>
          <cell r="S124">
            <v>274</v>
          </cell>
          <cell r="T124">
            <v>60</v>
          </cell>
          <cell r="U124">
            <v>58</v>
          </cell>
          <cell r="V124">
            <v>66</v>
          </cell>
          <cell r="W124">
            <v>64</v>
          </cell>
          <cell r="X124">
            <v>248</v>
          </cell>
          <cell r="Y124">
            <v>64.022400000000005</v>
          </cell>
          <cell r="Z124">
            <v>67.856880000000018</v>
          </cell>
          <cell r="AA124">
            <v>72.604376000000002</v>
          </cell>
          <cell r="AB124">
            <v>88.75424000000001</v>
          </cell>
          <cell r="AC124">
            <v>293.23789600000003</v>
          </cell>
          <cell r="AD124">
            <v>55</v>
          </cell>
          <cell r="AE124">
            <v>54</v>
          </cell>
          <cell r="AF124">
            <v>60.143988000000007</v>
          </cell>
          <cell r="AG124">
            <v>54.736136000000009</v>
          </cell>
          <cell r="AH124">
            <v>223.88012400000002</v>
          </cell>
          <cell r="AI124">
            <v>55</v>
          </cell>
          <cell r="AJ124">
            <v>49</v>
          </cell>
          <cell r="AK124">
            <v>48</v>
          </cell>
          <cell r="AL124">
            <v>48</v>
          </cell>
          <cell r="AM124">
            <v>200</v>
          </cell>
          <cell r="AN124">
            <v>186.681681</v>
          </cell>
          <cell r="AO124">
            <v>197.121681</v>
          </cell>
          <cell r="AP124">
            <v>229.7796402260546</v>
          </cell>
          <cell r="AQ124">
            <v>266.0186951687345</v>
          </cell>
          <cell r="AR124">
            <v>281.11309124627792</v>
          </cell>
          <cell r="AS124">
            <v>296.91241816377169</v>
          </cell>
          <cell r="AT124">
            <v>313.58496899813895</v>
          </cell>
        </row>
        <row r="125">
          <cell r="B125">
            <v>92</v>
          </cell>
          <cell r="C125">
            <v>69</v>
          </cell>
          <cell r="D125">
            <v>139</v>
          </cell>
          <cell r="E125">
            <v>276</v>
          </cell>
          <cell r="F125">
            <v>221</v>
          </cell>
          <cell r="G125">
            <v>371</v>
          </cell>
          <cell r="H125">
            <v>295</v>
          </cell>
          <cell r="I125">
            <v>310</v>
          </cell>
          <cell r="J125">
            <v>52</v>
          </cell>
          <cell r="K125">
            <v>50</v>
          </cell>
          <cell r="L125">
            <v>105</v>
          </cell>
          <cell r="M125">
            <v>84</v>
          </cell>
          <cell r="N125">
            <v>291</v>
          </cell>
          <cell r="O125">
            <v>49</v>
          </cell>
          <cell r="P125">
            <v>41</v>
          </cell>
          <cell r="Q125">
            <v>56</v>
          </cell>
          <cell r="R125">
            <v>43</v>
          </cell>
          <cell r="S125">
            <v>189</v>
          </cell>
          <cell r="T125">
            <v>46</v>
          </cell>
          <cell r="U125">
            <v>55</v>
          </cell>
          <cell r="V125">
            <v>48</v>
          </cell>
          <cell r="W125">
            <v>66</v>
          </cell>
          <cell r="X125">
            <v>215</v>
          </cell>
          <cell r="Y125">
            <v>23.69</v>
          </cell>
          <cell r="Z125">
            <v>25.11</v>
          </cell>
          <cell r="AA125">
            <v>26.86</v>
          </cell>
          <cell r="AB125">
            <v>32.840000000000003</v>
          </cell>
          <cell r="AC125">
            <v>108.5</v>
          </cell>
          <cell r="AD125">
            <v>102</v>
          </cell>
          <cell r="AE125">
            <v>65</v>
          </cell>
          <cell r="AF125">
            <v>18</v>
          </cell>
          <cell r="AG125">
            <v>32</v>
          </cell>
          <cell r="AH125">
            <v>217</v>
          </cell>
          <cell r="AI125">
            <v>104</v>
          </cell>
          <cell r="AJ125">
            <v>67</v>
          </cell>
          <cell r="AK125">
            <v>34.08</v>
          </cell>
          <cell r="AL125">
            <v>55.180000000000007</v>
          </cell>
          <cell r="AM125">
            <v>260.26</v>
          </cell>
          <cell r="AN125">
            <v>72.94</v>
          </cell>
          <cell r="AO125">
            <v>72.94</v>
          </cell>
          <cell r="AP125">
            <v>75.021414392059569</v>
          </cell>
          <cell r="AQ125">
            <v>100</v>
          </cell>
          <cell r="AR125">
            <v>106</v>
          </cell>
          <cell r="AS125">
            <v>116</v>
          </cell>
          <cell r="AT125">
            <v>116</v>
          </cell>
        </row>
        <row r="127">
          <cell r="G127">
            <v>0</v>
          </cell>
          <cell r="H127">
            <v>0</v>
          </cell>
          <cell r="I127">
            <v>0</v>
          </cell>
          <cell r="N127">
            <v>0</v>
          </cell>
          <cell r="Y127">
            <v>3.75</v>
          </cell>
          <cell r="Z127">
            <v>3.75</v>
          </cell>
          <cell r="AA127">
            <v>3.75</v>
          </cell>
          <cell r="AB127">
            <v>3.75</v>
          </cell>
          <cell r="AC127">
            <v>15</v>
          </cell>
          <cell r="AD127">
            <v>3.75</v>
          </cell>
          <cell r="AE127">
            <v>3.75</v>
          </cell>
          <cell r="AF127">
            <v>3.75</v>
          </cell>
          <cell r="AG127">
            <v>3.75</v>
          </cell>
          <cell r="AH127">
            <v>15</v>
          </cell>
          <cell r="AN127">
            <v>28</v>
          </cell>
          <cell r="AO127">
            <v>28</v>
          </cell>
          <cell r="AP127">
            <v>41</v>
          </cell>
          <cell r="AQ127">
            <v>78</v>
          </cell>
          <cell r="AR127">
            <v>118</v>
          </cell>
          <cell r="AS127">
            <v>130</v>
          </cell>
          <cell r="AT127">
            <v>160</v>
          </cell>
        </row>
        <row r="129">
          <cell r="B129">
            <v>-2245</v>
          </cell>
          <cell r="C129">
            <v>-2871</v>
          </cell>
          <cell r="D129">
            <v>-2029</v>
          </cell>
          <cell r="E129">
            <v>-2685</v>
          </cell>
          <cell r="F129">
            <v>-3599</v>
          </cell>
          <cell r="G129">
            <v>-4473</v>
          </cell>
          <cell r="H129">
            <v>-4687</v>
          </cell>
          <cell r="I129">
            <v>-4884</v>
          </cell>
          <cell r="J129">
            <v>-1219</v>
          </cell>
          <cell r="K129">
            <v>-1335</v>
          </cell>
          <cell r="L129">
            <v>-1423</v>
          </cell>
          <cell r="M129">
            <v>-1106</v>
          </cell>
          <cell r="N129">
            <v>-5083</v>
          </cell>
          <cell r="O129">
            <v>-1249</v>
          </cell>
          <cell r="P129">
            <v>-1171</v>
          </cell>
          <cell r="Q129">
            <v>-1355</v>
          </cell>
          <cell r="R129">
            <v>-1351</v>
          </cell>
          <cell r="S129">
            <v>-5126</v>
          </cell>
          <cell r="T129">
            <v>-1187</v>
          </cell>
          <cell r="U129">
            <v>-1209</v>
          </cell>
          <cell r="V129">
            <v>-1574</v>
          </cell>
          <cell r="W129">
            <v>-1517</v>
          </cell>
          <cell r="X129">
            <v>-5487</v>
          </cell>
          <cell r="Y129">
            <v>-1250.4751365628442</v>
          </cell>
          <cell r="Z129">
            <v>-1384.8122425359129</v>
          </cell>
          <cell r="AA129">
            <v>-1592.479046778778</v>
          </cell>
          <cell r="AB129">
            <v>-1620.1234374915637</v>
          </cell>
          <cell r="AC129">
            <v>-5847.8898633690987</v>
          </cell>
          <cell r="AD129">
            <v>-1158</v>
          </cell>
          <cell r="AE129">
            <v>-1063</v>
          </cell>
          <cell r="AF129">
            <v>-1219.7410292007323</v>
          </cell>
          <cell r="AG129">
            <v>-1285.1736629097568</v>
          </cell>
          <cell r="AH129">
            <v>-4725.9146921104884</v>
          </cell>
          <cell r="AI129">
            <v>-1359</v>
          </cell>
          <cell r="AJ129">
            <v>-1272</v>
          </cell>
          <cell r="AK129">
            <v>-1241</v>
          </cell>
          <cell r="AL129">
            <v>-1257</v>
          </cell>
          <cell r="AM129">
            <v>-5129</v>
          </cell>
          <cell r="AN129">
            <v>-5307.5224687956215</v>
          </cell>
          <cell r="AO129">
            <v>-5512.0605419145213</v>
          </cell>
          <cell r="AP129">
            <v>-5841.4484425477567</v>
          </cell>
          <cell r="AQ129">
            <v>-7811.5106487560633</v>
          </cell>
          <cell r="AR129">
            <v>-8418.7919125413064</v>
          </cell>
          <cell r="AS129">
            <v>-9035.0371047229328</v>
          </cell>
          <cell r="AT129">
            <v>-9633.5746045645956</v>
          </cell>
        </row>
        <row r="130">
          <cell r="C130">
            <v>0.27884187082405343</v>
          </cell>
          <cell r="D130">
            <v>-0.29327760362243116</v>
          </cell>
          <cell r="E130">
            <v>0.32331197634302611</v>
          </cell>
          <cell r="F130">
            <v>0.34040968342644318</v>
          </cell>
          <cell r="G130">
            <v>0.24284523478744102</v>
          </cell>
          <cell r="H130">
            <v>4.7842611222892906E-2</v>
          </cell>
          <cell r="I130">
            <v>4.2031149989332217E-2</v>
          </cell>
          <cell r="N130">
            <v>4.0745290745290763E-2</v>
          </cell>
          <cell r="S130">
            <v>8.4595711194177525E-3</v>
          </cell>
          <cell r="X130">
            <v>7.0425282871634742E-2</v>
          </cell>
          <cell r="Y130">
            <v>-2.4590377096065374E-2</v>
          </cell>
          <cell r="Z130">
            <v>0.18057309679105948</v>
          </cell>
          <cell r="AA130">
            <v>8.6274929589889471E-2</v>
          </cell>
          <cell r="AB130">
            <v>7.8098590254973344E-2</v>
          </cell>
          <cell r="AC130">
            <v>7.8150786019376639E-2</v>
          </cell>
          <cell r="AD130">
            <v>-2.4431339511373218E-2</v>
          </cell>
          <cell r="AE130">
            <v>-0.12076095947063692</v>
          </cell>
          <cell r="AF130">
            <v>-0.22506923176573546</v>
          </cell>
          <cell r="AG130">
            <v>-0.15281894336865076</v>
          </cell>
          <cell r="AH130">
            <v>-0.13870699979761469</v>
          </cell>
          <cell r="AN130">
            <v>3.4806486409752591E-2</v>
          </cell>
          <cell r="AO130">
            <v>7.4685229462764902E-2</v>
          </cell>
          <cell r="AP130">
            <v>5.9757671043073834E-2</v>
          </cell>
          <cell r="AQ130">
            <v>0.33725577236269522</v>
          </cell>
          <cell r="AR130">
            <v>7.7741846755588595E-2</v>
          </cell>
          <cell r="AS130">
            <v>7.319876754093646E-2</v>
          </cell>
          <cell r="AT130">
            <v>6.6246269152429482E-2</v>
          </cell>
        </row>
        <row r="132">
          <cell r="B132">
            <v>-1803</v>
          </cell>
          <cell r="C132">
            <v>-2379</v>
          </cell>
          <cell r="D132">
            <v>-1673</v>
          </cell>
          <cell r="E132">
            <v>-2307</v>
          </cell>
          <cell r="F132">
            <v>-3071</v>
          </cell>
          <cell r="G132">
            <v>-3672</v>
          </cell>
          <cell r="H132">
            <v>-3964</v>
          </cell>
          <cell r="I132">
            <v>-3503</v>
          </cell>
          <cell r="J132">
            <v>-865</v>
          </cell>
          <cell r="K132">
            <v>-965</v>
          </cell>
          <cell r="L132">
            <v>-987</v>
          </cell>
          <cell r="M132">
            <v>-623</v>
          </cell>
          <cell r="N132">
            <v>-3440</v>
          </cell>
          <cell r="O132">
            <v>-808</v>
          </cell>
          <cell r="P132">
            <v>-902</v>
          </cell>
          <cell r="Q132">
            <v>-1094</v>
          </cell>
          <cell r="R132">
            <v>-1099</v>
          </cell>
          <cell r="S132">
            <v>-3903</v>
          </cell>
          <cell r="T132">
            <v>-761</v>
          </cell>
          <cell r="U132">
            <v>-972</v>
          </cell>
          <cell r="V132">
            <v>-1252</v>
          </cell>
          <cell r="W132">
            <v>-1208</v>
          </cell>
          <cell r="X132">
            <v>-4193</v>
          </cell>
          <cell r="Y132">
            <v>-1022.9541365628443</v>
          </cell>
          <cell r="Z132">
            <v>-1065.5792425359127</v>
          </cell>
          <cell r="AA132">
            <v>-1180.4990467787779</v>
          </cell>
          <cell r="AB132">
            <v>-1117.3244374915637</v>
          </cell>
          <cell r="AC132">
            <v>-4386.3568633690993</v>
          </cell>
          <cell r="AD132">
            <v>-955</v>
          </cell>
          <cell r="AE132">
            <v>-827</v>
          </cell>
          <cell r="AF132">
            <v>-1086.3410292007322</v>
          </cell>
          <cell r="AG132">
            <v>-1162.6736629097568</v>
          </cell>
          <cell r="AH132">
            <v>-4031.0146921104888</v>
          </cell>
          <cell r="AI132">
            <v>-1080</v>
          </cell>
          <cell r="AJ132">
            <v>-1003</v>
          </cell>
          <cell r="AK132">
            <v>-1082</v>
          </cell>
          <cell r="AL132">
            <v>-1053</v>
          </cell>
          <cell r="AM132">
            <v>-4218</v>
          </cell>
          <cell r="AN132">
            <v>-4270.6224687956219</v>
          </cell>
          <cell r="AO132">
            <v>-4475.1605419145217</v>
          </cell>
          <cell r="AP132">
            <v>-4701.9842986271606</v>
          </cell>
          <cell r="AQ132">
            <v>-5093.4584099500935</v>
          </cell>
          <cell r="AR132">
            <v>-5466.6501214965292</v>
          </cell>
          <cell r="AS132">
            <v>-5868.6266569617392</v>
          </cell>
          <cell r="AT132">
            <v>-6303.164156803402</v>
          </cell>
        </row>
        <row r="133">
          <cell r="B133">
            <v>-844</v>
          </cell>
          <cell r="C133">
            <v>-1086</v>
          </cell>
          <cell r="D133">
            <v>-420</v>
          </cell>
          <cell r="E133">
            <v>-490</v>
          </cell>
          <cell r="F133">
            <v>-896</v>
          </cell>
          <cell r="G133">
            <v>-1255</v>
          </cell>
          <cell r="H133">
            <v>-1068</v>
          </cell>
          <cell r="I133">
            <v>-771</v>
          </cell>
          <cell r="J133">
            <v>-203</v>
          </cell>
          <cell r="K133">
            <v>-242</v>
          </cell>
          <cell r="L133">
            <v>-270</v>
          </cell>
          <cell r="M133">
            <v>-209</v>
          </cell>
          <cell r="N133">
            <v>-924</v>
          </cell>
          <cell r="O133">
            <v>-156</v>
          </cell>
          <cell r="P133">
            <v>-239</v>
          </cell>
          <cell r="Q133">
            <v>-214</v>
          </cell>
          <cell r="R133">
            <v>-187</v>
          </cell>
          <cell r="S133">
            <v>-796</v>
          </cell>
          <cell r="T133">
            <v>-200</v>
          </cell>
          <cell r="U133">
            <v>-292</v>
          </cell>
          <cell r="V133">
            <v>-309</v>
          </cell>
          <cell r="W133">
            <v>-268</v>
          </cell>
          <cell r="X133">
            <v>-1069</v>
          </cell>
          <cell r="Y133">
            <v>-226.40473540625149</v>
          </cell>
          <cell r="Z133">
            <v>-267.44150792343879</v>
          </cell>
          <cell r="AA133">
            <v>-319.99254854687666</v>
          </cell>
          <cell r="AB133">
            <v>-302.15889621250108</v>
          </cell>
          <cell r="AC133">
            <v>-1115.9976880890681</v>
          </cell>
          <cell r="AD133">
            <v>-223</v>
          </cell>
          <cell r="AE133">
            <v>-236</v>
          </cell>
          <cell r="AF133">
            <v>-218.63322246969258</v>
          </cell>
          <cell r="AG133">
            <v>-198.03020224517508</v>
          </cell>
          <cell r="AH133">
            <v>-875.66342471486769</v>
          </cell>
          <cell r="AI133">
            <v>-273</v>
          </cell>
          <cell r="AJ133">
            <v>-284</v>
          </cell>
          <cell r="AK133">
            <v>-265</v>
          </cell>
          <cell r="AL133">
            <v>-218</v>
          </cell>
          <cell r="AM133">
            <v>-1040</v>
          </cell>
          <cell r="AN133">
            <v>-818.1929903722629</v>
          </cell>
          <cell r="AO133">
            <v>-851.36132655370625</v>
          </cell>
          <cell r="AP133">
            <v>-896.2777936021289</v>
          </cell>
          <cell r="AQ133">
            <v>-974.43209057680565</v>
          </cell>
          <cell r="AR133">
            <v>-1048.8118182007161</v>
          </cell>
          <cell r="AS133">
            <v>-1128.9925758186323</v>
          </cell>
          <cell r="AT133">
            <v>-1215.7378637530492</v>
          </cell>
        </row>
        <row r="134">
          <cell r="G134">
            <v>-45</v>
          </cell>
          <cell r="H134">
            <v>-60</v>
          </cell>
          <cell r="I134">
            <v>-65.098439375750303</v>
          </cell>
          <cell r="J134">
            <v>-70.209999999999994</v>
          </cell>
          <cell r="K134">
            <v>-73.23</v>
          </cell>
          <cell r="L134">
            <v>-66.510000000000005</v>
          </cell>
          <cell r="M134">
            <v>-59.34</v>
          </cell>
          <cell r="N134">
            <v>-269.28999999999996</v>
          </cell>
          <cell r="O134">
            <v>-64.86</v>
          </cell>
          <cell r="P134">
            <v>-90.32</v>
          </cell>
          <cell r="Q134">
            <v>-81</v>
          </cell>
          <cell r="R134">
            <v>-70.38</v>
          </cell>
          <cell r="S134">
            <v>-306.56</v>
          </cell>
          <cell r="T134">
            <v>-74.98</v>
          </cell>
          <cell r="U134">
            <v>-99.99</v>
          </cell>
          <cell r="V134">
            <v>-93.4</v>
          </cell>
          <cell r="W134">
            <v>-94.47</v>
          </cell>
          <cell r="X134">
            <v>-362.84000000000003</v>
          </cell>
          <cell r="Y134">
            <v>-46.817411406251459</v>
          </cell>
          <cell r="Z134">
            <v>-40.731147923438769</v>
          </cell>
          <cell r="AA134">
            <v>-51.499152546876601</v>
          </cell>
          <cell r="AB134">
            <v>-33.708536212501052</v>
          </cell>
          <cell r="AC134">
            <v>-172.7562480890679</v>
          </cell>
          <cell r="AD134">
            <v>-63</v>
          </cell>
          <cell r="AE134">
            <v>-38</v>
          </cell>
          <cell r="AF134">
            <v>-44.800000000000004</v>
          </cell>
          <cell r="AG134">
            <v>-40</v>
          </cell>
          <cell r="AH134">
            <v>-185.8</v>
          </cell>
          <cell r="AI134">
            <v>-92.661665107577164</v>
          </cell>
          <cell r="AJ134">
            <v>-58.111689378865293</v>
          </cell>
          <cell r="AK134">
            <v>-62.901711642914769</v>
          </cell>
          <cell r="AL134">
            <v>-61.875278300618447</v>
          </cell>
          <cell r="AM134">
            <v>-275.55034442997567</v>
          </cell>
          <cell r="AN134">
            <v>-209.24103199999999</v>
          </cell>
          <cell r="AO134">
            <v>-209.24103199999999</v>
          </cell>
          <cell r="AP134">
            <v>-220.28025544822771</v>
          </cell>
          <cell r="AQ134">
            <v>-239.48841682949788</v>
          </cell>
          <cell r="AR134">
            <v>-257.76889361707504</v>
          </cell>
          <cell r="AS134">
            <v>-277.47510289302141</v>
          </cell>
          <cell r="AT134">
            <v>-298.79469188822281</v>
          </cell>
        </row>
        <row r="135">
          <cell r="G135">
            <v>-1210</v>
          </cell>
          <cell r="H135">
            <v>-1008</v>
          </cell>
          <cell r="I135">
            <v>-705.90156062424967</v>
          </cell>
          <cell r="J135">
            <v>-132.79000000000002</v>
          </cell>
          <cell r="K135">
            <v>-168.76999999999998</v>
          </cell>
          <cell r="L135">
            <v>-203.49</v>
          </cell>
          <cell r="M135">
            <v>-149.66</v>
          </cell>
          <cell r="N135">
            <v>-654.71</v>
          </cell>
          <cell r="O135">
            <v>-91.14</v>
          </cell>
          <cell r="P135">
            <v>-148.68</v>
          </cell>
          <cell r="Q135">
            <v>-133</v>
          </cell>
          <cell r="R135">
            <v>-116.62</v>
          </cell>
          <cell r="S135">
            <v>-489.44</v>
          </cell>
          <cell r="T135">
            <v>-125.02</v>
          </cell>
          <cell r="U135">
            <v>-192.01</v>
          </cell>
          <cell r="V135">
            <v>-215.6</v>
          </cell>
          <cell r="W135">
            <v>-173.53</v>
          </cell>
          <cell r="X135">
            <v>-706.16</v>
          </cell>
          <cell r="Y135">
            <v>-179.58732400000002</v>
          </cell>
          <cell r="Z135">
            <v>-226.71036000000001</v>
          </cell>
          <cell r="AA135">
            <v>-268.49339600000008</v>
          </cell>
          <cell r="AB135">
            <v>-268.45036000000005</v>
          </cell>
          <cell r="AC135">
            <v>-943.24144000000013</v>
          </cell>
          <cell r="AD135">
            <v>-160</v>
          </cell>
          <cell r="AE135">
            <v>-198</v>
          </cell>
          <cell r="AF135">
            <v>-173.83322246969257</v>
          </cell>
          <cell r="AG135">
            <v>-158.03020224517508</v>
          </cell>
          <cell r="AH135">
            <v>-689.86342471486773</v>
          </cell>
          <cell r="AI135">
            <v>-180.33833489242284</v>
          </cell>
          <cell r="AJ135">
            <v>-225.88831062113471</v>
          </cell>
          <cell r="AK135">
            <v>-202.09828835708524</v>
          </cell>
          <cell r="AL135">
            <v>-156.12472169938155</v>
          </cell>
          <cell r="AM135">
            <v>-764.44965557002433</v>
          </cell>
          <cell r="AN135">
            <v>-608.95195837226288</v>
          </cell>
          <cell r="AO135">
            <v>-642.12029455370623</v>
          </cell>
          <cell r="AP135">
            <v>-675.99753815390113</v>
          </cell>
          <cell r="AQ135">
            <v>-734.9436737473078</v>
          </cell>
          <cell r="AR135">
            <v>-791.04292458364091</v>
          </cell>
          <cell r="AS135">
            <v>-851.51747292561095</v>
          </cell>
          <cell r="AT135">
            <v>-916.94317186482624</v>
          </cell>
        </row>
        <row r="136">
          <cell r="B136">
            <v>-509</v>
          </cell>
          <cell r="C136">
            <v>-509</v>
          </cell>
          <cell r="D136">
            <v>-640</v>
          </cell>
          <cell r="E136">
            <v>-1023</v>
          </cell>
          <cell r="F136">
            <v>-1227</v>
          </cell>
          <cell r="G136">
            <v>-1428</v>
          </cell>
          <cell r="H136">
            <v>-2083</v>
          </cell>
          <cell r="I136">
            <v>-1950</v>
          </cell>
          <cell r="J136">
            <v>-449</v>
          </cell>
          <cell r="K136">
            <v>-525</v>
          </cell>
          <cell r="L136">
            <v>-490</v>
          </cell>
          <cell r="M136">
            <v>-250</v>
          </cell>
          <cell r="N136">
            <v>-1714</v>
          </cell>
          <cell r="O136">
            <v>-465</v>
          </cell>
          <cell r="P136">
            <v>-485</v>
          </cell>
          <cell r="Q136">
            <v>-655</v>
          </cell>
          <cell r="R136">
            <v>-671</v>
          </cell>
          <cell r="S136">
            <v>-2276</v>
          </cell>
          <cell r="T136">
            <v>-474</v>
          </cell>
          <cell r="U136">
            <v>-495</v>
          </cell>
          <cell r="V136">
            <v>-769</v>
          </cell>
          <cell r="W136">
            <v>-777</v>
          </cell>
          <cell r="X136">
            <v>-2515</v>
          </cell>
          <cell r="Y136">
            <v>-570.21701900000005</v>
          </cell>
          <cell r="Z136">
            <v>-605.94891000000007</v>
          </cell>
          <cell r="AA136">
            <v>-667.76580100000012</v>
          </cell>
          <cell r="AB136">
            <v>-624.51391000000001</v>
          </cell>
          <cell r="AC136">
            <v>-2468.4456400000004</v>
          </cell>
          <cell r="AD136">
            <v>-585</v>
          </cell>
          <cell r="AE136">
            <v>-511</v>
          </cell>
          <cell r="AF136">
            <v>-680.84678800629592</v>
          </cell>
          <cell r="AG136">
            <v>-618.95162546026904</v>
          </cell>
          <cell r="AH136">
            <v>-2395.7984134665649</v>
          </cell>
          <cell r="AI136">
            <v>-585</v>
          </cell>
          <cell r="AJ136">
            <v>-524</v>
          </cell>
          <cell r="AK136">
            <v>-649</v>
          </cell>
          <cell r="AL136">
            <v>-669</v>
          </cell>
          <cell r="AM136">
            <v>-2427</v>
          </cell>
          <cell r="AN136">
            <v>-2537.2998265510955</v>
          </cell>
          <cell r="AO136">
            <v>-2675.5012273071093</v>
          </cell>
          <cell r="AP136">
            <v>-2816.656408974588</v>
          </cell>
          <cell r="AQ136">
            <v>-3062.2653072804492</v>
          </cell>
          <cell r="AR136">
            <v>-3296.0121857651707</v>
          </cell>
          <cell r="AS136">
            <v>-3547.9894705233792</v>
          </cell>
          <cell r="AT136">
            <v>-3820.5965494367761</v>
          </cell>
        </row>
        <row r="137">
          <cell r="B137">
            <v>-450</v>
          </cell>
          <cell r="C137">
            <v>-784</v>
          </cell>
          <cell r="D137">
            <v>-613</v>
          </cell>
          <cell r="E137">
            <v>-794</v>
          </cell>
          <cell r="F137">
            <v>-948</v>
          </cell>
          <cell r="G137">
            <v>-989</v>
          </cell>
          <cell r="H137">
            <v>-813</v>
          </cell>
          <cell r="I137">
            <v>-782</v>
          </cell>
          <cell r="J137">
            <v>-213</v>
          </cell>
          <cell r="K137">
            <v>-198</v>
          </cell>
          <cell r="L137">
            <v>-227</v>
          </cell>
          <cell r="M137">
            <v>-164</v>
          </cell>
          <cell r="N137">
            <v>-802</v>
          </cell>
          <cell r="O137">
            <v>-187</v>
          </cell>
          <cell r="P137">
            <v>-178</v>
          </cell>
          <cell r="Q137">
            <v>-225</v>
          </cell>
          <cell r="R137">
            <v>-241</v>
          </cell>
          <cell r="S137">
            <v>-831</v>
          </cell>
          <cell r="T137">
            <v>-87</v>
          </cell>
          <cell r="U137">
            <v>-185</v>
          </cell>
          <cell r="V137">
            <v>-174</v>
          </cell>
          <cell r="W137">
            <v>-163</v>
          </cell>
          <cell r="X137">
            <v>-609</v>
          </cell>
          <cell r="Y137">
            <v>-226.33238215659276</v>
          </cell>
          <cell r="Z137">
            <v>-192.18882461247387</v>
          </cell>
          <cell r="AA137">
            <v>-192.74069723190118</v>
          </cell>
          <cell r="AB137">
            <v>-190.65163127906257</v>
          </cell>
          <cell r="AC137">
            <v>-801.91353528003037</v>
          </cell>
          <cell r="AD137">
            <v>-147</v>
          </cell>
          <cell r="AE137">
            <v>-80</v>
          </cell>
          <cell r="AF137">
            <v>-186.86101872474384</v>
          </cell>
          <cell r="AG137">
            <v>-345.69183520431261</v>
          </cell>
          <cell r="AH137">
            <v>-759.55285392905648</v>
          </cell>
          <cell r="AI137">
            <v>-222</v>
          </cell>
          <cell r="AJ137">
            <v>-195</v>
          </cell>
          <cell r="AK137">
            <v>-168</v>
          </cell>
          <cell r="AL137">
            <v>-166</v>
          </cell>
          <cell r="AM137">
            <v>-751</v>
          </cell>
          <cell r="AN137">
            <v>-915.12965187226291</v>
          </cell>
          <cell r="AO137">
            <v>-948.29798805370615</v>
          </cell>
          <cell r="AP137">
            <v>-989.05009605044381</v>
          </cell>
          <cell r="AQ137">
            <v>-1056.7610120928384</v>
          </cell>
          <cell r="AR137">
            <v>-1121.8261175306425</v>
          </cell>
          <cell r="AS137">
            <v>-1191.6446106197284</v>
          </cell>
          <cell r="AT137">
            <v>-1266.8297436135774</v>
          </cell>
        </row>
        <row r="138">
          <cell r="G138">
            <v>-118</v>
          </cell>
          <cell r="H138">
            <v>-124</v>
          </cell>
          <cell r="I138">
            <v>-156</v>
          </cell>
          <cell r="J138">
            <v>-69</v>
          </cell>
          <cell r="K138">
            <v>-35</v>
          </cell>
          <cell r="L138">
            <v>-32</v>
          </cell>
          <cell r="M138">
            <v>-30</v>
          </cell>
          <cell r="N138">
            <v>-166</v>
          </cell>
          <cell r="O138">
            <v>-34</v>
          </cell>
          <cell r="P138">
            <v>-36</v>
          </cell>
          <cell r="Q138">
            <v>-57</v>
          </cell>
          <cell r="R138">
            <v>-62</v>
          </cell>
          <cell r="S138">
            <v>-189</v>
          </cell>
          <cell r="T138">
            <v>-21</v>
          </cell>
          <cell r="U138">
            <v>-23</v>
          </cell>
          <cell r="V138">
            <v>-25</v>
          </cell>
          <cell r="W138">
            <v>-27</v>
          </cell>
          <cell r="X138">
            <v>-96</v>
          </cell>
          <cell r="Y138">
            <v>-93.15789473684211</v>
          </cell>
          <cell r="Z138">
            <v>-42.786885245901644</v>
          </cell>
          <cell r="AA138">
            <v>-37.578125</v>
          </cell>
          <cell r="AB138">
            <v>-37.703125</v>
          </cell>
          <cell r="AC138">
            <v>-211.22602998274374</v>
          </cell>
          <cell r="AD138">
            <v>-89</v>
          </cell>
          <cell r="AE138">
            <v>-57</v>
          </cell>
          <cell r="AF138">
            <v>-38</v>
          </cell>
          <cell r="AG138">
            <v>-38</v>
          </cell>
          <cell r="AH138">
            <v>-222</v>
          </cell>
          <cell r="AI138">
            <v>-89</v>
          </cell>
          <cell r="AJ138">
            <v>-55</v>
          </cell>
          <cell r="AK138">
            <v>-16</v>
          </cell>
          <cell r="AL138">
            <v>-19</v>
          </cell>
          <cell r="AM138">
            <v>-179</v>
          </cell>
          <cell r="AN138">
            <v>-225.32999999999998</v>
          </cell>
          <cell r="AO138">
            <v>-225.32999999999998</v>
          </cell>
          <cell r="AP138">
            <v>-229.38593999999998</v>
          </cell>
          <cell r="AQ138">
            <v>-233.74427285999997</v>
          </cell>
          <cell r="AR138">
            <v>-238.41915831719996</v>
          </cell>
          <cell r="AS138">
            <v>-243.18754148354395</v>
          </cell>
          <cell r="AT138">
            <v>-248.05129231321484</v>
          </cell>
        </row>
        <row r="139">
          <cell r="G139">
            <v>-39</v>
          </cell>
          <cell r="H139">
            <v>-54</v>
          </cell>
          <cell r="I139">
            <v>-41</v>
          </cell>
          <cell r="J139">
            <v>-11</v>
          </cell>
          <cell r="K139">
            <v>-3</v>
          </cell>
          <cell r="L139">
            <v>-6</v>
          </cell>
          <cell r="M139">
            <v>-8</v>
          </cell>
          <cell r="N139">
            <v>-28</v>
          </cell>
          <cell r="O139">
            <v>-7</v>
          </cell>
          <cell r="P139">
            <v>-6</v>
          </cell>
          <cell r="Q139">
            <v>-15</v>
          </cell>
          <cell r="R139">
            <v>-12</v>
          </cell>
          <cell r="S139">
            <v>-40</v>
          </cell>
          <cell r="T139">
            <v>-7</v>
          </cell>
          <cell r="U139">
            <v>-12</v>
          </cell>
          <cell r="V139">
            <v>-9</v>
          </cell>
          <cell r="W139">
            <v>-13</v>
          </cell>
          <cell r="X139">
            <v>-41</v>
          </cell>
          <cell r="Y139">
            <v>-8.280701754385964</v>
          </cell>
          <cell r="Z139">
            <v>-12.360655737704917</v>
          </cell>
          <cell r="AA139">
            <v>-9.140625</v>
          </cell>
          <cell r="AB139">
            <v>-12.796875</v>
          </cell>
          <cell r="AC139">
            <v>-42.578857492090883</v>
          </cell>
          <cell r="AD139">
            <v>-5</v>
          </cell>
          <cell r="AE139">
            <v>-14</v>
          </cell>
          <cell r="AF139">
            <v>-9</v>
          </cell>
          <cell r="AG139">
            <v>-13</v>
          </cell>
          <cell r="AH139">
            <v>-41</v>
          </cell>
          <cell r="AI139">
            <v>-5</v>
          </cell>
          <cell r="AJ139">
            <v>-14</v>
          </cell>
          <cell r="AK139">
            <v>-9</v>
          </cell>
          <cell r="AL139">
            <v>-17</v>
          </cell>
          <cell r="AM139">
            <v>-45</v>
          </cell>
          <cell r="AN139">
            <v>-41.614999999999995</v>
          </cell>
          <cell r="AO139">
            <v>-41.614999999999995</v>
          </cell>
          <cell r="AP139">
            <v>-42.364069999999998</v>
          </cell>
          <cell r="AQ139">
            <v>-43.168987329999993</v>
          </cell>
          <cell r="AR139">
            <v>-44.032367076599996</v>
          </cell>
          <cell r="AS139">
            <v>-44.913014418132001</v>
          </cell>
          <cell r="AT139">
            <v>-45.811274706494643</v>
          </cell>
        </row>
        <row r="140">
          <cell r="G140">
            <v>-832</v>
          </cell>
          <cell r="H140">
            <v>-812</v>
          </cell>
          <cell r="I140">
            <v>-585</v>
          </cell>
          <cell r="J140">
            <v>-133</v>
          </cell>
          <cell r="K140">
            <v>-160</v>
          </cell>
          <cell r="L140">
            <v>-189</v>
          </cell>
          <cell r="M140">
            <v>-126</v>
          </cell>
          <cell r="N140">
            <v>-608</v>
          </cell>
          <cell r="O140">
            <v>-146</v>
          </cell>
          <cell r="P140">
            <v>-136</v>
          </cell>
          <cell r="Q140">
            <v>-153</v>
          </cell>
          <cell r="R140">
            <v>-167</v>
          </cell>
          <cell r="S140">
            <v>-602</v>
          </cell>
          <cell r="T140">
            <v>-59</v>
          </cell>
          <cell r="U140">
            <v>-150</v>
          </cell>
          <cell r="V140">
            <v>-140</v>
          </cell>
          <cell r="W140">
            <v>-123</v>
          </cell>
          <cell r="X140">
            <v>-472</v>
          </cell>
          <cell r="Y140">
            <v>-124.89378566536469</v>
          </cell>
          <cell r="Z140">
            <v>-137.04128362886729</v>
          </cell>
          <cell r="AA140">
            <v>-146.02194723190118</v>
          </cell>
          <cell r="AB140">
            <v>-140.15163127906257</v>
          </cell>
          <cell r="AC140">
            <v>-548.10864780519569</v>
          </cell>
          <cell r="AD140">
            <v>-53</v>
          </cell>
          <cell r="AE140">
            <v>-9</v>
          </cell>
          <cell r="AF140">
            <v>-139.86101872474384</v>
          </cell>
          <cell r="AG140">
            <v>-294.69183520431261</v>
          </cell>
          <cell r="AH140">
            <v>-496.55285392905648</v>
          </cell>
          <cell r="AI140">
            <v>-128</v>
          </cell>
          <cell r="AJ140">
            <v>-126</v>
          </cell>
          <cell r="AK140">
            <v>-143</v>
          </cell>
          <cell r="AL140">
            <v>-130</v>
          </cell>
          <cell r="AM140">
            <v>-527</v>
          </cell>
          <cell r="AN140">
            <v>-648.18465187226298</v>
          </cell>
          <cell r="AO140">
            <v>-681.35298805370621</v>
          </cell>
          <cell r="AP140">
            <v>-717.30008605044384</v>
          </cell>
          <cell r="AQ140">
            <v>-779.84775190283858</v>
          </cell>
          <cell r="AR140">
            <v>-839.37459213684258</v>
          </cell>
          <cell r="AS140">
            <v>-903.54405471805239</v>
          </cell>
          <cell r="AT140">
            <v>-972.96717659386798</v>
          </cell>
        </row>
        <row r="141">
          <cell r="G141">
            <v>-67</v>
          </cell>
          <cell r="H141">
            <v>-47</v>
          </cell>
          <cell r="I141">
            <v>-48.080999999999996</v>
          </cell>
          <cell r="J141">
            <v>-9.4159999999999968</v>
          </cell>
          <cell r="K141">
            <v>-12.75200000000001</v>
          </cell>
          <cell r="L141">
            <v>-8.1146666666666647</v>
          </cell>
          <cell r="M141">
            <v>-8.7333333333333343</v>
          </cell>
          <cell r="N141">
            <v>-39.016000000000005</v>
          </cell>
          <cell r="O141">
            <v>-6.304000000000002</v>
          </cell>
          <cell r="P141">
            <v>-9.9915264797507746</v>
          </cell>
          <cell r="Q141">
            <v>-8.5749034267912805</v>
          </cell>
          <cell r="R141">
            <v>-10.94335202492212</v>
          </cell>
          <cell r="S141">
            <v>-35.813781931464177</v>
          </cell>
          <cell r="T141">
            <v>-7.6273146417445474</v>
          </cell>
          <cell r="U141">
            <v>-17.206454828660441</v>
          </cell>
          <cell r="V141">
            <v>-37.254629283489095</v>
          </cell>
          <cell r="W141">
            <v>-12.500261682242993</v>
          </cell>
          <cell r="X141">
            <v>-74.588660436137076</v>
          </cell>
          <cell r="Y141">
            <v>-3.5710156653646683</v>
          </cell>
          <cell r="Z141">
            <v>-8.1159836288672622</v>
          </cell>
          <cell r="AA141">
            <v>-3.9441172319011355</v>
          </cell>
          <cell r="AB141">
            <v>-7.2763312790625605</v>
          </cell>
          <cell r="AC141">
            <v>-22.907447805195627</v>
          </cell>
          <cell r="AD141">
            <v>148</v>
          </cell>
          <cell r="AE141">
            <v>136</v>
          </cell>
          <cell r="AF141">
            <v>5</v>
          </cell>
          <cell r="AG141">
            <v>-163</v>
          </cell>
          <cell r="AH141">
            <v>126</v>
          </cell>
          <cell r="AI141">
            <v>-7.8073021806853689</v>
          </cell>
          <cell r="AJ141">
            <v>-11.623077881619935</v>
          </cell>
          <cell r="AK141">
            <v>-12.145046728971977</v>
          </cell>
          <cell r="AL141">
            <v>-18.266666666666666</v>
          </cell>
          <cell r="AM141">
            <v>-49.842093457943918</v>
          </cell>
          <cell r="AN141">
            <v>127.88999999999999</v>
          </cell>
          <cell r="AO141">
            <v>127.88999999999999</v>
          </cell>
          <cell r="AP141">
            <v>130.19201999999999</v>
          </cell>
          <cell r="AQ141">
            <v>132.66566837999997</v>
          </cell>
          <cell r="AR141">
            <v>135.31898174759996</v>
          </cell>
          <cell r="AS141">
            <v>138.02536138255198</v>
          </cell>
          <cell r="AT141">
            <v>140.78586861020301</v>
          </cell>
        </row>
        <row r="142">
          <cell r="G142">
            <v>-765</v>
          </cell>
          <cell r="H142">
            <v>-765</v>
          </cell>
          <cell r="I142">
            <v>-536.91899999999998</v>
          </cell>
          <cell r="J142">
            <v>-123.584</v>
          </cell>
          <cell r="K142">
            <v>-147.24799999999999</v>
          </cell>
          <cell r="L142">
            <v>-180.88533333333334</v>
          </cell>
          <cell r="M142">
            <v>-117.26666666666667</v>
          </cell>
          <cell r="N142">
            <v>-568.98400000000004</v>
          </cell>
          <cell r="O142">
            <v>-139.696</v>
          </cell>
          <cell r="P142">
            <v>-126.00847352024923</v>
          </cell>
          <cell r="Q142">
            <v>-144.42509657320872</v>
          </cell>
          <cell r="R142">
            <v>-156.05664797507788</v>
          </cell>
          <cell r="S142">
            <v>-566.18621806853582</v>
          </cell>
          <cell r="T142">
            <v>-51.372685358255453</v>
          </cell>
          <cell r="U142">
            <v>-132.79354517133956</v>
          </cell>
          <cell r="V142">
            <v>-102.74537071651091</v>
          </cell>
          <cell r="W142">
            <v>-110.49973831775701</v>
          </cell>
          <cell r="X142">
            <v>-397.4113395638629</v>
          </cell>
          <cell r="Y142">
            <v>-121.32277000000002</v>
          </cell>
          <cell r="Z142">
            <v>-128.92530000000002</v>
          </cell>
          <cell r="AA142">
            <v>-142.07783000000003</v>
          </cell>
          <cell r="AB142">
            <v>-132.87530000000001</v>
          </cell>
          <cell r="AC142">
            <v>-525.20120000000009</v>
          </cell>
          <cell r="AD142">
            <v>-201</v>
          </cell>
          <cell r="AE142">
            <v>-145</v>
          </cell>
          <cell r="AF142">
            <v>-144.86101872474384</v>
          </cell>
          <cell r="AG142">
            <v>-131.69183520431258</v>
          </cell>
          <cell r="AH142">
            <v>-622.55285392905648</v>
          </cell>
          <cell r="AI142">
            <v>-120.19269781931463</v>
          </cell>
          <cell r="AJ142">
            <v>-114.37692211838007</v>
          </cell>
          <cell r="AK142">
            <v>-130.85495327102802</v>
          </cell>
          <cell r="AL142">
            <v>-111.73333333333333</v>
          </cell>
          <cell r="AM142">
            <v>-477.15790654205608</v>
          </cell>
          <cell r="AN142">
            <v>-776.07465187226296</v>
          </cell>
          <cell r="AO142">
            <v>-809.2429880537062</v>
          </cell>
          <cell r="AP142">
            <v>-847.49210605044379</v>
          </cell>
          <cell r="AQ142">
            <v>-912.51342028283852</v>
          </cell>
          <cell r="AR142">
            <v>-974.69357388444257</v>
          </cell>
          <cell r="AS142">
            <v>-1041.5694161006045</v>
          </cell>
          <cell r="AT142">
            <v>-1113.753045204071</v>
          </cell>
        </row>
        <row r="144">
          <cell r="B144">
            <v>-442</v>
          </cell>
          <cell r="C144">
            <v>-492</v>
          </cell>
          <cell r="D144">
            <v>-356</v>
          </cell>
          <cell r="E144">
            <v>-378</v>
          </cell>
          <cell r="F144">
            <v>-528</v>
          </cell>
          <cell r="G144">
            <v>-801</v>
          </cell>
          <cell r="H144">
            <v>-723</v>
          </cell>
          <cell r="I144">
            <v>-1381</v>
          </cell>
          <cell r="J144">
            <v>-354</v>
          </cell>
          <cell r="K144">
            <v>-370</v>
          </cell>
          <cell r="L144">
            <v>-436</v>
          </cell>
          <cell r="M144">
            <v>-483</v>
          </cell>
          <cell r="N144">
            <v>-1643</v>
          </cell>
          <cell r="O144">
            <v>-441</v>
          </cell>
          <cell r="P144">
            <v>-269</v>
          </cell>
          <cell r="Q144">
            <v>-261</v>
          </cell>
          <cell r="R144">
            <v>-252</v>
          </cell>
          <cell r="S144">
            <v>-1223</v>
          </cell>
          <cell r="T144">
            <v>-426</v>
          </cell>
          <cell r="U144">
            <v>-237</v>
          </cell>
          <cell r="V144">
            <v>-322</v>
          </cell>
          <cell r="W144">
            <v>-309</v>
          </cell>
          <cell r="X144">
            <v>-1294</v>
          </cell>
          <cell r="Y144">
            <v>-227.52099999999996</v>
          </cell>
          <cell r="Z144">
            <v>-319.23300000000006</v>
          </cell>
          <cell r="AA144">
            <v>-411.98</v>
          </cell>
          <cell r="AB144">
            <v>-502.79899999999998</v>
          </cell>
          <cell r="AC144">
            <v>-1461.5329999999999</v>
          </cell>
          <cell r="AD144">
            <v>-203</v>
          </cell>
          <cell r="AE144">
            <v>-236</v>
          </cell>
          <cell r="AF144">
            <v>-133.4</v>
          </cell>
          <cell r="AG144">
            <v>-122.5</v>
          </cell>
          <cell r="AH144">
            <v>-694.9</v>
          </cell>
          <cell r="AI144">
            <v>-279</v>
          </cell>
          <cell r="AJ144">
            <v>-269</v>
          </cell>
          <cell r="AK144">
            <v>-159</v>
          </cell>
          <cell r="AL144">
            <v>-204</v>
          </cell>
          <cell r="AM144">
            <v>-911</v>
          </cell>
          <cell r="AN144">
            <v>-608.5</v>
          </cell>
          <cell r="AO144">
            <v>-608.5</v>
          </cell>
          <cell r="AP144">
            <v>-625.86414392059567</v>
          </cell>
          <cell r="AQ144">
            <v>-1762.0522388059701</v>
          </cell>
          <cell r="AR144">
            <v>-1966.1417910447763</v>
          </cell>
          <cell r="AS144">
            <v>-2101.4104477611941</v>
          </cell>
          <cell r="AT144">
            <v>-2101.4104477611941</v>
          </cell>
        </row>
        <row r="145">
          <cell r="B145">
            <v>-6</v>
          </cell>
          <cell r="C145">
            <v>-70</v>
          </cell>
          <cell r="D145">
            <v>-103</v>
          </cell>
          <cell r="E145">
            <v>-166</v>
          </cell>
          <cell r="F145">
            <v>-279</v>
          </cell>
          <cell r="G145">
            <v>-270</v>
          </cell>
          <cell r="H145">
            <v>-291</v>
          </cell>
          <cell r="I145">
            <v>-343</v>
          </cell>
          <cell r="N145">
            <v>-324</v>
          </cell>
          <cell r="S145">
            <v>-364.90000000000003</v>
          </cell>
          <cell r="X145">
            <v>-358.76</v>
          </cell>
          <cell r="AC145">
            <v>-293.23789600000003</v>
          </cell>
          <cell r="AH145">
            <v>-240.42992754000002</v>
          </cell>
          <cell r="AN145">
            <v>-186.681681</v>
          </cell>
          <cell r="AO145">
            <v>-197.121681</v>
          </cell>
          <cell r="AP145">
            <v>-229.7796402260546</v>
          </cell>
          <cell r="AQ145">
            <v>-266.0186951687345</v>
          </cell>
          <cell r="AR145">
            <v>-281.11309124627792</v>
          </cell>
          <cell r="AS145">
            <v>-296.91241816377169</v>
          </cell>
          <cell r="AT145">
            <v>-313.58496899813895</v>
          </cell>
        </row>
        <row r="146">
          <cell r="B146">
            <v>-436</v>
          </cell>
          <cell r="C146">
            <v>-422</v>
          </cell>
          <cell r="D146">
            <v>-253</v>
          </cell>
          <cell r="E146">
            <v>-212</v>
          </cell>
          <cell r="F146">
            <v>-249</v>
          </cell>
          <cell r="G146">
            <v>-531</v>
          </cell>
          <cell r="H146">
            <v>-432</v>
          </cell>
          <cell r="I146">
            <v>-1038</v>
          </cell>
          <cell r="N146">
            <v>-1319</v>
          </cell>
          <cell r="S146">
            <v>-858.09999999999991</v>
          </cell>
          <cell r="X146">
            <v>-935.24</v>
          </cell>
          <cell r="AC146">
            <v>-1168.2951039999998</v>
          </cell>
          <cell r="AH146">
            <v>-454.47007245999998</v>
          </cell>
          <cell r="AN146">
            <v>-421.81831899999997</v>
          </cell>
          <cell r="AO146">
            <v>-411.37831900000003</v>
          </cell>
          <cell r="AP146">
            <v>-396.08450369454107</v>
          </cell>
          <cell r="AQ146">
            <v>-1496.0335436372357</v>
          </cell>
          <cell r="AR146">
            <v>-1685.0286997984983</v>
          </cell>
          <cell r="AS146">
            <v>-1804.4980295974224</v>
          </cell>
          <cell r="AT146">
            <v>-1787.8254787630551</v>
          </cell>
        </row>
        <row r="148">
          <cell r="Y148">
            <v>0</v>
          </cell>
          <cell r="Z148">
            <v>0</v>
          </cell>
          <cell r="AA148">
            <v>0</v>
          </cell>
          <cell r="AB148">
            <v>0</v>
          </cell>
          <cell r="AC148">
            <v>0</v>
          </cell>
          <cell r="AD148">
            <v>0</v>
          </cell>
          <cell r="AE148">
            <v>0</v>
          </cell>
          <cell r="AF148">
            <v>0</v>
          </cell>
          <cell r="AG148">
            <v>0</v>
          </cell>
          <cell r="AH148">
            <v>0</v>
          </cell>
          <cell r="AN148">
            <v>-428.4</v>
          </cell>
          <cell r="AO148">
            <v>-428.4</v>
          </cell>
          <cell r="AP148">
            <v>-513.6</v>
          </cell>
          <cell r="AQ148">
            <v>-956</v>
          </cell>
          <cell r="AR148">
            <v>-986</v>
          </cell>
          <cell r="AS148">
            <v>-1065</v>
          </cell>
          <cell r="AT148">
            <v>-1229</v>
          </cell>
        </row>
        <row r="150">
          <cell r="B150">
            <v>-3074</v>
          </cell>
          <cell r="C150">
            <v>-1763</v>
          </cell>
          <cell r="D150">
            <v>-2368</v>
          </cell>
          <cell r="E150">
            <v>-765</v>
          </cell>
          <cell r="F150">
            <v>-592</v>
          </cell>
          <cell r="G150">
            <v>-1745</v>
          </cell>
          <cell r="H150">
            <v>-1713.7672000000002</v>
          </cell>
          <cell r="I150">
            <v>-1895</v>
          </cell>
          <cell r="J150">
            <v>-303.41399999999999</v>
          </cell>
          <cell r="K150">
            <v>-656.31200000000001</v>
          </cell>
          <cell r="L150">
            <v>-305.79999999999995</v>
          </cell>
          <cell r="M150">
            <v>-645.26700000000005</v>
          </cell>
          <cell r="N150">
            <v>-1910.7930000000001</v>
          </cell>
          <cell r="O150">
            <v>-226.83999999999997</v>
          </cell>
          <cell r="P150">
            <v>-719.95</v>
          </cell>
          <cell r="Q150">
            <v>-189</v>
          </cell>
          <cell r="R150">
            <v>-589</v>
          </cell>
          <cell r="S150">
            <v>-1724.73</v>
          </cell>
          <cell r="T150">
            <v>-481.63</v>
          </cell>
          <cell r="U150">
            <v>-619.46</v>
          </cell>
          <cell r="V150">
            <v>-435.37</v>
          </cell>
          <cell r="W150">
            <v>-469.84000000000003</v>
          </cell>
          <cell r="X150">
            <v>-2006.3000000000002</v>
          </cell>
          <cell r="Y150">
            <v>-162.01822870767325</v>
          </cell>
          <cell r="Z150">
            <v>-288.15136491392332</v>
          </cell>
          <cell r="AA150">
            <v>-195.14701808105872</v>
          </cell>
          <cell r="AB150">
            <v>-377.23345189118737</v>
          </cell>
          <cell r="AC150">
            <v>-1022.5500635938424</v>
          </cell>
          <cell r="AD150">
            <v>-280</v>
          </cell>
          <cell r="AE150">
            <v>-475</v>
          </cell>
          <cell r="AF150">
            <v>-148.04669720903149</v>
          </cell>
          <cell r="AG150">
            <v>-268.15068426827833</v>
          </cell>
          <cell r="AH150">
            <v>-1171.1973814773098</v>
          </cell>
          <cell r="AI150">
            <v>-337.08999999999992</v>
          </cell>
          <cell r="AJ150">
            <v>-507.26</v>
          </cell>
          <cell r="AK150">
            <v>-324.31999999999994</v>
          </cell>
          <cell r="AL150">
            <v>-300</v>
          </cell>
          <cell r="AM150">
            <v>-1468.67</v>
          </cell>
          <cell r="AN150">
            <v>-1545.5097056658749</v>
          </cell>
          <cell r="AO150">
            <v>-1545.4697056658749</v>
          </cell>
          <cell r="AP150">
            <v>-2189.5578306820817</v>
          </cell>
          <cell r="AQ150">
            <v>-2245.1656492586735</v>
          </cell>
          <cell r="AR150">
            <v>-3472.2069980118058</v>
          </cell>
          <cell r="AS150">
            <v>-4204.2249111667825</v>
          </cell>
          <cell r="AT150">
            <v>-4885.3939689609197</v>
          </cell>
        </row>
        <row r="152">
          <cell r="B152">
            <v>-108</v>
          </cell>
          <cell r="C152">
            <v>-142</v>
          </cell>
          <cell r="D152">
            <v>-79</v>
          </cell>
          <cell r="E152">
            <v>578</v>
          </cell>
          <cell r="F152">
            <v>-65</v>
          </cell>
          <cell r="G152">
            <v>-321</v>
          </cell>
          <cell r="H152">
            <v>-227</v>
          </cell>
          <cell r="I152">
            <v>-403</v>
          </cell>
          <cell r="J152">
            <v>-99</v>
          </cell>
          <cell r="K152">
            <v>-95</v>
          </cell>
          <cell r="L152">
            <v>-156</v>
          </cell>
          <cell r="M152">
            <v>-5</v>
          </cell>
          <cell r="N152">
            <v>-355</v>
          </cell>
          <cell r="O152">
            <v>-124</v>
          </cell>
          <cell r="P152">
            <v>-145</v>
          </cell>
          <cell r="Q152">
            <v>-84</v>
          </cell>
          <cell r="R152">
            <v>-72</v>
          </cell>
          <cell r="S152">
            <v>-425</v>
          </cell>
          <cell r="T152">
            <v>-418</v>
          </cell>
          <cell r="U152">
            <v>-263</v>
          </cell>
          <cell r="V152">
            <v>-317</v>
          </cell>
          <cell r="W152">
            <v>-188</v>
          </cell>
          <cell r="X152">
            <v>-1186</v>
          </cell>
          <cell r="Y152">
            <v>-171.24281249999996</v>
          </cell>
          <cell r="Z152">
            <v>-198.94687500000001</v>
          </cell>
          <cell r="AA152">
            <v>-214.98750000000001</v>
          </cell>
          <cell r="AB152">
            <v>-215.35</v>
          </cell>
          <cell r="AC152">
            <v>-800.52718749999985</v>
          </cell>
          <cell r="AD152">
            <v>-180</v>
          </cell>
          <cell r="AE152">
            <v>-242</v>
          </cell>
          <cell r="AF152">
            <v>-73.972562500000038</v>
          </cell>
          <cell r="AG152">
            <v>-157.31006250000002</v>
          </cell>
          <cell r="AH152">
            <v>-653.28262500000005</v>
          </cell>
          <cell r="AI152">
            <v>-179</v>
          </cell>
          <cell r="AJ152">
            <v>-241</v>
          </cell>
          <cell r="AK152">
            <v>-114</v>
          </cell>
          <cell r="AL152">
            <v>-21</v>
          </cell>
          <cell r="AM152">
            <v>-555</v>
          </cell>
          <cell r="AN152">
            <v>-1021.8499999999999</v>
          </cell>
          <cell r="AO152">
            <v>-1021.8499999999999</v>
          </cell>
          <cell r="AP152">
            <v>-1071.9055119851116</v>
          </cell>
          <cell r="AQ152">
            <v>-1235.82262509</v>
          </cell>
          <cell r="AR152">
            <v>-1563.8761587917998</v>
          </cell>
          <cell r="AS152">
            <v>-1734.9507631676358</v>
          </cell>
          <cell r="AT152">
            <v>-1923.0668596309886</v>
          </cell>
        </row>
        <row r="154">
          <cell r="B154">
            <v>3</v>
          </cell>
          <cell r="C154">
            <v>68</v>
          </cell>
          <cell r="D154">
            <v>146</v>
          </cell>
          <cell r="E154">
            <v>802</v>
          </cell>
          <cell r="F154">
            <v>163</v>
          </cell>
          <cell r="G154">
            <v>186</v>
          </cell>
          <cell r="H154">
            <v>347</v>
          </cell>
          <cell r="I154">
            <v>286</v>
          </cell>
          <cell r="J154">
            <v>64</v>
          </cell>
          <cell r="K154">
            <v>30</v>
          </cell>
          <cell r="L154">
            <v>60</v>
          </cell>
          <cell r="M154">
            <v>109</v>
          </cell>
          <cell r="N154">
            <v>263</v>
          </cell>
          <cell r="O154">
            <v>27</v>
          </cell>
          <cell r="P154">
            <v>26</v>
          </cell>
          <cell r="Q154">
            <v>44</v>
          </cell>
          <cell r="R154">
            <v>54</v>
          </cell>
          <cell r="S154">
            <v>151</v>
          </cell>
          <cell r="T154">
            <v>16</v>
          </cell>
          <cell r="U154">
            <v>93</v>
          </cell>
          <cell r="V154">
            <v>112</v>
          </cell>
          <cell r="W154">
            <v>63</v>
          </cell>
          <cell r="X154">
            <v>284</v>
          </cell>
          <cell r="Y154">
            <v>16.795000000000002</v>
          </cell>
          <cell r="Z154">
            <v>16.795000000000002</v>
          </cell>
          <cell r="AA154">
            <v>16.795000000000002</v>
          </cell>
          <cell r="AB154">
            <v>16.795000000000002</v>
          </cell>
          <cell r="AC154">
            <v>67.180000000000007</v>
          </cell>
          <cell r="AD154">
            <v>22</v>
          </cell>
          <cell r="AE154">
            <v>138</v>
          </cell>
          <cell r="AF154">
            <v>144.85399999999998</v>
          </cell>
          <cell r="AG154">
            <v>61.853999999999999</v>
          </cell>
          <cell r="AH154">
            <v>366.70799999999997</v>
          </cell>
          <cell r="AI154">
            <v>23</v>
          </cell>
          <cell r="AJ154">
            <v>139</v>
          </cell>
          <cell r="AK154">
            <v>119</v>
          </cell>
          <cell r="AL154">
            <v>179</v>
          </cell>
          <cell r="AM154">
            <v>460</v>
          </cell>
          <cell r="AN154">
            <v>107.105</v>
          </cell>
          <cell r="AO154">
            <v>107.105</v>
          </cell>
          <cell r="AP154">
            <v>110.08648801488836</v>
          </cell>
          <cell r="AQ154">
            <v>116.37031491</v>
          </cell>
          <cell r="AR154">
            <v>117.5177212082</v>
          </cell>
          <cell r="AS154">
            <v>118.66807563236399</v>
          </cell>
          <cell r="AT154">
            <v>118.82143714501127</v>
          </cell>
        </row>
        <row r="156">
          <cell r="B156">
            <v>0</v>
          </cell>
          <cell r="C156">
            <v>68</v>
          </cell>
          <cell r="D156">
            <v>134</v>
          </cell>
          <cell r="E156">
            <v>793</v>
          </cell>
          <cell r="F156">
            <v>147</v>
          </cell>
          <cell r="G156">
            <v>84</v>
          </cell>
          <cell r="H156">
            <v>262</v>
          </cell>
          <cell r="I156">
            <v>252</v>
          </cell>
          <cell r="J156">
            <v>58</v>
          </cell>
          <cell r="K156">
            <v>21</v>
          </cell>
          <cell r="L156">
            <v>52</v>
          </cell>
          <cell r="M156">
            <v>47</v>
          </cell>
          <cell r="N156">
            <v>178</v>
          </cell>
          <cell r="O156">
            <v>13</v>
          </cell>
          <cell r="P156">
            <v>23</v>
          </cell>
          <cell r="Q156">
            <v>43</v>
          </cell>
          <cell r="R156">
            <v>52</v>
          </cell>
          <cell r="S156">
            <v>131</v>
          </cell>
          <cell r="T156">
            <v>10</v>
          </cell>
          <cell r="U156">
            <v>71</v>
          </cell>
          <cell r="V156">
            <v>104</v>
          </cell>
          <cell r="W156">
            <v>40</v>
          </cell>
          <cell r="X156">
            <v>225</v>
          </cell>
          <cell r="Y156">
            <v>14.5</v>
          </cell>
          <cell r="Z156">
            <v>14.5</v>
          </cell>
          <cell r="AA156">
            <v>14.5</v>
          </cell>
          <cell r="AB156">
            <v>14.5</v>
          </cell>
          <cell r="AC156">
            <v>58</v>
          </cell>
          <cell r="AD156">
            <v>22</v>
          </cell>
          <cell r="AE156">
            <v>138</v>
          </cell>
          <cell r="AF156">
            <v>115</v>
          </cell>
          <cell r="AG156">
            <v>32</v>
          </cell>
          <cell r="AH156">
            <v>307</v>
          </cell>
          <cell r="AI156">
            <v>22</v>
          </cell>
          <cell r="AJ156">
            <v>138</v>
          </cell>
          <cell r="AK156">
            <v>115</v>
          </cell>
          <cell r="AL156">
            <v>178</v>
          </cell>
          <cell r="AM156">
            <v>453</v>
          </cell>
          <cell r="AN156">
            <v>100</v>
          </cell>
          <cell r="AO156">
            <v>100</v>
          </cell>
          <cell r="AP156">
            <v>102.85359801488836</v>
          </cell>
          <cell r="AQ156">
            <v>109</v>
          </cell>
          <cell r="AR156">
            <v>110</v>
          </cell>
          <cell r="AS156">
            <v>111</v>
          </cell>
          <cell r="AT156">
            <v>111</v>
          </cell>
        </row>
        <row r="157">
          <cell r="B157">
            <v>3</v>
          </cell>
          <cell r="C157">
            <v>0</v>
          </cell>
          <cell r="D157">
            <v>12</v>
          </cell>
          <cell r="E157">
            <v>9</v>
          </cell>
          <cell r="F157">
            <v>16</v>
          </cell>
          <cell r="G157">
            <v>102</v>
          </cell>
          <cell r="H157">
            <v>85</v>
          </cell>
          <cell r="I157">
            <v>34</v>
          </cell>
          <cell r="J157">
            <v>6</v>
          </cell>
          <cell r="K157">
            <v>9</v>
          </cell>
          <cell r="L157">
            <v>8</v>
          </cell>
          <cell r="M157">
            <v>62</v>
          </cell>
          <cell r="N157">
            <v>85</v>
          </cell>
          <cell r="O157">
            <v>14</v>
          </cell>
          <cell r="P157">
            <v>3</v>
          </cell>
          <cell r="Q157">
            <v>1</v>
          </cell>
          <cell r="R157">
            <v>2</v>
          </cell>
          <cell r="S157">
            <v>20</v>
          </cell>
          <cell r="T157">
            <v>6</v>
          </cell>
          <cell r="U157">
            <v>22</v>
          </cell>
          <cell r="V157">
            <v>8</v>
          </cell>
          <cell r="W157">
            <v>23</v>
          </cell>
          <cell r="X157">
            <v>59</v>
          </cell>
          <cell r="Y157">
            <v>2.2949999999999999</v>
          </cell>
          <cell r="Z157">
            <v>2.2949999999999999</v>
          </cell>
          <cell r="AA157">
            <v>2.2949999999999999</v>
          </cell>
          <cell r="AB157">
            <v>2.2949999999999999</v>
          </cell>
          <cell r="AC157">
            <v>9.18</v>
          </cell>
          <cell r="AD157">
            <v>0</v>
          </cell>
          <cell r="AE157">
            <v>0</v>
          </cell>
          <cell r="AF157">
            <v>29.853999999999999</v>
          </cell>
          <cell r="AG157">
            <v>29.853999999999999</v>
          </cell>
          <cell r="AH157">
            <v>59.707999999999998</v>
          </cell>
          <cell r="AI157">
            <v>1</v>
          </cell>
          <cell r="AJ157">
            <v>1</v>
          </cell>
          <cell r="AK157">
            <v>4</v>
          </cell>
          <cell r="AL157">
            <v>1</v>
          </cell>
          <cell r="AM157">
            <v>7</v>
          </cell>
          <cell r="AN157">
            <v>7.1049999999999995</v>
          </cell>
          <cell r="AO157">
            <v>7.1049999999999995</v>
          </cell>
          <cell r="AP157">
            <v>7.2328899999999994</v>
          </cell>
          <cell r="AQ157">
            <v>7.3703149099999985</v>
          </cell>
          <cell r="AR157">
            <v>7.5177212081999985</v>
          </cell>
          <cell r="AS157">
            <v>7.6680756323639985</v>
          </cell>
          <cell r="AT157">
            <v>7.821437145011279</v>
          </cell>
        </row>
        <row r="159">
          <cell r="B159">
            <v>-111</v>
          </cell>
          <cell r="C159">
            <v>-210</v>
          </cell>
          <cell r="D159">
            <v>-225</v>
          </cell>
          <cell r="E159">
            <v>-224</v>
          </cell>
          <cell r="F159">
            <v>-228</v>
          </cell>
          <cell r="G159">
            <v>-507</v>
          </cell>
          <cell r="H159">
            <v>-574</v>
          </cell>
          <cell r="I159">
            <v>-689</v>
          </cell>
          <cell r="J159">
            <v>-163</v>
          </cell>
          <cell r="K159">
            <v>-125</v>
          </cell>
          <cell r="L159">
            <v>-216</v>
          </cell>
          <cell r="M159">
            <v>-114</v>
          </cell>
          <cell r="N159">
            <v>-618</v>
          </cell>
          <cell r="O159">
            <v>-151</v>
          </cell>
          <cell r="P159">
            <v>-171</v>
          </cell>
          <cell r="Q159">
            <v>-128</v>
          </cell>
          <cell r="R159">
            <v>-126</v>
          </cell>
          <cell r="S159">
            <v>-576</v>
          </cell>
          <cell r="T159">
            <v>-434</v>
          </cell>
          <cell r="U159">
            <v>-356</v>
          </cell>
          <cell r="V159">
            <v>-429</v>
          </cell>
          <cell r="W159">
            <v>-251</v>
          </cell>
          <cell r="X159">
            <v>-1470</v>
          </cell>
          <cell r="Y159">
            <v>-188.03781249999997</v>
          </cell>
          <cell r="Z159">
            <v>-215.74187499999999</v>
          </cell>
          <cell r="AA159">
            <v>-231.7825</v>
          </cell>
          <cell r="AB159">
            <v>-232.14500000000001</v>
          </cell>
          <cell r="AC159">
            <v>-867.70718749999992</v>
          </cell>
          <cell r="AD159">
            <v>-202</v>
          </cell>
          <cell r="AE159">
            <v>-380</v>
          </cell>
          <cell r="AF159">
            <v>-218.82656250000002</v>
          </cell>
          <cell r="AG159">
            <v>-219.16406250000003</v>
          </cell>
          <cell r="AH159">
            <v>-1019.990625</v>
          </cell>
          <cell r="AI159">
            <v>-202</v>
          </cell>
          <cell r="AJ159">
            <v>-380</v>
          </cell>
          <cell r="AK159">
            <v>-233</v>
          </cell>
          <cell r="AL159">
            <v>-200</v>
          </cell>
          <cell r="AM159">
            <v>-1015</v>
          </cell>
          <cell r="AN159">
            <v>-1128.9549999999999</v>
          </cell>
          <cell r="AO159">
            <v>-1128.9549999999999</v>
          </cell>
          <cell r="AP159">
            <v>-1181.992</v>
          </cell>
          <cell r="AQ159">
            <v>-1352.1929399999999</v>
          </cell>
          <cell r="AR159">
            <v>-1681.3938799999999</v>
          </cell>
          <cell r="AS159">
            <v>-1853.6188387999998</v>
          </cell>
          <cell r="AT159">
            <v>-2041.8882967759998</v>
          </cell>
        </row>
        <row r="161">
          <cell r="B161">
            <v>0</v>
          </cell>
          <cell r="C161">
            <v>0</v>
          </cell>
          <cell r="D161">
            <v>0</v>
          </cell>
          <cell r="E161">
            <v>0</v>
          </cell>
          <cell r="F161">
            <v>0</v>
          </cell>
          <cell r="G161">
            <v>0</v>
          </cell>
          <cell r="Y161">
            <v>0</v>
          </cell>
          <cell r="Z161">
            <v>0</v>
          </cell>
          <cell r="AA161">
            <v>0</v>
          </cell>
          <cell r="AB161">
            <v>0</v>
          </cell>
          <cell r="AC161">
            <v>0</v>
          </cell>
          <cell r="AD161">
            <v>0</v>
          </cell>
          <cell r="AE161">
            <v>0</v>
          </cell>
          <cell r="AF161">
            <v>0</v>
          </cell>
          <cell r="AG161">
            <v>0</v>
          </cell>
          <cell r="AH161">
            <v>0</v>
          </cell>
          <cell r="AN161">
            <v>0</v>
          </cell>
          <cell r="AO161">
            <v>0</v>
          </cell>
          <cell r="AP161">
            <v>0</v>
          </cell>
          <cell r="AQ161">
            <v>-119</v>
          </cell>
          <cell r="AR161">
            <v>-397</v>
          </cell>
          <cell r="AS161">
            <v>-517</v>
          </cell>
          <cell r="AT161">
            <v>-652</v>
          </cell>
        </row>
        <row r="163">
          <cell r="B163">
            <v>-111</v>
          </cell>
          <cell r="C163">
            <v>-210</v>
          </cell>
          <cell r="D163">
            <v>-225</v>
          </cell>
          <cell r="E163">
            <v>-224</v>
          </cell>
          <cell r="F163">
            <v>-228</v>
          </cell>
          <cell r="G163">
            <v>-507</v>
          </cell>
          <cell r="H163">
            <v>-574</v>
          </cell>
          <cell r="I163">
            <v>-689</v>
          </cell>
          <cell r="J163">
            <v>-163</v>
          </cell>
          <cell r="K163">
            <v>-125</v>
          </cell>
          <cell r="L163">
            <v>-216</v>
          </cell>
          <cell r="M163">
            <v>-114</v>
          </cell>
          <cell r="N163">
            <v>-618</v>
          </cell>
          <cell r="O163">
            <v>-151</v>
          </cell>
          <cell r="P163">
            <v>-171</v>
          </cell>
          <cell r="Q163">
            <v>-128</v>
          </cell>
          <cell r="R163">
            <v>-126</v>
          </cell>
          <cell r="S163">
            <v>-576</v>
          </cell>
          <cell r="T163">
            <v>-434</v>
          </cell>
          <cell r="U163">
            <v>-356</v>
          </cell>
          <cell r="V163">
            <v>-429</v>
          </cell>
          <cell r="W163">
            <v>-251</v>
          </cell>
          <cell r="X163">
            <v>-1470</v>
          </cell>
          <cell r="Y163">
            <v>-188.03781249999997</v>
          </cell>
          <cell r="Z163">
            <v>-215.74187499999999</v>
          </cell>
          <cell r="AA163">
            <v>-231.7825</v>
          </cell>
          <cell r="AB163">
            <v>-232.14500000000001</v>
          </cell>
          <cell r="AC163">
            <v>-867.70718749999992</v>
          </cell>
          <cell r="AD163">
            <v>-202</v>
          </cell>
          <cell r="AE163">
            <v>-380</v>
          </cell>
          <cell r="AF163">
            <v>-218.82656250000002</v>
          </cell>
          <cell r="AG163">
            <v>-219.16406250000003</v>
          </cell>
          <cell r="AH163">
            <v>-1019.990625</v>
          </cell>
          <cell r="AI163">
            <v>-202</v>
          </cell>
          <cell r="AJ163">
            <v>-380</v>
          </cell>
          <cell r="AK163">
            <v>-233</v>
          </cell>
          <cell r="AL163">
            <v>-200</v>
          </cell>
          <cell r="AM163">
            <v>-1015</v>
          </cell>
          <cell r="AN163">
            <v>-1128.9549999999999</v>
          </cell>
          <cell r="AO163">
            <v>-1128.9549999999999</v>
          </cell>
          <cell r="AP163">
            <v>-1181.992</v>
          </cell>
          <cell r="AQ163">
            <v>-1233.1929399999999</v>
          </cell>
          <cell r="AR163">
            <v>-1284.3938799999999</v>
          </cell>
          <cell r="AS163">
            <v>-1336.6188387999998</v>
          </cell>
          <cell r="AT163">
            <v>-1389.8882967759998</v>
          </cell>
        </row>
        <row r="164">
          <cell r="I164">
            <v>-175</v>
          </cell>
          <cell r="J164">
            <v>-73</v>
          </cell>
          <cell r="K164">
            <v>-25</v>
          </cell>
          <cell r="L164">
            <v>-67</v>
          </cell>
          <cell r="M164">
            <v>-24</v>
          </cell>
          <cell r="N164">
            <v>-189</v>
          </cell>
          <cell r="O164">
            <v>-40</v>
          </cell>
          <cell r="P164">
            <v>-66</v>
          </cell>
          <cell r="Q164">
            <v>-18</v>
          </cell>
          <cell r="R164">
            <v>-11</v>
          </cell>
          <cell r="S164">
            <v>-135</v>
          </cell>
          <cell r="T164">
            <v>-299</v>
          </cell>
          <cell r="U164">
            <v>-209</v>
          </cell>
          <cell r="V164">
            <v>-268</v>
          </cell>
          <cell r="W164">
            <v>-91</v>
          </cell>
          <cell r="X164">
            <v>-867</v>
          </cell>
          <cell r="Y164">
            <v>-38.037812500000001</v>
          </cell>
          <cell r="Z164">
            <v>-65.741874999999993</v>
          </cell>
          <cell r="AA164">
            <v>-81.782499999999999</v>
          </cell>
          <cell r="AB164">
            <v>-82.144999999999996</v>
          </cell>
          <cell r="AC164">
            <v>-267.70718749999992</v>
          </cell>
          <cell r="AD164">
            <v>-24</v>
          </cell>
          <cell r="AE164">
            <v>-212</v>
          </cell>
          <cell r="AF164">
            <v>-48.826562500000023</v>
          </cell>
          <cell r="AG164">
            <v>-49.164062500000028</v>
          </cell>
          <cell r="AH164">
            <v>-333.99062500000002</v>
          </cell>
          <cell r="AI164">
            <v>-24</v>
          </cell>
          <cell r="AJ164">
            <v>-212</v>
          </cell>
          <cell r="AK164">
            <v>-73</v>
          </cell>
          <cell r="AL164">
            <v>-50</v>
          </cell>
          <cell r="AM164">
            <v>-359</v>
          </cell>
        </row>
        <row r="165">
          <cell r="I165">
            <v>-514</v>
          </cell>
          <cell r="J165">
            <v>-90</v>
          </cell>
          <cell r="K165">
            <v>-100</v>
          </cell>
          <cell r="L165">
            <v>-149</v>
          </cell>
          <cell r="M165">
            <v>-90</v>
          </cell>
          <cell r="N165">
            <v>-429</v>
          </cell>
          <cell r="O165">
            <v>-111</v>
          </cell>
          <cell r="P165">
            <v>-105</v>
          </cell>
          <cell r="Q165">
            <v>-110</v>
          </cell>
          <cell r="R165">
            <v>-115</v>
          </cell>
          <cell r="S165">
            <v>-441</v>
          </cell>
          <cell r="T165">
            <v>-135</v>
          </cell>
          <cell r="U165">
            <v>-147</v>
          </cell>
          <cell r="V165">
            <v>-161</v>
          </cell>
          <cell r="W165">
            <v>-160</v>
          </cell>
          <cell r="X165">
            <v>-603</v>
          </cell>
          <cell r="Y165">
            <v>-150</v>
          </cell>
          <cell r="Z165">
            <v>-150</v>
          </cell>
          <cell r="AA165">
            <v>-150</v>
          </cell>
          <cell r="AB165">
            <v>-150</v>
          </cell>
          <cell r="AC165">
            <v>-600</v>
          </cell>
          <cell r="AD165">
            <v>-178</v>
          </cell>
          <cell r="AE165">
            <v>-168</v>
          </cell>
          <cell r="AF165">
            <v>-170</v>
          </cell>
          <cell r="AG165">
            <v>-170</v>
          </cell>
          <cell r="AH165">
            <v>-686</v>
          </cell>
          <cell r="AI165">
            <v>-178</v>
          </cell>
          <cell r="AJ165">
            <v>-168</v>
          </cell>
          <cell r="AK165">
            <v>-160</v>
          </cell>
          <cell r="AL165">
            <v>-150</v>
          </cell>
          <cell r="AM165">
            <v>-656</v>
          </cell>
        </row>
        <row r="167">
          <cell r="B167">
            <v>-2966</v>
          </cell>
          <cell r="C167">
            <v>-1621</v>
          </cell>
          <cell r="D167">
            <v>-2289</v>
          </cell>
          <cell r="E167">
            <v>-1343</v>
          </cell>
          <cell r="F167">
            <v>-527</v>
          </cell>
          <cell r="G167">
            <v>-1424</v>
          </cell>
          <cell r="H167">
            <v>-1486.7672000000002</v>
          </cell>
          <cell r="I167">
            <v>-1492</v>
          </cell>
          <cell r="J167">
            <v>-204.41399999999999</v>
          </cell>
          <cell r="K167">
            <v>-561.31200000000001</v>
          </cell>
          <cell r="L167">
            <v>-149.79999999999995</v>
          </cell>
          <cell r="M167">
            <v>-640.26700000000005</v>
          </cell>
          <cell r="N167">
            <v>-1555.7930000000001</v>
          </cell>
          <cell r="O167">
            <v>-102.83999999999997</v>
          </cell>
          <cell r="P167">
            <v>-574.95000000000005</v>
          </cell>
          <cell r="Q167">
            <v>-105</v>
          </cell>
          <cell r="R167">
            <v>-517</v>
          </cell>
          <cell r="S167">
            <v>-1299.73</v>
          </cell>
          <cell r="T167">
            <v>-63.629999999999995</v>
          </cell>
          <cell r="U167">
            <v>-356.46000000000004</v>
          </cell>
          <cell r="V167">
            <v>-118.37</v>
          </cell>
          <cell r="W167">
            <v>-281.84000000000003</v>
          </cell>
          <cell r="X167">
            <v>-820.30000000000018</v>
          </cell>
          <cell r="Y167">
            <v>9.2245837923267118</v>
          </cell>
          <cell r="Z167">
            <v>-89.204489913923339</v>
          </cell>
          <cell r="AA167">
            <v>19.840481918941236</v>
          </cell>
          <cell r="AB167">
            <v>-161.88345189118741</v>
          </cell>
          <cell r="AC167">
            <v>-222.02287609384257</v>
          </cell>
          <cell r="AD167">
            <v>-100</v>
          </cell>
          <cell r="AE167">
            <v>-233</v>
          </cell>
          <cell r="AF167">
            <v>-74.074134709031455</v>
          </cell>
          <cell r="AG167">
            <v>-110.84062176827831</v>
          </cell>
          <cell r="AH167">
            <v>-517.91475647730977</v>
          </cell>
          <cell r="AI167">
            <v>-158.08999999999992</v>
          </cell>
          <cell r="AJ167">
            <v>-266.26</v>
          </cell>
          <cell r="AK167">
            <v>-210.31999999999994</v>
          </cell>
          <cell r="AL167">
            <v>-279</v>
          </cell>
          <cell r="AM167">
            <v>-913.67000000000007</v>
          </cell>
          <cell r="AN167">
            <v>-523.65970566587498</v>
          </cell>
          <cell r="AO167">
            <v>-523.61970566587502</v>
          </cell>
          <cell r="AP167">
            <v>-1117.6523186969698</v>
          </cell>
          <cell r="AQ167">
            <v>-1009.3430241686738</v>
          </cell>
          <cell r="AR167">
            <v>-1908.3308392200061</v>
          </cell>
          <cell r="AS167">
            <v>-2469.2741479991464</v>
          </cell>
          <cell r="AT167">
            <v>-2962.3271093299313</v>
          </cell>
        </row>
        <row r="169">
          <cell r="B169">
            <v>1452</v>
          </cell>
          <cell r="C169">
            <v>1585</v>
          </cell>
          <cell r="D169">
            <v>1436</v>
          </cell>
          <cell r="E169">
            <v>1855</v>
          </cell>
          <cell r="F169">
            <v>2003</v>
          </cell>
          <cell r="G169">
            <v>1419</v>
          </cell>
          <cell r="H169">
            <v>1250</v>
          </cell>
          <cell r="I169">
            <v>1338</v>
          </cell>
          <cell r="J169">
            <v>418</v>
          </cell>
          <cell r="K169">
            <v>410</v>
          </cell>
          <cell r="L169">
            <v>414</v>
          </cell>
          <cell r="M169">
            <v>358</v>
          </cell>
          <cell r="N169">
            <v>1600</v>
          </cell>
          <cell r="O169">
            <v>336</v>
          </cell>
          <cell r="P169">
            <v>331</v>
          </cell>
          <cell r="Q169">
            <v>358</v>
          </cell>
          <cell r="R169">
            <v>378</v>
          </cell>
          <cell r="S169">
            <v>1403.06</v>
          </cell>
          <cell r="T169">
            <v>380</v>
          </cell>
          <cell r="U169">
            <v>414</v>
          </cell>
          <cell r="V169">
            <v>448</v>
          </cell>
          <cell r="W169">
            <v>493</v>
          </cell>
          <cell r="X169">
            <v>1735</v>
          </cell>
          <cell r="Y169">
            <v>549.56187499999999</v>
          </cell>
          <cell r="Z169">
            <v>554.61628984375</v>
          </cell>
          <cell r="AA169">
            <v>572.27950188661453</v>
          </cell>
          <cell r="AB169">
            <v>577.66729932648582</v>
          </cell>
          <cell r="AC169">
            <v>2254.1249660568506</v>
          </cell>
          <cell r="AD169">
            <v>448</v>
          </cell>
          <cell r="AE169">
            <v>389</v>
          </cell>
          <cell r="AF169">
            <v>525.45500000000004</v>
          </cell>
          <cell r="AG169">
            <v>653.76148169075316</v>
          </cell>
          <cell r="AH169">
            <v>2016.216481690753</v>
          </cell>
          <cell r="AI169">
            <v>413</v>
          </cell>
          <cell r="AJ169">
            <v>382</v>
          </cell>
          <cell r="AK169">
            <v>368</v>
          </cell>
          <cell r="AL169">
            <v>402</v>
          </cell>
          <cell r="AM169">
            <v>1565</v>
          </cell>
          <cell r="AN169">
            <v>1949.5049999999999</v>
          </cell>
          <cell r="AO169">
            <v>1949.5049999999999</v>
          </cell>
          <cell r="AP169">
            <v>2113.0017709451304</v>
          </cell>
          <cell r="AQ169">
            <v>2212.9950515013488</v>
          </cell>
          <cell r="AR169">
            <v>1580.5378367957464</v>
          </cell>
          <cell r="AS169">
            <v>1431.0051695179225</v>
          </cell>
          <cell r="AT169">
            <v>1225.0150865275559</v>
          </cell>
        </row>
        <row r="171">
          <cell r="B171">
            <v>526</v>
          </cell>
          <cell r="C171">
            <v>473</v>
          </cell>
          <cell r="D171">
            <v>294</v>
          </cell>
          <cell r="E171">
            <v>499</v>
          </cell>
          <cell r="F171">
            <v>970</v>
          </cell>
          <cell r="G171">
            <v>718</v>
          </cell>
          <cell r="H171">
            <v>590</v>
          </cell>
          <cell r="I171">
            <v>530</v>
          </cell>
          <cell r="J171">
            <v>194</v>
          </cell>
          <cell r="K171">
            <v>194</v>
          </cell>
          <cell r="L171">
            <v>196</v>
          </cell>
          <cell r="M171">
            <v>146</v>
          </cell>
          <cell r="N171">
            <v>730</v>
          </cell>
          <cell r="O171">
            <v>140</v>
          </cell>
          <cell r="P171">
            <v>127</v>
          </cell>
          <cell r="Q171">
            <v>152</v>
          </cell>
          <cell r="R171">
            <v>177</v>
          </cell>
          <cell r="S171">
            <v>596</v>
          </cell>
          <cell r="T171">
            <v>178</v>
          </cell>
          <cell r="U171">
            <v>199</v>
          </cell>
          <cell r="V171">
            <v>221</v>
          </cell>
          <cell r="W171">
            <v>260</v>
          </cell>
          <cell r="X171">
            <v>858</v>
          </cell>
          <cell r="Y171">
            <v>241.015625</v>
          </cell>
          <cell r="Z171">
            <v>213.43453124999999</v>
          </cell>
          <cell r="AA171">
            <v>223.60725490487499</v>
          </cell>
          <cell r="AB171">
            <v>230.64942908374999</v>
          </cell>
          <cell r="AC171">
            <v>908.70684023862498</v>
          </cell>
          <cell r="AD171">
            <v>201</v>
          </cell>
          <cell r="AE171">
            <v>135</v>
          </cell>
          <cell r="AF171">
            <v>208.135625</v>
          </cell>
          <cell r="AG171">
            <v>168.37666489387811</v>
          </cell>
          <cell r="AH171">
            <v>712.51228989387801</v>
          </cell>
          <cell r="AI171">
            <v>202</v>
          </cell>
          <cell r="AJ171">
            <v>163</v>
          </cell>
          <cell r="AK171">
            <v>148</v>
          </cell>
          <cell r="AL171">
            <v>177</v>
          </cell>
          <cell r="AM171">
            <v>690</v>
          </cell>
          <cell r="AN171">
            <v>599.09699999999998</v>
          </cell>
          <cell r="AO171">
            <v>599.09699999999998</v>
          </cell>
          <cell r="AP171">
            <v>557.88900000000001</v>
          </cell>
          <cell r="AQ171">
            <v>454.71599999999995</v>
          </cell>
          <cell r="AR171">
            <v>338.55860516917767</v>
          </cell>
          <cell r="AS171">
            <v>214.40822870496754</v>
          </cell>
          <cell r="AT171">
            <v>-53.323357453904791</v>
          </cell>
        </row>
        <row r="172">
          <cell r="B172">
            <v>321</v>
          </cell>
          <cell r="C172">
            <v>285</v>
          </cell>
          <cell r="D172">
            <v>215</v>
          </cell>
          <cell r="E172">
            <v>372</v>
          </cell>
          <cell r="F172">
            <v>579</v>
          </cell>
          <cell r="G172">
            <v>506</v>
          </cell>
          <cell r="H172">
            <v>388</v>
          </cell>
          <cell r="I172">
            <v>350</v>
          </cell>
          <cell r="J172">
            <v>122</v>
          </cell>
          <cell r="K172">
            <v>144</v>
          </cell>
          <cell r="L172">
            <v>139</v>
          </cell>
          <cell r="M172">
            <v>108</v>
          </cell>
          <cell r="N172">
            <v>513</v>
          </cell>
          <cell r="O172">
            <v>95</v>
          </cell>
          <cell r="P172">
            <v>94</v>
          </cell>
          <cell r="Q172">
            <v>103</v>
          </cell>
          <cell r="R172">
            <v>144</v>
          </cell>
          <cell r="S172">
            <v>436</v>
          </cell>
          <cell r="T172">
            <v>147</v>
          </cell>
          <cell r="U172">
            <v>168</v>
          </cell>
          <cell r="V172">
            <v>159</v>
          </cell>
          <cell r="W172">
            <v>229</v>
          </cell>
          <cell r="X172">
            <v>703</v>
          </cell>
          <cell r="Y172">
            <v>216.109375</v>
          </cell>
          <cell r="Z172">
            <v>184.015625</v>
          </cell>
          <cell r="AA172">
            <v>183.407098654875</v>
          </cell>
          <cell r="AB172">
            <v>191.33989783375</v>
          </cell>
          <cell r="AC172">
            <v>774.87199648862497</v>
          </cell>
          <cell r="AD172">
            <v>163</v>
          </cell>
          <cell r="AE172">
            <v>110</v>
          </cell>
          <cell r="AF172">
            <v>171.17750000000001</v>
          </cell>
          <cell r="AG172">
            <v>136.17666489387813</v>
          </cell>
          <cell r="AH172">
            <v>580.35416489387808</v>
          </cell>
          <cell r="AI172">
            <v>163</v>
          </cell>
          <cell r="AJ172">
            <v>110</v>
          </cell>
          <cell r="AK172">
            <v>105</v>
          </cell>
          <cell r="AL172">
            <v>114</v>
          </cell>
          <cell r="AM172">
            <v>492</v>
          </cell>
          <cell r="AN172">
            <v>586.70399999999995</v>
          </cell>
          <cell r="AO172">
            <v>586.70399999999995</v>
          </cell>
          <cell r="AP172">
            <v>545.49599999999998</v>
          </cell>
          <cell r="AQ172">
            <v>442.32299999999998</v>
          </cell>
          <cell r="AR172">
            <v>309.69260516917768</v>
          </cell>
          <cell r="AS172">
            <v>168.04922870496756</v>
          </cell>
          <cell r="AT172">
            <v>-118.24635745390479</v>
          </cell>
        </row>
        <row r="173">
          <cell r="B173">
            <v>205</v>
          </cell>
          <cell r="C173">
            <v>188</v>
          </cell>
          <cell r="D173">
            <v>79</v>
          </cell>
          <cell r="E173">
            <v>127</v>
          </cell>
          <cell r="F173">
            <v>391</v>
          </cell>
          <cell r="G173">
            <v>212</v>
          </cell>
          <cell r="H173">
            <v>202</v>
          </cell>
          <cell r="I173">
            <v>180</v>
          </cell>
          <cell r="J173">
            <v>72</v>
          </cell>
          <cell r="K173">
            <v>50</v>
          </cell>
          <cell r="L173">
            <v>57</v>
          </cell>
          <cell r="M173">
            <v>38</v>
          </cell>
          <cell r="N173">
            <v>217</v>
          </cell>
          <cell r="O173">
            <v>45</v>
          </cell>
          <cell r="P173">
            <v>33</v>
          </cell>
          <cell r="Q173">
            <v>49</v>
          </cell>
          <cell r="R173">
            <v>33</v>
          </cell>
          <cell r="S173">
            <v>160</v>
          </cell>
          <cell r="T173">
            <v>31</v>
          </cell>
          <cell r="U173">
            <v>31</v>
          </cell>
          <cell r="V173">
            <v>62</v>
          </cell>
          <cell r="W173">
            <v>31</v>
          </cell>
          <cell r="X173">
            <v>155</v>
          </cell>
          <cell r="Y173">
            <v>24.90625</v>
          </cell>
          <cell r="Z173">
            <v>29.418906249999999</v>
          </cell>
          <cell r="AA173">
            <v>40.200156249999999</v>
          </cell>
          <cell r="AB173">
            <v>39.309531249999999</v>
          </cell>
          <cell r="AC173">
            <v>133.83484375</v>
          </cell>
          <cell r="AD173">
            <v>38</v>
          </cell>
          <cell r="AE173">
            <v>25</v>
          </cell>
          <cell r="AF173">
            <v>36.958125000000003</v>
          </cell>
          <cell r="AG173">
            <v>32.200000000000003</v>
          </cell>
          <cell r="AH173">
            <v>132.15812499999998</v>
          </cell>
          <cell r="AI173">
            <v>39</v>
          </cell>
          <cell r="AJ173">
            <v>53</v>
          </cell>
          <cell r="AK173">
            <v>43</v>
          </cell>
          <cell r="AL173">
            <v>63</v>
          </cell>
          <cell r="AM173">
            <v>198</v>
          </cell>
          <cell r="AN173">
            <v>12.392999999999999</v>
          </cell>
          <cell r="AO173">
            <v>12.392999999999999</v>
          </cell>
          <cell r="AP173">
            <v>12.392999999999999</v>
          </cell>
          <cell r="AQ173">
            <v>12.392999999999999</v>
          </cell>
          <cell r="AR173">
            <v>28.866</v>
          </cell>
          <cell r="AS173">
            <v>46.358999999999995</v>
          </cell>
          <cell r="AT173">
            <v>64.923000000000002</v>
          </cell>
        </row>
        <row r="175">
          <cell r="B175">
            <v>23</v>
          </cell>
          <cell r="C175">
            <v>18</v>
          </cell>
          <cell r="D175">
            <v>36</v>
          </cell>
          <cell r="E175">
            <v>22</v>
          </cell>
          <cell r="F175">
            <v>42</v>
          </cell>
          <cell r="G175">
            <v>20</v>
          </cell>
          <cell r="H175">
            <v>8</v>
          </cell>
          <cell r="I175">
            <v>15</v>
          </cell>
          <cell r="J175">
            <v>7</v>
          </cell>
          <cell r="K175">
            <v>7</v>
          </cell>
          <cell r="L175">
            <v>11</v>
          </cell>
          <cell r="M175">
            <v>6</v>
          </cell>
          <cell r="N175">
            <v>31</v>
          </cell>
          <cell r="O175">
            <v>5</v>
          </cell>
          <cell r="P175">
            <v>7</v>
          </cell>
          <cell r="Q175">
            <v>5</v>
          </cell>
          <cell r="R175">
            <v>6</v>
          </cell>
          <cell r="S175">
            <v>23.06</v>
          </cell>
          <cell r="T175">
            <v>15</v>
          </cell>
          <cell r="U175">
            <v>10</v>
          </cell>
          <cell r="V175">
            <v>10</v>
          </cell>
          <cell r="W175">
            <v>11</v>
          </cell>
          <cell r="X175">
            <v>46</v>
          </cell>
          <cell r="Y175">
            <v>13.25</v>
          </cell>
          <cell r="Z175">
            <v>13.25</v>
          </cell>
          <cell r="AA175">
            <v>13.25</v>
          </cell>
          <cell r="AB175">
            <v>13.25</v>
          </cell>
          <cell r="AC175">
            <v>53</v>
          </cell>
          <cell r="AD175">
            <v>4</v>
          </cell>
          <cell r="AE175">
            <v>7</v>
          </cell>
          <cell r="AF175">
            <v>9</v>
          </cell>
          <cell r="AG175">
            <v>149</v>
          </cell>
          <cell r="AH175">
            <v>169</v>
          </cell>
          <cell r="AI175">
            <v>4</v>
          </cell>
          <cell r="AJ175">
            <v>7</v>
          </cell>
          <cell r="AK175">
            <v>9</v>
          </cell>
          <cell r="AL175">
            <v>3</v>
          </cell>
          <cell r="AM175">
            <v>23</v>
          </cell>
          <cell r="AN175">
            <v>24</v>
          </cell>
          <cell r="AO175">
            <v>24</v>
          </cell>
          <cell r="AP175">
            <v>24.684863523573206</v>
          </cell>
          <cell r="AQ175">
            <v>57</v>
          </cell>
          <cell r="AR175">
            <v>58</v>
          </cell>
          <cell r="AS175">
            <v>59</v>
          </cell>
          <cell r="AT175">
            <v>59</v>
          </cell>
        </row>
        <row r="177">
          <cell r="B177">
            <v>903</v>
          </cell>
          <cell r="C177">
            <v>1094</v>
          </cell>
          <cell r="D177">
            <v>1106</v>
          </cell>
          <cell r="E177">
            <v>1334</v>
          </cell>
          <cell r="F177">
            <v>991</v>
          </cell>
          <cell r="G177">
            <v>681</v>
          </cell>
          <cell r="H177">
            <v>652</v>
          </cell>
          <cell r="I177">
            <v>793</v>
          </cell>
          <cell r="J177">
            <v>217</v>
          </cell>
          <cell r="K177">
            <v>209</v>
          </cell>
          <cell r="L177">
            <v>207</v>
          </cell>
          <cell r="M177">
            <v>206</v>
          </cell>
          <cell r="N177">
            <v>839</v>
          </cell>
          <cell r="O177">
            <v>191</v>
          </cell>
          <cell r="P177">
            <v>197</v>
          </cell>
          <cell r="Q177">
            <v>201</v>
          </cell>
          <cell r="R177">
            <v>195</v>
          </cell>
          <cell r="S177">
            <v>784</v>
          </cell>
          <cell r="T177">
            <v>187</v>
          </cell>
          <cell r="U177">
            <v>205</v>
          </cell>
          <cell r="V177">
            <v>217</v>
          </cell>
          <cell r="W177">
            <v>222</v>
          </cell>
          <cell r="X177">
            <v>831</v>
          </cell>
          <cell r="Y177">
            <v>295.29624999999999</v>
          </cell>
          <cell r="Z177">
            <v>327.93175859375003</v>
          </cell>
          <cell r="AA177">
            <v>335.42224698173959</v>
          </cell>
          <cell r="AB177">
            <v>333.76787024273585</v>
          </cell>
          <cell r="AC177">
            <v>1292.4181258182255</v>
          </cell>
          <cell r="AD177">
            <v>243</v>
          </cell>
          <cell r="AE177">
            <v>247</v>
          </cell>
          <cell r="AF177">
            <v>308.31937500000004</v>
          </cell>
          <cell r="AG177">
            <v>336.38481679687504</v>
          </cell>
          <cell r="AH177">
            <v>1134.704191796875</v>
          </cell>
          <cell r="AI177">
            <v>207</v>
          </cell>
          <cell r="AJ177">
            <v>212</v>
          </cell>
          <cell r="AK177">
            <v>211</v>
          </cell>
          <cell r="AL177">
            <v>222</v>
          </cell>
          <cell r="AM177">
            <v>852</v>
          </cell>
          <cell r="AN177">
            <v>1326.4079999999999</v>
          </cell>
          <cell r="AO177">
            <v>1326.4079999999999</v>
          </cell>
          <cell r="AP177">
            <v>1530.4279074215574</v>
          </cell>
          <cell r="AQ177">
            <v>1701.2790515013487</v>
          </cell>
          <cell r="AR177">
            <v>1183.9792316265687</v>
          </cell>
          <cell r="AS177">
            <v>1157.5969408129549</v>
          </cell>
          <cell r="AT177">
            <v>1219.3384439814606</v>
          </cell>
        </row>
        <row r="178">
          <cell r="B178">
            <v>11</v>
          </cell>
          <cell r="C178">
            <v>11</v>
          </cell>
          <cell r="D178">
            <v>16</v>
          </cell>
          <cell r="E178">
            <v>43</v>
          </cell>
          <cell r="F178">
            <v>41</v>
          </cell>
          <cell r="G178">
            <v>26</v>
          </cell>
          <cell r="H178">
            <v>132</v>
          </cell>
          <cell r="I178">
            <v>39</v>
          </cell>
          <cell r="J178">
            <v>3</v>
          </cell>
          <cell r="K178">
            <v>3</v>
          </cell>
          <cell r="L178">
            <v>3</v>
          </cell>
          <cell r="M178">
            <v>1</v>
          </cell>
          <cell r="N178">
            <v>10</v>
          </cell>
          <cell r="O178">
            <v>1</v>
          </cell>
          <cell r="P178">
            <v>2</v>
          </cell>
          <cell r="Q178">
            <v>0</v>
          </cell>
          <cell r="R178">
            <v>0</v>
          </cell>
          <cell r="S178">
            <v>3</v>
          </cell>
          <cell r="T178">
            <v>3</v>
          </cell>
          <cell r="U178">
            <v>8</v>
          </cell>
          <cell r="V178">
            <v>16</v>
          </cell>
          <cell r="W178">
            <v>14</v>
          </cell>
          <cell r="X178">
            <v>41</v>
          </cell>
          <cell r="Y178">
            <v>2</v>
          </cell>
          <cell r="Z178">
            <v>2</v>
          </cell>
          <cell r="AA178">
            <v>3</v>
          </cell>
          <cell r="AB178">
            <v>3</v>
          </cell>
          <cell r="AC178">
            <v>10</v>
          </cell>
          <cell r="AD178">
            <v>2</v>
          </cell>
          <cell r="AE178">
            <v>0</v>
          </cell>
          <cell r="AF178">
            <v>3</v>
          </cell>
          <cell r="AG178">
            <v>3</v>
          </cell>
          <cell r="AH178">
            <v>8</v>
          </cell>
          <cell r="AI178">
            <v>3</v>
          </cell>
          <cell r="AJ178">
            <v>3</v>
          </cell>
          <cell r="AK178">
            <v>2</v>
          </cell>
          <cell r="AL178">
            <v>6</v>
          </cell>
          <cell r="AM178">
            <v>14</v>
          </cell>
          <cell r="AN178">
            <v>14</v>
          </cell>
          <cell r="AO178">
            <v>14</v>
          </cell>
          <cell r="AP178">
            <v>15</v>
          </cell>
          <cell r="AQ178">
            <v>17</v>
          </cell>
          <cell r="AR178">
            <v>20</v>
          </cell>
          <cell r="AS178">
            <v>20</v>
          </cell>
          <cell r="AT178">
            <v>20</v>
          </cell>
        </row>
        <row r="179">
          <cell r="B179">
            <v>892</v>
          </cell>
          <cell r="C179">
            <v>1083</v>
          </cell>
          <cell r="D179">
            <v>1090</v>
          </cell>
          <cell r="E179">
            <v>1291</v>
          </cell>
          <cell r="F179">
            <v>950</v>
          </cell>
          <cell r="G179">
            <v>655</v>
          </cell>
          <cell r="H179">
            <v>520</v>
          </cell>
          <cell r="I179">
            <v>754</v>
          </cell>
          <cell r="J179">
            <v>214</v>
          </cell>
          <cell r="K179">
            <v>206</v>
          </cell>
          <cell r="L179">
            <v>204</v>
          </cell>
          <cell r="M179">
            <v>205</v>
          </cell>
          <cell r="N179">
            <v>829</v>
          </cell>
          <cell r="O179">
            <v>190</v>
          </cell>
          <cell r="P179">
            <v>195</v>
          </cell>
          <cell r="Q179">
            <v>201</v>
          </cell>
          <cell r="R179">
            <v>195</v>
          </cell>
          <cell r="S179">
            <v>781</v>
          </cell>
          <cell r="T179">
            <v>184</v>
          </cell>
          <cell r="U179">
            <v>197</v>
          </cell>
          <cell r="V179">
            <v>201</v>
          </cell>
          <cell r="W179">
            <v>208</v>
          </cell>
          <cell r="X179">
            <v>790</v>
          </cell>
          <cell r="Y179">
            <v>293.29624999999999</v>
          </cell>
          <cell r="Z179">
            <v>325.93175859375003</v>
          </cell>
          <cell r="AA179">
            <v>332.42224698173959</v>
          </cell>
          <cell r="AB179">
            <v>330.76787024273585</v>
          </cell>
          <cell r="AC179">
            <v>1282.4181258182255</v>
          </cell>
          <cell r="AD179">
            <v>241</v>
          </cell>
          <cell r="AE179">
            <v>247</v>
          </cell>
          <cell r="AF179">
            <v>305.31937500000004</v>
          </cell>
          <cell r="AG179">
            <v>333.38481679687504</v>
          </cell>
          <cell r="AH179">
            <v>1126.704191796875</v>
          </cell>
          <cell r="AI179">
            <v>204</v>
          </cell>
          <cell r="AJ179">
            <v>209</v>
          </cell>
          <cell r="AK179">
            <v>209</v>
          </cell>
          <cell r="AL179">
            <v>216</v>
          </cell>
          <cell r="AM179">
            <v>838</v>
          </cell>
          <cell r="AN179">
            <v>1312.4079999999999</v>
          </cell>
          <cell r="AO179">
            <v>1312.4079999999999</v>
          </cell>
          <cell r="AP179">
            <v>1515.4279074215574</v>
          </cell>
          <cell r="AQ179">
            <v>1684.2790515013487</v>
          </cell>
          <cell r="AR179">
            <v>1163.9792316265687</v>
          </cell>
          <cell r="AS179">
            <v>1137.5969408129549</v>
          </cell>
          <cell r="AT179">
            <v>1199.3384439814606</v>
          </cell>
        </row>
        <row r="181">
          <cell r="B181">
            <v>4418</v>
          </cell>
          <cell r="C181">
            <v>3206</v>
          </cell>
          <cell r="D181">
            <v>3725</v>
          </cell>
          <cell r="E181">
            <v>3198</v>
          </cell>
          <cell r="F181">
            <v>2530</v>
          </cell>
          <cell r="G181">
            <v>2843</v>
          </cell>
          <cell r="H181">
            <v>2736.7672000000002</v>
          </cell>
          <cell r="I181">
            <v>2830</v>
          </cell>
          <cell r="J181">
            <v>622.41399999999999</v>
          </cell>
          <cell r="K181">
            <v>971.31200000000001</v>
          </cell>
          <cell r="L181">
            <v>563.79999999999995</v>
          </cell>
          <cell r="M181">
            <v>998.26700000000005</v>
          </cell>
          <cell r="N181">
            <v>3155.7930000000001</v>
          </cell>
          <cell r="O181">
            <v>438.84</v>
          </cell>
          <cell r="P181">
            <v>905.95</v>
          </cell>
          <cell r="Q181">
            <v>463</v>
          </cell>
          <cell r="R181">
            <v>895</v>
          </cell>
          <cell r="S181">
            <v>2702.79</v>
          </cell>
          <cell r="T181">
            <v>443.63</v>
          </cell>
          <cell r="U181">
            <v>770.46</v>
          </cell>
          <cell r="V181">
            <v>566.37</v>
          </cell>
          <cell r="W181">
            <v>774.84</v>
          </cell>
          <cell r="X181">
            <v>2555.3000000000002</v>
          </cell>
          <cell r="Y181">
            <v>540.33729120767327</v>
          </cell>
          <cell r="Z181">
            <v>643.82077975767334</v>
          </cell>
          <cell r="AA181">
            <v>552.43901996767329</v>
          </cell>
          <cell r="AB181">
            <v>739.55075121767322</v>
          </cell>
          <cell r="AC181">
            <v>2476.1478421506931</v>
          </cell>
          <cell r="AD181">
            <v>548</v>
          </cell>
          <cell r="AE181">
            <v>622</v>
          </cell>
          <cell r="AF181">
            <v>599.5291347090315</v>
          </cell>
          <cell r="AG181">
            <v>764.60210345903147</v>
          </cell>
          <cell r="AH181">
            <v>2534.1312381680627</v>
          </cell>
          <cell r="AI181">
            <v>571.08999999999992</v>
          </cell>
          <cell r="AJ181">
            <v>648.26</v>
          </cell>
          <cell r="AK181">
            <v>578.31999999999994</v>
          </cell>
          <cell r="AL181">
            <v>681</v>
          </cell>
          <cell r="AM181">
            <v>2478.67</v>
          </cell>
          <cell r="AN181">
            <v>2473.1647056658749</v>
          </cell>
          <cell r="AO181">
            <v>2473.1247056658749</v>
          </cell>
          <cell r="AP181">
            <v>3230.6540896421002</v>
          </cell>
          <cell r="AQ181">
            <v>3222.3380756700226</v>
          </cell>
          <cell r="AR181">
            <v>3488.8686760157525</v>
          </cell>
          <cell r="AS181">
            <v>3900.2793175170686</v>
          </cell>
          <cell r="AT181">
            <v>4187.3421958574872</v>
          </cell>
        </row>
        <row r="182">
          <cell r="C182">
            <v>0.29393917050806168</v>
          </cell>
          <cell r="D182">
            <v>0.26526075003548794</v>
          </cell>
          <cell r="E182">
            <v>0.1683866891322662</v>
          </cell>
          <cell r="F182">
            <v>0.15245555890328413</v>
          </cell>
          <cell r="G182">
            <v>0.18304146278650527</v>
          </cell>
          <cell r="H182">
            <v>0.16976410892624527</v>
          </cell>
          <cell r="I182">
            <v>0.16004071707289488</v>
          </cell>
          <cell r="N182">
            <v>0.15204977113948448</v>
          </cell>
          <cell r="S182">
            <v>0.10699881235154395</v>
          </cell>
          <cell r="X182">
            <v>0.101707530647986</v>
          </cell>
          <cell r="AC182">
            <v>0.11224755111639992</v>
          </cell>
          <cell r="AH182">
            <v>0.13248990264950244</v>
          </cell>
          <cell r="AN182">
            <v>0.1397965482308377</v>
          </cell>
          <cell r="AP182">
            <v>0.17046406607311895</v>
          </cell>
          <cell r="AQ182">
            <v>0.14635959482119501</v>
          </cell>
          <cell r="AR182">
            <v>0.14680175166568704</v>
          </cell>
          <cell r="AS182">
            <v>0.15326967049227022</v>
          </cell>
          <cell r="AT182">
            <v>0.1560783066122732</v>
          </cell>
        </row>
        <row r="184">
          <cell r="B184">
            <v>3579</v>
          </cell>
          <cell r="C184">
            <v>2204</v>
          </cell>
          <cell r="D184">
            <v>2589</v>
          </cell>
          <cell r="E184">
            <v>2488</v>
          </cell>
          <cell r="F184">
            <v>1851</v>
          </cell>
          <cell r="G184">
            <v>1879</v>
          </cell>
          <cell r="H184">
            <v>1699</v>
          </cell>
          <cell r="I184">
            <v>1732</v>
          </cell>
          <cell r="J184">
            <v>240.41399999999999</v>
          </cell>
          <cell r="K184">
            <v>697.31200000000001</v>
          </cell>
          <cell r="L184">
            <v>265.8</v>
          </cell>
          <cell r="M184">
            <v>708.26700000000005</v>
          </cell>
          <cell r="N184">
            <v>1911.7930000000001</v>
          </cell>
          <cell r="O184">
            <v>203.83999999999997</v>
          </cell>
          <cell r="P184">
            <v>636.95000000000005</v>
          </cell>
          <cell r="Q184">
            <v>214</v>
          </cell>
          <cell r="R184">
            <v>679</v>
          </cell>
          <cell r="S184">
            <v>1733.79</v>
          </cell>
          <cell r="T184">
            <v>187.63</v>
          </cell>
          <cell r="U184">
            <v>597.46</v>
          </cell>
          <cell r="V184">
            <v>367.37</v>
          </cell>
          <cell r="W184">
            <v>546.84</v>
          </cell>
          <cell r="X184">
            <v>1699.3000000000002</v>
          </cell>
          <cell r="Y184">
            <v>383.81110000000001</v>
          </cell>
          <cell r="Z184">
            <v>483.03400000000005</v>
          </cell>
          <cell r="AA184">
            <v>396.74099999999999</v>
          </cell>
          <cell r="AB184">
            <v>579.13</v>
          </cell>
          <cell r="AC184">
            <v>1842.7161000000001</v>
          </cell>
          <cell r="AD184">
            <v>371</v>
          </cell>
          <cell r="AE184">
            <v>452</v>
          </cell>
          <cell r="AF184">
            <v>397</v>
          </cell>
          <cell r="AG184">
            <v>578</v>
          </cell>
          <cell r="AH184">
            <v>1798</v>
          </cell>
          <cell r="AI184">
            <v>371.09</v>
          </cell>
          <cell r="AJ184">
            <v>452.26</v>
          </cell>
          <cell r="AK184">
            <v>372.32</v>
          </cell>
          <cell r="AL184">
            <v>490</v>
          </cell>
          <cell r="AM184">
            <v>1685.67</v>
          </cell>
          <cell r="AN184">
            <v>1682.9894349999997</v>
          </cell>
          <cell r="AO184">
            <v>1682.9894349999997</v>
          </cell>
          <cell r="AP184">
            <v>2097.2950203428568</v>
          </cell>
          <cell r="AQ184">
            <v>2312.926342575714</v>
          </cell>
          <cell r="AR184">
            <v>2579.8823343872141</v>
          </cell>
          <cell r="AS184">
            <v>2924.3971410578588</v>
          </cell>
          <cell r="AT184">
            <v>3255.9297841886232</v>
          </cell>
        </row>
        <row r="186">
          <cell r="B186">
            <v>1378.6390000000001</v>
          </cell>
          <cell r="J186">
            <v>185.37</v>
          </cell>
          <cell r="K186">
            <v>642.31200000000001</v>
          </cell>
          <cell r="L186">
            <v>203.59300000000002</v>
          </cell>
          <cell r="M186">
            <v>649.45600000000002</v>
          </cell>
          <cell r="N186">
            <v>1680.731</v>
          </cell>
          <cell r="O186">
            <v>154.79999999999998</v>
          </cell>
          <cell r="P186">
            <v>596.95000000000005</v>
          </cell>
          <cell r="Q186">
            <v>165</v>
          </cell>
          <cell r="R186">
            <v>639</v>
          </cell>
          <cell r="S186">
            <v>1555.75</v>
          </cell>
          <cell r="T186">
            <v>147.39999999999998</v>
          </cell>
          <cell r="U186">
            <v>555.22</v>
          </cell>
          <cell r="V186">
            <v>322</v>
          </cell>
          <cell r="W186">
            <v>529.84</v>
          </cell>
          <cell r="X186">
            <v>1554.46</v>
          </cell>
          <cell r="Y186">
            <v>356.23110000000003</v>
          </cell>
          <cell r="Z186">
            <v>444.91400000000004</v>
          </cell>
          <cell r="AA186">
            <v>386.89099999999996</v>
          </cell>
          <cell r="AB186">
            <v>540.61</v>
          </cell>
          <cell r="AC186">
            <v>1728.6461000000002</v>
          </cell>
          <cell r="AD186">
            <v>349</v>
          </cell>
          <cell r="AE186">
            <v>401</v>
          </cell>
          <cell r="AF186">
            <v>387</v>
          </cell>
          <cell r="AG186">
            <v>540</v>
          </cell>
          <cell r="AH186">
            <v>1677</v>
          </cell>
          <cell r="AI186">
            <v>371.09</v>
          </cell>
          <cell r="AJ186">
            <v>427.26</v>
          </cell>
          <cell r="AK186">
            <v>366.32</v>
          </cell>
          <cell r="AL186">
            <v>489</v>
          </cell>
          <cell r="AM186">
            <v>1653.67</v>
          </cell>
          <cell r="AN186">
            <v>1551.5499999999997</v>
          </cell>
          <cell r="AO186">
            <v>1551.5499999999997</v>
          </cell>
          <cell r="AP186">
            <v>1976.1423799999998</v>
          </cell>
          <cell r="AQ186">
            <v>2206.9052380499998</v>
          </cell>
          <cell r="AR186">
            <v>2490.0433460214999</v>
          </cell>
          <cell r="AS186">
            <v>2851.9839726921446</v>
          </cell>
          <cell r="AT186">
            <v>3201.8719358229091</v>
          </cell>
        </row>
        <row r="187">
          <cell r="B187">
            <v>83.480999999999995</v>
          </cell>
          <cell r="J187">
            <v>55.043999999999997</v>
          </cell>
          <cell r="K187">
            <v>55.000000000000007</v>
          </cell>
          <cell r="L187">
            <v>62.207000000000001</v>
          </cell>
          <cell r="M187">
            <v>58.811</v>
          </cell>
          <cell r="N187">
            <v>231.06200000000001</v>
          </cell>
          <cell r="O187">
            <v>49.04</v>
          </cell>
          <cell r="P187">
            <v>40</v>
          </cell>
          <cell r="Q187">
            <v>49</v>
          </cell>
          <cell r="R187">
            <v>40</v>
          </cell>
          <cell r="S187">
            <v>178.04000000000002</v>
          </cell>
          <cell r="T187">
            <v>40.230000000000004</v>
          </cell>
          <cell r="U187">
            <v>42.24</v>
          </cell>
          <cell r="V187">
            <v>45.370000000000005</v>
          </cell>
          <cell r="W187">
            <v>17</v>
          </cell>
          <cell r="X187">
            <v>144.84000000000003</v>
          </cell>
          <cell r="Y187">
            <v>27.58</v>
          </cell>
          <cell r="Z187">
            <v>38.119999999999997</v>
          </cell>
          <cell r="AA187">
            <v>9.85</v>
          </cell>
          <cell r="AB187">
            <v>38.520000000000003</v>
          </cell>
          <cell r="AC187">
            <v>114.07</v>
          </cell>
          <cell r="AD187">
            <v>22</v>
          </cell>
          <cell r="AE187">
            <v>51</v>
          </cell>
          <cell r="AF187">
            <v>10</v>
          </cell>
          <cell r="AG187">
            <v>38</v>
          </cell>
          <cell r="AH187">
            <v>121</v>
          </cell>
          <cell r="AI187">
            <v>0</v>
          </cell>
          <cell r="AJ187">
            <v>25</v>
          </cell>
          <cell r="AK187">
            <v>6</v>
          </cell>
          <cell r="AL187">
            <v>1</v>
          </cell>
          <cell r="AM187">
            <v>32</v>
          </cell>
          <cell r="AN187">
            <v>131.43943499999997</v>
          </cell>
          <cell r="AO187">
            <v>131.43943499999997</v>
          </cell>
          <cell r="AP187">
            <v>121.15264034285717</v>
          </cell>
          <cell r="AQ187">
            <v>106.02110452571431</v>
          </cell>
          <cell r="AR187">
            <v>89.8389883657143</v>
          </cell>
          <cell r="AS187">
            <v>72.413168365714299</v>
          </cell>
          <cell r="AT187">
            <v>54.057848365714307</v>
          </cell>
        </row>
        <row r="189">
          <cell r="B189">
            <v>13</v>
          </cell>
          <cell r="C189">
            <v>0</v>
          </cell>
          <cell r="D189">
            <v>5</v>
          </cell>
          <cell r="E189">
            <v>47</v>
          </cell>
          <cell r="F189">
            <v>142</v>
          </cell>
          <cell r="G189">
            <v>202</v>
          </cell>
          <cell r="H189">
            <v>213</v>
          </cell>
          <cell r="I189">
            <v>219</v>
          </cell>
          <cell r="J189">
            <v>87.643000000000001</v>
          </cell>
          <cell r="K189">
            <v>28</v>
          </cell>
          <cell r="L189">
            <v>97.439000000000007</v>
          </cell>
          <cell r="M189">
            <v>38.244</v>
          </cell>
          <cell r="N189">
            <v>251.32599999999999</v>
          </cell>
          <cell r="O189">
            <v>72.3</v>
          </cell>
          <cell r="P189">
            <v>28</v>
          </cell>
          <cell r="Q189">
            <v>82</v>
          </cell>
          <cell r="R189">
            <v>37</v>
          </cell>
          <cell r="S189">
            <v>219.3</v>
          </cell>
          <cell r="T189">
            <v>62</v>
          </cell>
          <cell r="U189">
            <v>31</v>
          </cell>
          <cell r="V189">
            <v>65</v>
          </cell>
          <cell r="W189">
            <v>13</v>
          </cell>
          <cell r="X189">
            <v>171</v>
          </cell>
          <cell r="Y189">
            <v>74.771000000000001</v>
          </cell>
          <cell r="Z189">
            <v>36.880000000000003</v>
          </cell>
          <cell r="AA189">
            <v>68.495999999999995</v>
          </cell>
          <cell r="AB189">
            <v>35.076000000000001</v>
          </cell>
          <cell r="AC189">
            <v>215.22300000000001</v>
          </cell>
          <cell r="AD189">
            <v>61</v>
          </cell>
          <cell r="AE189">
            <v>27</v>
          </cell>
          <cell r="AF189">
            <v>68</v>
          </cell>
          <cell r="AG189">
            <v>35</v>
          </cell>
          <cell r="AH189">
            <v>191</v>
          </cell>
          <cell r="AI189">
            <v>61</v>
          </cell>
          <cell r="AJ189">
            <v>27</v>
          </cell>
          <cell r="AK189">
            <v>64</v>
          </cell>
          <cell r="AL189">
            <v>31</v>
          </cell>
          <cell r="AM189">
            <v>183</v>
          </cell>
          <cell r="AN189">
            <v>224.54444000000001</v>
          </cell>
          <cell r="AO189">
            <v>224.54444000000001</v>
          </cell>
          <cell r="AP189">
            <v>266.5493371428571</v>
          </cell>
          <cell r="AQ189">
            <v>263.50683428571426</v>
          </cell>
          <cell r="AR189">
            <v>258.5861142857143</v>
          </cell>
          <cell r="AS189">
            <v>246.68725428571429</v>
          </cell>
          <cell r="AT189">
            <v>222.69534728571429</v>
          </cell>
        </row>
        <row r="190">
          <cell r="B190">
            <v>5.3890000000000002</v>
          </cell>
          <cell r="J190">
            <v>66.331999999999994</v>
          </cell>
          <cell r="K190">
            <v>24.8</v>
          </cell>
          <cell r="L190">
            <v>76.513000000000005</v>
          </cell>
          <cell r="M190">
            <v>34.978000000000002</v>
          </cell>
          <cell r="N190">
            <v>202.62299999999999</v>
          </cell>
          <cell r="O190">
            <v>59.93</v>
          </cell>
          <cell r="P190">
            <v>26</v>
          </cell>
          <cell r="Q190">
            <v>66</v>
          </cell>
          <cell r="R190">
            <v>31</v>
          </cell>
          <cell r="S190">
            <v>182.93</v>
          </cell>
          <cell r="T190">
            <v>48</v>
          </cell>
          <cell r="U190">
            <v>30</v>
          </cell>
          <cell r="V190">
            <v>51</v>
          </cell>
          <cell r="W190">
            <v>13</v>
          </cell>
          <cell r="X190">
            <v>142</v>
          </cell>
          <cell r="Y190">
            <v>61.301000000000002</v>
          </cell>
          <cell r="Z190">
            <v>34.380000000000003</v>
          </cell>
          <cell r="AA190">
            <v>58.805999999999997</v>
          </cell>
          <cell r="AB190">
            <v>32.725999999999999</v>
          </cell>
          <cell r="AC190">
            <v>187.21300000000002</v>
          </cell>
          <cell r="AD190">
            <v>60</v>
          </cell>
          <cell r="AE190">
            <v>25</v>
          </cell>
          <cell r="AF190">
            <v>58</v>
          </cell>
          <cell r="AG190">
            <v>33</v>
          </cell>
          <cell r="AH190">
            <v>176</v>
          </cell>
          <cell r="AI190">
            <v>61</v>
          </cell>
          <cell r="AJ190">
            <v>27</v>
          </cell>
          <cell r="AK190">
            <v>64</v>
          </cell>
          <cell r="AL190">
            <v>31</v>
          </cell>
          <cell r="AM190">
            <v>183</v>
          </cell>
          <cell r="AN190">
            <v>172.68</v>
          </cell>
          <cell r="AO190">
            <v>172.68</v>
          </cell>
          <cell r="AP190">
            <v>211.52875999999998</v>
          </cell>
          <cell r="AQ190">
            <v>213.26971999999998</v>
          </cell>
          <cell r="AR190">
            <v>215.55531999999999</v>
          </cell>
          <cell r="AS190">
            <v>212.98277999999999</v>
          </cell>
          <cell r="AT190">
            <v>198.317193</v>
          </cell>
        </row>
        <row r="191">
          <cell r="B191">
            <v>7.5540000000000003</v>
          </cell>
          <cell r="J191">
            <v>21.311</v>
          </cell>
          <cell r="K191">
            <v>3.2</v>
          </cell>
          <cell r="L191">
            <v>20.925999999999998</v>
          </cell>
          <cell r="M191">
            <v>3.266</v>
          </cell>
          <cell r="N191">
            <v>48.702999999999996</v>
          </cell>
          <cell r="O191">
            <v>12.37</v>
          </cell>
          <cell r="P191">
            <v>2</v>
          </cell>
          <cell r="Q191">
            <v>16</v>
          </cell>
          <cell r="R191">
            <v>6</v>
          </cell>
          <cell r="S191">
            <v>36.369999999999997</v>
          </cell>
          <cell r="T191">
            <v>14</v>
          </cell>
          <cell r="U191">
            <v>1</v>
          </cell>
          <cell r="V191">
            <v>14</v>
          </cell>
          <cell r="W191">
            <v>0</v>
          </cell>
          <cell r="X191">
            <v>29</v>
          </cell>
          <cell r="Y191">
            <v>13.47</v>
          </cell>
          <cell r="Z191">
            <v>2.5</v>
          </cell>
          <cell r="AA191">
            <v>9.69</v>
          </cell>
          <cell r="AB191">
            <v>2.35</v>
          </cell>
          <cell r="AC191">
            <v>28.01</v>
          </cell>
          <cell r="AD191">
            <v>1</v>
          </cell>
          <cell r="AE191">
            <v>2</v>
          </cell>
          <cell r="AF191">
            <v>10</v>
          </cell>
          <cell r="AG191">
            <v>2</v>
          </cell>
          <cell r="AH191">
            <v>15</v>
          </cell>
          <cell r="AI191">
            <v>0</v>
          </cell>
          <cell r="AJ191">
            <v>0</v>
          </cell>
          <cell r="AK191">
            <v>0</v>
          </cell>
          <cell r="AL191">
            <v>0</v>
          </cell>
          <cell r="AM191">
            <v>0</v>
          </cell>
          <cell r="AN191">
            <v>51.864439999999995</v>
          </cell>
          <cell r="AO191">
            <v>51.864439999999995</v>
          </cell>
          <cell r="AP191">
            <v>55.02057714285715</v>
          </cell>
          <cell r="AQ191">
            <v>50.237114285714291</v>
          </cell>
          <cell r="AR191">
            <v>43.030794285714293</v>
          </cell>
          <cell r="AS191">
            <v>33.704474285714284</v>
          </cell>
          <cell r="AT191">
            <v>24.378154285714292</v>
          </cell>
        </row>
        <row r="192">
          <cell r="B192">
            <v>16</v>
          </cell>
          <cell r="C192">
            <v>0</v>
          </cell>
          <cell r="D192">
            <v>65</v>
          </cell>
          <cell r="E192">
            <v>87</v>
          </cell>
          <cell r="F192">
            <v>160</v>
          </cell>
          <cell r="G192">
            <v>171</v>
          </cell>
          <cell r="H192">
            <v>164</v>
          </cell>
          <cell r="I192">
            <v>177</v>
          </cell>
          <cell r="J192">
            <v>54.326999999999998</v>
          </cell>
          <cell r="K192">
            <v>50.5</v>
          </cell>
          <cell r="L192">
            <v>59.141000000000005</v>
          </cell>
          <cell r="M192">
            <v>56.282000000000004</v>
          </cell>
          <cell r="N192">
            <v>220.25</v>
          </cell>
          <cell r="O192">
            <v>55.3</v>
          </cell>
          <cell r="P192">
            <v>39</v>
          </cell>
          <cell r="Q192">
            <v>51</v>
          </cell>
          <cell r="R192">
            <v>33</v>
          </cell>
          <cell r="S192">
            <v>178.3</v>
          </cell>
          <cell r="T192">
            <v>42.25</v>
          </cell>
          <cell r="U192">
            <v>42.72</v>
          </cell>
          <cell r="V192">
            <v>30.27</v>
          </cell>
          <cell r="W192">
            <v>26</v>
          </cell>
          <cell r="X192">
            <v>141.24</v>
          </cell>
          <cell r="Y192">
            <v>34.846000000000004</v>
          </cell>
          <cell r="Z192">
            <v>43.877000000000002</v>
          </cell>
          <cell r="AA192">
            <v>19.079999999999998</v>
          </cell>
          <cell r="AB192">
            <v>39.298999999999999</v>
          </cell>
          <cell r="AC192">
            <v>137.102</v>
          </cell>
          <cell r="AD192">
            <v>37</v>
          </cell>
          <cell r="AE192">
            <v>42</v>
          </cell>
          <cell r="AF192">
            <v>19</v>
          </cell>
          <cell r="AG192">
            <v>39</v>
          </cell>
          <cell r="AH192">
            <v>137</v>
          </cell>
          <cell r="AI192">
            <v>37</v>
          </cell>
          <cell r="AJ192">
            <v>27</v>
          </cell>
          <cell r="AK192">
            <v>28</v>
          </cell>
          <cell r="AL192">
            <v>22</v>
          </cell>
          <cell r="AM192">
            <v>114</v>
          </cell>
          <cell r="AN192">
            <v>136.513284</v>
          </cell>
          <cell r="AO192">
            <v>136.513284</v>
          </cell>
          <cell r="AP192">
            <v>117.6528132</v>
          </cell>
          <cell r="AQ192">
            <v>118.66141509000002</v>
          </cell>
          <cell r="AR192">
            <v>118.90775784550002</v>
          </cell>
          <cell r="AS192">
            <v>117.786224388465</v>
          </cell>
          <cell r="AT192">
            <v>113.54084338771897</v>
          </cell>
        </row>
        <row r="193">
          <cell r="B193">
            <v>7.7670000000000003</v>
          </cell>
          <cell r="J193">
            <v>22.081</v>
          </cell>
          <cell r="K193">
            <v>8.9</v>
          </cell>
          <cell r="L193">
            <v>19.331</v>
          </cell>
          <cell r="M193">
            <v>8.0150000000000006</v>
          </cell>
          <cell r="N193">
            <v>58.326999999999998</v>
          </cell>
          <cell r="O193">
            <v>19.43</v>
          </cell>
          <cell r="P193">
            <v>8</v>
          </cell>
          <cell r="Q193">
            <v>19</v>
          </cell>
          <cell r="R193">
            <v>8</v>
          </cell>
          <cell r="S193">
            <v>54.43</v>
          </cell>
          <cell r="T193">
            <v>18.25</v>
          </cell>
          <cell r="U193">
            <v>6.72</v>
          </cell>
          <cell r="V193">
            <v>18.059999999999999</v>
          </cell>
          <cell r="W193">
            <v>10</v>
          </cell>
          <cell r="X193">
            <v>53.03</v>
          </cell>
          <cell r="Y193">
            <v>20.956</v>
          </cell>
          <cell r="Z193">
            <v>13.537000000000001</v>
          </cell>
          <cell r="AA193">
            <v>19.079999999999998</v>
          </cell>
          <cell r="AB193">
            <v>7.9089999999999998</v>
          </cell>
          <cell r="AC193">
            <v>61.481999999999999</v>
          </cell>
          <cell r="AD193">
            <v>17</v>
          </cell>
          <cell r="AE193">
            <v>-4</v>
          </cell>
          <cell r="AF193">
            <v>19</v>
          </cell>
          <cell r="AG193">
            <v>8</v>
          </cell>
          <cell r="AH193">
            <v>40</v>
          </cell>
          <cell r="AI193">
            <v>37</v>
          </cell>
          <cell r="AJ193">
            <v>27</v>
          </cell>
          <cell r="AK193">
            <v>28</v>
          </cell>
          <cell r="AL193">
            <v>22</v>
          </cell>
          <cell r="AM193">
            <v>114</v>
          </cell>
          <cell r="AN193">
            <v>61.17</v>
          </cell>
          <cell r="AO193">
            <v>61.17</v>
          </cell>
          <cell r="AP193">
            <v>54.127133999999998</v>
          </cell>
          <cell r="AQ193">
            <v>64.36692085</v>
          </cell>
          <cell r="AR193">
            <v>72.772559765500006</v>
          </cell>
          <cell r="AS193">
            <v>79.289026308464997</v>
          </cell>
          <cell r="AT193">
            <v>83.859645307718949</v>
          </cell>
        </row>
        <row r="194">
          <cell r="B194">
            <v>8.1980000000000004</v>
          </cell>
          <cell r="J194">
            <v>32.246000000000002</v>
          </cell>
          <cell r="K194">
            <v>41.6</v>
          </cell>
          <cell r="L194">
            <v>39.81</v>
          </cell>
          <cell r="M194">
            <v>48.267000000000003</v>
          </cell>
          <cell r="N194">
            <v>161.923</v>
          </cell>
          <cell r="O194">
            <v>35.869999999999997</v>
          </cell>
          <cell r="P194">
            <v>31</v>
          </cell>
          <cell r="Q194">
            <v>32</v>
          </cell>
          <cell r="R194">
            <v>25</v>
          </cell>
          <cell r="S194">
            <v>123.87</v>
          </cell>
          <cell r="T194">
            <v>24</v>
          </cell>
          <cell r="U194">
            <v>36</v>
          </cell>
          <cell r="V194">
            <v>12.21</v>
          </cell>
          <cell r="W194">
            <v>16</v>
          </cell>
          <cell r="X194">
            <v>88.210000000000008</v>
          </cell>
          <cell r="Y194">
            <v>13.89</v>
          </cell>
          <cell r="Z194">
            <v>30.34</v>
          </cell>
          <cell r="AA194">
            <v>0</v>
          </cell>
          <cell r="AB194">
            <v>31.39</v>
          </cell>
          <cell r="AC194">
            <v>75.62</v>
          </cell>
          <cell r="AD194">
            <v>20</v>
          </cell>
          <cell r="AE194">
            <v>46</v>
          </cell>
          <cell r="AF194">
            <v>0</v>
          </cell>
          <cell r="AG194">
            <v>31</v>
          </cell>
          <cell r="AH194">
            <v>97</v>
          </cell>
          <cell r="AI194">
            <v>0</v>
          </cell>
          <cell r="AJ194">
            <v>0</v>
          </cell>
          <cell r="AK194">
            <v>0</v>
          </cell>
          <cell r="AL194">
            <v>0</v>
          </cell>
          <cell r="AM194">
            <v>0</v>
          </cell>
          <cell r="AN194">
            <v>75.343283999999997</v>
          </cell>
          <cell r="AO194">
            <v>75.343283999999997</v>
          </cell>
          <cell r="AP194">
            <v>63.525679200000006</v>
          </cell>
          <cell r="AQ194">
            <v>54.294494240000013</v>
          </cell>
          <cell r="AR194">
            <v>46.135198080000009</v>
          </cell>
          <cell r="AS194">
            <v>38.497198080000011</v>
          </cell>
          <cell r="AT194">
            <v>29.681198080000012</v>
          </cell>
        </row>
        <row r="195">
          <cell r="B195">
            <v>61</v>
          </cell>
          <cell r="C195">
            <v>0</v>
          </cell>
          <cell r="D195">
            <v>84</v>
          </cell>
          <cell r="E195">
            <v>96</v>
          </cell>
          <cell r="F195">
            <v>133</v>
          </cell>
          <cell r="G195">
            <v>158</v>
          </cell>
          <cell r="H195">
            <v>68</v>
          </cell>
          <cell r="I195">
            <v>45</v>
          </cell>
          <cell r="J195">
            <v>5.0870000000000006</v>
          </cell>
          <cell r="K195">
            <v>7.3000000000000007</v>
          </cell>
          <cell r="L195">
            <v>2.3820000000000001</v>
          </cell>
          <cell r="M195">
            <v>3.706</v>
          </cell>
          <cell r="N195">
            <v>18.475000000000001</v>
          </cell>
          <cell r="O195">
            <v>0.58000000000000007</v>
          </cell>
          <cell r="P195">
            <v>2</v>
          </cell>
          <cell r="Q195">
            <v>1</v>
          </cell>
          <cell r="R195">
            <v>1</v>
          </cell>
          <cell r="S195">
            <v>4.58</v>
          </cell>
          <cell r="T195">
            <v>0.59</v>
          </cell>
          <cell r="U195">
            <v>4.74</v>
          </cell>
          <cell r="V195">
            <v>0.23</v>
          </cell>
          <cell r="W195">
            <v>64</v>
          </cell>
          <cell r="X195">
            <v>69.56</v>
          </cell>
          <cell r="Y195">
            <v>0.28499999999999998</v>
          </cell>
          <cell r="Z195">
            <v>15.856999999999999</v>
          </cell>
          <cell r="AA195">
            <v>0.61299999999999999</v>
          </cell>
          <cell r="AB195">
            <v>102.97499999999999</v>
          </cell>
          <cell r="AC195">
            <v>119.73</v>
          </cell>
          <cell r="AD195">
            <v>2</v>
          </cell>
          <cell r="AE195">
            <v>16</v>
          </cell>
          <cell r="AF195">
            <v>1</v>
          </cell>
          <cell r="AG195">
            <v>103</v>
          </cell>
          <cell r="AH195">
            <v>122</v>
          </cell>
          <cell r="AI195">
            <v>2.13</v>
          </cell>
          <cell r="AJ195">
            <v>5</v>
          </cell>
          <cell r="AK195">
            <v>3.79</v>
          </cell>
          <cell r="AL195">
            <v>7</v>
          </cell>
          <cell r="AM195">
            <v>17.920000000000002</v>
          </cell>
          <cell r="AN195">
            <v>9.9217909999999989</v>
          </cell>
          <cell r="AO195">
            <v>9.9217909999999989</v>
          </cell>
          <cell r="AP195">
            <v>28.172783999999993</v>
          </cell>
          <cell r="AQ195">
            <v>32.4696912</v>
          </cell>
          <cell r="AR195">
            <v>37.097560255999994</v>
          </cell>
          <cell r="AS195">
            <v>42.243760383679991</v>
          </cell>
          <cell r="AT195">
            <v>47.806691515190394</v>
          </cell>
        </row>
        <row r="196">
          <cell r="B196">
            <v>53.176000000000002</v>
          </cell>
          <cell r="J196">
            <v>4.1740000000000004</v>
          </cell>
          <cell r="K196">
            <v>3.7</v>
          </cell>
          <cell r="L196">
            <v>1.3320000000000001</v>
          </cell>
          <cell r="M196">
            <v>1.4430000000000001</v>
          </cell>
          <cell r="N196">
            <v>10.649000000000001</v>
          </cell>
          <cell r="O196">
            <v>0.05</v>
          </cell>
          <cell r="P196">
            <v>1</v>
          </cell>
          <cell r="Q196">
            <v>0</v>
          </cell>
          <cell r="R196">
            <v>0</v>
          </cell>
          <cell r="S196">
            <v>1.05</v>
          </cell>
          <cell r="T196">
            <v>0.56999999999999995</v>
          </cell>
          <cell r="U196">
            <v>3.5</v>
          </cell>
          <cell r="V196">
            <v>0.23</v>
          </cell>
          <cell r="W196">
            <v>64</v>
          </cell>
          <cell r="X196">
            <v>68.3</v>
          </cell>
          <cell r="Y196">
            <v>0.22500000000000001</v>
          </cell>
          <cell r="Z196">
            <v>13.196999999999999</v>
          </cell>
          <cell r="AA196">
            <v>0.58299999999999996</v>
          </cell>
          <cell r="AB196">
            <v>100.345</v>
          </cell>
          <cell r="AC196">
            <v>114.35</v>
          </cell>
          <cell r="AD196">
            <v>2</v>
          </cell>
          <cell r="AE196">
            <v>15</v>
          </cell>
          <cell r="AF196">
            <v>1</v>
          </cell>
          <cell r="AG196">
            <v>100</v>
          </cell>
          <cell r="AH196">
            <v>118</v>
          </cell>
          <cell r="AI196">
            <v>2.13</v>
          </cell>
          <cell r="AJ196">
            <v>5</v>
          </cell>
          <cell r="AK196">
            <v>3.79</v>
          </cell>
          <cell r="AL196">
            <v>7</v>
          </cell>
          <cell r="AM196">
            <v>17.920000000000002</v>
          </cell>
          <cell r="AN196">
            <v>6.42</v>
          </cell>
          <cell r="AO196">
            <v>6.42</v>
          </cell>
          <cell r="AP196">
            <v>25.686079999999993</v>
          </cell>
          <cell r="AQ196">
            <v>30.971875199999996</v>
          </cell>
          <cell r="AR196">
            <v>36.416244255999992</v>
          </cell>
          <cell r="AS196">
            <v>42.023944383679989</v>
          </cell>
          <cell r="AT196">
            <v>47.799875515190394</v>
          </cell>
        </row>
        <row r="197">
          <cell r="B197">
            <v>7.81</v>
          </cell>
          <cell r="J197">
            <v>0.91300000000000003</v>
          </cell>
          <cell r="K197">
            <v>3.6</v>
          </cell>
          <cell r="L197">
            <v>1.05</v>
          </cell>
          <cell r="M197">
            <v>2.2629999999999999</v>
          </cell>
          <cell r="N197">
            <v>7.8259999999999996</v>
          </cell>
          <cell r="O197">
            <v>0.53</v>
          </cell>
          <cell r="P197">
            <v>1</v>
          </cell>
          <cell r="Q197">
            <v>1</v>
          </cell>
          <cell r="R197">
            <v>1</v>
          </cell>
          <cell r="S197">
            <v>3.5300000000000002</v>
          </cell>
          <cell r="T197">
            <v>0.02</v>
          </cell>
          <cell r="U197">
            <v>1.24</v>
          </cell>
          <cell r="V197">
            <v>0</v>
          </cell>
          <cell r="W197">
            <v>0</v>
          </cell>
          <cell r="X197">
            <v>1.26</v>
          </cell>
          <cell r="Y197">
            <v>0.06</v>
          </cell>
          <cell r="Z197">
            <v>2.66</v>
          </cell>
          <cell r="AA197">
            <v>0.03</v>
          </cell>
          <cell r="AB197">
            <v>2.63</v>
          </cell>
          <cell r="AC197">
            <v>5.38</v>
          </cell>
          <cell r="AD197">
            <v>0</v>
          </cell>
          <cell r="AE197">
            <v>1</v>
          </cell>
          <cell r="AF197">
            <v>0</v>
          </cell>
          <cell r="AG197">
            <v>3</v>
          </cell>
          <cell r="AH197">
            <v>4</v>
          </cell>
          <cell r="AI197">
            <v>0</v>
          </cell>
          <cell r="AJ197">
            <v>0</v>
          </cell>
          <cell r="AK197">
            <v>0</v>
          </cell>
          <cell r="AL197">
            <v>0</v>
          </cell>
          <cell r="AM197">
            <v>0</v>
          </cell>
          <cell r="AN197">
            <v>3.5017909999999999</v>
          </cell>
          <cell r="AO197">
            <v>3.5017909999999999</v>
          </cell>
          <cell r="AP197">
            <v>2.4867040000000005</v>
          </cell>
          <cell r="AQ197">
            <v>1.4978160000000005</v>
          </cell>
          <cell r="AR197">
            <v>0.68131600000000048</v>
          </cell>
          <cell r="AS197">
            <v>0.21981600000000048</v>
          </cell>
          <cell r="AT197">
            <v>6.81600000000051E-3</v>
          </cell>
        </row>
        <row r="198">
          <cell r="B198">
            <v>1372</v>
          </cell>
          <cell r="C198">
            <v>0</v>
          </cell>
          <cell r="D198">
            <v>2189</v>
          </cell>
          <cell r="E198">
            <v>2044</v>
          </cell>
          <cell r="F198">
            <v>52</v>
          </cell>
          <cell r="G198">
            <v>51</v>
          </cell>
          <cell r="H198">
            <v>48</v>
          </cell>
          <cell r="I198">
            <v>19</v>
          </cell>
          <cell r="J198">
            <v>1.0149999999999999</v>
          </cell>
          <cell r="K198">
            <v>7.6999999999999993</v>
          </cell>
          <cell r="L198">
            <v>0.83799999999999997</v>
          </cell>
          <cell r="M198">
            <v>6.0350000000000001</v>
          </cell>
          <cell r="N198">
            <v>15.587999999999999</v>
          </cell>
          <cell r="O198">
            <v>1.02</v>
          </cell>
          <cell r="P198">
            <v>6</v>
          </cell>
          <cell r="Q198">
            <v>1</v>
          </cell>
          <cell r="R198">
            <v>5</v>
          </cell>
          <cell r="S198">
            <v>13.02</v>
          </cell>
          <cell r="T198">
            <v>0.78999999999999992</v>
          </cell>
          <cell r="U198">
            <v>3</v>
          </cell>
          <cell r="V198">
            <v>0.87</v>
          </cell>
          <cell r="W198">
            <v>1.8399999999999999</v>
          </cell>
          <cell r="X198">
            <v>6.5</v>
          </cell>
          <cell r="Y198">
            <v>0.98299999999999998</v>
          </cell>
          <cell r="Z198">
            <v>3.83</v>
          </cell>
          <cell r="AA198">
            <v>0.53600000000000003</v>
          </cell>
          <cell r="AB198">
            <v>3.423</v>
          </cell>
          <cell r="AC198">
            <v>8.7720000000000002</v>
          </cell>
          <cell r="AD198">
            <v>2</v>
          </cell>
          <cell r="AE198">
            <v>3</v>
          </cell>
          <cell r="AF198">
            <v>1</v>
          </cell>
          <cell r="AG198">
            <v>3</v>
          </cell>
          <cell r="AH198">
            <v>9</v>
          </cell>
          <cell r="AI198">
            <v>2</v>
          </cell>
          <cell r="AJ198">
            <v>3</v>
          </cell>
          <cell r="AK198">
            <v>3</v>
          </cell>
          <cell r="AL198">
            <v>6</v>
          </cell>
          <cell r="AM198">
            <v>14</v>
          </cell>
          <cell r="AN198">
            <v>3.7599200000000002</v>
          </cell>
          <cell r="AO198">
            <v>3.7599200000000002</v>
          </cell>
          <cell r="AP198">
            <v>-2.9776639999999999</v>
          </cell>
          <cell r="AQ198">
            <v>-4.8468479999999996</v>
          </cell>
          <cell r="AR198">
            <v>-5.0708479999999998</v>
          </cell>
          <cell r="AS198">
            <v>-5.0708479999999998</v>
          </cell>
          <cell r="AT198">
            <v>-5.0708479999999998</v>
          </cell>
        </row>
        <row r="199">
          <cell r="B199">
            <v>1312.307</v>
          </cell>
          <cell r="J199">
            <v>0.441</v>
          </cell>
          <cell r="K199">
            <v>1.1000000000000001</v>
          </cell>
          <cell r="L199">
            <v>0.41699999999999998</v>
          </cell>
          <cell r="M199">
            <v>1.02</v>
          </cell>
          <cell r="N199">
            <v>2.9780000000000002</v>
          </cell>
          <cell r="O199">
            <v>0.75</v>
          </cell>
          <cell r="P199">
            <v>2</v>
          </cell>
          <cell r="Q199">
            <v>1</v>
          </cell>
          <cell r="R199">
            <v>1</v>
          </cell>
          <cell r="S199">
            <v>4.75</v>
          </cell>
          <cell r="T199">
            <v>0.57999999999999996</v>
          </cell>
          <cell r="U199">
            <v>2</v>
          </cell>
          <cell r="V199">
            <v>0.71</v>
          </cell>
          <cell r="W199">
            <v>0.84</v>
          </cell>
          <cell r="X199">
            <v>4.13</v>
          </cell>
          <cell r="Y199">
            <v>0.82299999999999995</v>
          </cell>
          <cell r="Z199">
            <v>1.21</v>
          </cell>
          <cell r="AA199">
            <v>0.40600000000000003</v>
          </cell>
          <cell r="AB199">
            <v>1.2729999999999999</v>
          </cell>
          <cell r="AC199">
            <v>3.7119999999999997</v>
          </cell>
          <cell r="AD199">
            <v>1</v>
          </cell>
          <cell r="AE199">
            <v>1</v>
          </cell>
          <cell r="AF199">
            <v>1</v>
          </cell>
          <cell r="AG199">
            <v>1</v>
          </cell>
          <cell r="AH199">
            <v>4</v>
          </cell>
          <cell r="AI199">
            <v>2</v>
          </cell>
          <cell r="AJ199">
            <v>3</v>
          </cell>
          <cell r="AK199">
            <v>3</v>
          </cell>
          <cell r="AL199">
            <v>6</v>
          </cell>
          <cell r="AM199">
            <v>14</v>
          </cell>
          <cell r="AN199">
            <v>3.03</v>
          </cell>
          <cell r="AO199">
            <v>3.03</v>
          </cell>
          <cell r="AP199">
            <v>-3.0973440000000001</v>
          </cell>
          <cell r="AQ199">
            <v>-4.8385280000000002</v>
          </cell>
          <cell r="AR199">
            <v>-5.0625280000000004</v>
          </cell>
          <cell r="AS199">
            <v>-5.0625280000000004</v>
          </cell>
          <cell r="AT199">
            <v>-5.0625280000000004</v>
          </cell>
        </row>
        <row r="200">
          <cell r="B200">
            <v>59.918999999999997</v>
          </cell>
          <cell r="J200">
            <v>0.57400000000000007</v>
          </cell>
          <cell r="K200">
            <v>6.6</v>
          </cell>
          <cell r="L200">
            <v>0.42099999999999999</v>
          </cell>
          <cell r="M200">
            <v>5.0149999999999997</v>
          </cell>
          <cell r="N200">
            <v>12.61</v>
          </cell>
          <cell r="O200">
            <v>0.27</v>
          </cell>
          <cell r="P200">
            <v>4</v>
          </cell>
          <cell r="Q200">
            <v>0</v>
          </cell>
          <cell r="R200">
            <v>4</v>
          </cell>
          <cell r="S200">
            <v>8.27</v>
          </cell>
          <cell r="T200">
            <v>0.21</v>
          </cell>
          <cell r="U200">
            <v>1</v>
          </cell>
          <cell r="V200">
            <v>0.16</v>
          </cell>
          <cell r="W200">
            <v>1</v>
          </cell>
          <cell r="X200">
            <v>2.37</v>
          </cell>
          <cell r="Y200">
            <v>0.16</v>
          </cell>
          <cell r="Z200">
            <v>2.62</v>
          </cell>
          <cell r="AA200">
            <v>0.13</v>
          </cell>
          <cell r="AB200">
            <v>2.15</v>
          </cell>
          <cell r="AC200">
            <v>5.0599999999999996</v>
          </cell>
          <cell r="AD200">
            <v>1</v>
          </cell>
          <cell r="AE200">
            <v>2</v>
          </cell>
          <cell r="AF200">
            <v>0</v>
          </cell>
          <cell r="AG200">
            <v>2</v>
          </cell>
          <cell r="AH200">
            <v>5</v>
          </cell>
          <cell r="AI200">
            <v>0</v>
          </cell>
          <cell r="AJ200">
            <v>0</v>
          </cell>
          <cell r="AK200">
            <v>0</v>
          </cell>
          <cell r="AL200">
            <v>0</v>
          </cell>
          <cell r="AM200">
            <v>0</v>
          </cell>
          <cell r="AN200">
            <v>0.72992000000000012</v>
          </cell>
          <cell r="AO200">
            <v>0.72992000000000012</v>
          </cell>
          <cell r="AP200">
            <v>0.11968000000000018</v>
          </cell>
          <cell r="AQ200">
            <v>-8.3199999999998223E-3</v>
          </cell>
          <cell r="AR200">
            <v>-8.3199999999998223E-3</v>
          </cell>
          <cell r="AS200">
            <v>-8.3199999999998223E-3</v>
          </cell>
          <cell r="AT200">
            <v>-8.3199999999998223E-3</v>
          </cell>
        </row>
        <row r="201">
          <cell r="B201">
            <v>0</v>
          </cell>
          <cell r="C201">
            <v>0</v>
          </cell>
          <cell r="D201">
            <v>0</v>
          </cell>
          <cell r="E201">
            <v>0</v>
          </cell>
          <cell r="F201">
            <v>1246</v>
          </cell>
          <cell r="G201">
            <v>1130</v>
          </cell>
          <cell r="H201">
            <v>1022</v>
          </cell>
          <cell r="I201">
            <v>1073</v>
          </cell>
          <cell r="J201">
            <v>74.95</v>
          </cell>
          <cell r="K201">
            <v>561.19399999999996</v>
          </cell>
          <cell r="L201">
            <v>74</v>
          </cell>
          <cell r="M201">
            <v>542</v>
          </cell>
          <cell r="N201">
            <v>1252.144</v>
          </cell>
          <cell r="O201">
            <v>67.8</v>
          </cell>
          <cell r="P201">
            <v>525</v>
          </cell>
          <cell r="Q201">
            <v>64</v>
          </cell>
          <cell r="R201">
            <v>524</v>
          </cell>
          <cell r="S201">
            <v>1180.8</v>
          </cell>
          <cell r="T201">
            <v>80</v>
          </cell>
          <cell r="U201">
            <v>487</v>
          </cell>
          <cell r="V201">
            <v>214</v>
          </cell>
          <cell r="W201">
            <v>348</v>
          </cell>
          <cell r="X201">
            <v>1129</v>
          </cell>
          <cell r="Y201">
            <v>272.92610000000002</v>
          </cell>
          <cell r="Z201">
            <v>339.19400000000002</v>
          </cell>
          <cell r="AA201">
            <v>270.54399999999998</v>
          </cell>
          <cell r="AB201">
            <v>326.488</v>
          </cell>
          <cell r="AC201">
            <v>1209.1521</v>
          </cell>
          <cell r="AD201">
            <v>269</v>
          </cell>
          <cell r="AE201">
            <v>338</v>
          </cell>
          <cell r="AF201">
            <v>271</v>
          </cell>
          <cell r="AG201">
            <v>326</v>
          </cell>
          <cell r="AH201">
            <v>1204</v>
          </cell>
          <cell r="AI201">
            <v>268.95999999999998</v>
          </cell>
          <cell r="AJ201">
            <v>338.26</v>
          </cell>
          <cell r="AK201">
            <v>267.52999999999997</v>
          </cell>
          <cell r="AL201">
            <v>325</v>
          </cell>
          <cell r="AM201">
            <v>1199.75</v>
          </cell>
          <cell r="AN201">
            <v>1136.3899999999999</v>
          </cell>
          <cell r="AO201">
            <v>1136.3899999999999</v>
          </cell>
          <cell r="AP201">
            <v>1014.645</v>
          </cell>
          <cell r="AQ201">
            <v>954.80899999999997</v>
          </cell>
          <cell r="AR201">
            <v>896.05799999999999</v>
          </cell>
          <cell r="AS201">
            <v>896.05799999999999</v>
          </cell>
          <cell r="AT201">
            <v>896.05799999999999</v>
          </cell>
        </row>
        <row r="207">
          <cell r="B207">
            <v>0</v>
          </cell>
          <cell r="C207">
            <v>0</v>
          </cell>
          <cell r="D207">
            <v>246</v>
          </cell>
          <cell r="E207">
            <v>137</v>
          </cell>
          <cell r="F207">
            <v>118</v>
          </cell>
          <cell r="G207">
            <v>102</v>
          </cell>
          <cell r="H207">
            <v>95</v>
          </cell>
          <cell r="I207">
            <v>150</v>
          </cell>
          <cell r="J207">
            <v>17.391999999999999</v>
          </cell>
          <cell r="K207">
            <v>42.618000000000002</v>
          </cell>
          <cell r="L207">
            <v>32</v>
          </cell>
          <cell r="M207">
            <v>62</v>
          </cell>
          <cell r="N207">
            <v>154.01</v>
          </cell>
          <cell r="O207">
            <v>6.84</v>
          </cell>
          <cell r="P207">
            <v>34.950000000000003</v>
          </cell>
          <cell r="Q207">
            <v>15</v>
          </cell>
          <cell r="R207">
            <v>75</v>
          </cell>
          <cell r="S207">
            <v>131.79000000000002</v>
          </cell>
          <cell r="T207">
            <v>0</v>
          </cell>
          <cell r="U207">
            <v>26</v>
          </cell>
          <cell r="V207">
            <v>38</v>
          </cell>
          <cell r="W207">
            <v>94</v>
          </cell>
          <cell r="X207">
            <v>158</v>
          </cell>
          <cell r="Y207">
            <v>0</v>
          </cell>
          <cell r="Z207">
            <v>43.396000000000001</v>
          </cell>
          <cell r="AA207">
            <v>37.472000000000001</v>
          </cell>
          <cell r="AB207">
            <v>71.869</v>
          </cell>
          <cell r="AC207">
            <v>152.73699999999999</v>
          </cell>
          <cell r="AD207">
            <v>0</v>
          </cell>
          <cell r="AE207">
            <v>26</v>
          </cell>
          <cell r="AF207">
            <v>37</v>
          </cell>
          <cell r="AG207">
            <v>72</v>
          </cell>
          <cell r="AH207">
            <v>135</v>
          </cell>
          <cell r="AI207">
            <v>0</v>
          </cell>
          <cell r="AJ207">
            <v>27</v>
          </cell>
          <cell r="AK207">
            <v>0</v>
          </cell>
          <cell r="AL207">
            <v>98</v>
          </cell>
          <cell r="AM207">
            <v>125</v>
          </cell>
          <cell r="AN207">
            <v>171.86</v>
          </cell>
          <cell r="AO207">
            <v>171.86</v>
          </cell>
          <cell r="AP207">
            <v>388.92024999999995</v>
          </cell>
          <cell r="AQ207">
            <v>582.28874999999994</v>
          </cell>
          <cell r="AR207">
            <v>811.44124999999997</v>
          </cell>
          <cell r="AS207">
            <v>1059.1602499999999</v>
          </cell>
          <cell r="AT207">
            <v>1308.15725</v>
          </cell>
        </row>
        <row r="208">
          <cell r="B208">
            <v>0</v>
          </cell>
          <cell r="C208">
            <v>0</v>
          </cell>
          <cell r="D208">
            <v>0</v>
          </cell>
          <cell r="E208">
            <v>77</v>
          </cell>
          <cell r="F208">
            <v>0</v>
          </cell>
          <cell r="G208">
            <v>65</v>
          </cell>
          <cell r="H208">
            <v>89</v>
          </cell>
          <cell r="I208">
            <v>49</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v>0</v>
          </cell>
          <cell r="AN208">
            <v>0</v>
          </cell>
          <cell r="AO208">
            <v>0</v>
          </cell>
          <cell r="AP208">
            <v>284.33249999999998</v>
          </cell>
          <cell r="AQ208">
            <v>366.03749999999997</v>
          </cell>
          <cell r="AR208">
            <v>462.86249999999995</v>
          </cell>
          <cell r="AS208">
            <v>567.53250000000003</v>
          </cell>
          <cell r="AT208">
            <v>672.74249999999995</v>
          </cell>
        </row>
        <row r="209">
          <cell r="J209">
            <v>0</v>
          </cell>
          <cell r="K209">
            <v>1</v>
          </cell>
          <cell r="L209">
            <v>1.1399999999999999</v>
          </cell>
          <cell r="M209">
            <v>3</v>
          </cell>
          <cell r="N209">
            <v>5.14</v>
          </cell>
          <cell r="O209">
            <v>0</v>
          </cell>
          <cell r="P209">
            <v>2</v>
          </cell>
          <cell r="Q209">
            <v>0</v>
          </cell>
          <cell r="R209">
            <v>4</v>
          </cell>
          <cell r="S209">
            <v>6</v>
          </cell>
          <cell r="T209">
            <v>2</v>
          </cell>
          <cell r="U209">
            <v>3</v>
          </cell>
          <cell r="V209">
            <v>19</v>
          </cell>
          <cell r="W209">
            <v>0</v>
          </cell>
          <cell r="X209">
            <v>24</v>
          </cell>
          <cell r="Y209">
            <v>0</v>
          </cell>
          <cell r="Z209">
            <v>0</v>
          </cell>
          <cell r="AA209">
            <v>0</v>
          </cell>
          <cell r="AB209">
            <v>0</v>
          </cell>
          <cell r="AC209">
            <v>0</v>
          </cell>
          <cell r="AD209">
            <v>0</v>
          </cell>
          <cell r="AE209">
            <v>0</v>
          </cell>
          <cell r="AF209">
            <v>0</v>
          </cell>
          <cell r="AG209">
            <v>0</v>
          </cell>
          <cell r="AH209">
            <v>0</v>
          </cell>
          <cell r="AI209">
            <v>0</v>
          </cell>
          <cell r="AJ209">
            <v>25</v>
          </cell>
          <cell r="AK209">
            <v>6</v>
          </cell>
          <cell r="AL209">
            <v>1</v>
          </cell>
          <cell r="AM209">
            <v>32</v>
          </cell>
          <cell r="AN209">
            <v>0</v>
          </cell>
        </row>
        <row r="211">
          <cell r="B211">
            <v>0</v>
          </cell>
          <cell r="C211">
            <v>0</v>
          </cell>
          <cell r="D211">
            <v>0</v>
          </cell>
          <cell r="E211">
            <v>3</v>
          </cell>
          <cell r="F211">
            <v>45</v>
          </cell>
          <cell r="G211">
            <v>223</v>
          </cell>
          <cell r="H211">
            <v>358</v>
          </cell>
          <cell r="I211">
            <v>398</v>
          </cell>
          <cell r="J211">
            <v>172</v>
          </cell>
          <cell r="K211">
            <v>41</v>
          </cell>
          <cell r="L211">
            <v>101</v>
          </cell>
          <cell r="M211">
            <v>101</v>
          </cell>
          <cell r="N211">
            <v>415</v>
          </cell>
          <cell r="O211">
            <v>89</v>
          </cell>
          <cell r="P211">
            <v>101</v>
          </cell>
          <cell r="Q211">
            <v>86</v>
          </cell>
          <cell r="R211">
            <v>56</v>
          </cell>
          <cell r="S211">
            <v>332</v>
          </cell>
          <cell r="T211">
            <v>112</v>
          </cell>
          <cell r="U211">
            <v>19</v>
          </cell>
          <cell r="V211">
            <v>26</v>
          </cell>
          <cell r="W211">
            <v>57</v>
          </cell>
          <cell r="X211">
            <v>214</v>
          </cell>
          <cell r="Y211">
            <v>27.99</v>
          </cell>
          <cell r="Z211">
            <v>27.99</v>
          </cell>
          <cell r="AA211">
            <v>27.99</v>
          </cell>
          <cell r="AB211">
            <v>27.99</v>
          </cell>
          <cell r="AC211">
            <v>111.96</v>
          </cell>
          <cell r="AD211">
            <v>55</v>
          </cell>
          <cell r="AE211">
            <v>55</v>
          </cell>
          <cell r="AF211">
            <v>79</v>
          </cell>
          <cell r="AG211">
            <v>58</v>
          </cell>
          <cell r="AH211">
            <v>247</v>
          </cell>
          <cell r="AI211">
            <v>55</v>
          </cell>
          <cell r="AJ211">
            <v>55</v>
          </cell>
          <cell r="AK211">
            <v>79</v>
          </cell>
          <cell r="AL211">
            <v>68</v>
          </cell>
          <cell r="AM211">
            <v>257</v>
          </cell>
          <cell r="AN211">
            <v>321.04000000000002</v>
          </cell>
          <cell r="AO211">
            <v>321</v>
          </cell>
          <cell r="AP211">
            <v>560</v>
          </cell>
          <cell r="AQ211">
            <v>288</v>
          </cell>
          <cell r="AR211">
            <v>310</v>
          </cell>
          <cell r="AS211">
            <v>313</v>
          </cell>
          <cell r="AT211">
            <v>313</v>
          </cell>
        </row>
        <row r="213">
          <cell r="B213">
            <v>18</v>
          </cell>
          <cell r="C213">
            <v>56</v>
          </cell>
          <cell r="D213">
            <v>152</v>
          </cell>
          <cell r="E213">
            <v>201</v>
          </cell>
          <cell r="F213">
            <v>298</v>
          </cell>
          <cell r="G213">
            <v>320</v>
          </cell>
          <cell r="H213">
            <v>288.7672</v>
          </cell>
          <cell r="I213">
            <v>268</v>
          </cell>
          <cell r="J213">
            <v>85</v>
          </cell>
          <cell r="K213">
            <v>118</v>
          </cell>
          <cell r="L213">
            <v>80</v>
          </cell>
          <cell r="M213">
            <v>83</v>
          </cell>
          <cell r="N213">
            <v>366</v>
          </cell>
          <cell r="O213">
            <v>58</v>
          </cell>
          <cell r="P213">
            <v>68</v>
          </cell>
          <cell r="Q213">
            <v>65</v>
          </cell>
          <cell r="R213">
            <v>65</v>
          </cell>
          <cell r="S213">
            <v>256</v>
          </cell>
          <cell r="T213">
            <v>57</v>
          </cell>
          <cell r="U213">
            <v>59</v>
          </cell>
          <cell r="V213">
            <v>52</v>
          </cell>
          <cell r="W213">
            <v>55</v>
          </cell>
          <cell r="X213">
            <v>223</v>
          </cell>
          <cell r="Y213">
            <v>31.574999999999999</v>
          </cell>
          <cell r="Z213">
            <v>35.075000000000003</v>
          </cell>
          <cell r="AA213">
            <v>28.475000000000001</v>
          </cell>
          <cell r="AB213">
            <v>32.774999999999999</v>
          </cell>
          <cell r="AC213">
            <v>127.9</v>
          </cell>
          <cell r="AD213">
            <v>43</v>
          </cell>
          <cell r="AE213">
            <v>38</v>
          </cell>
          <cell r="AF213">
            <v>28</v>
          </cell>
          <cell r="AG213">
            <v>32</v>
          </cell>
          <cell r="AH213">
            <v>141</v>
          </cell>
          <cell r="AI213">
            <v>42</v>
          </cell>
          <cell r="AJ213">
            <v>37</v>
          </cell>
          <cell r="AK213">
            <v>27</v>
          </cell>
          <cell r="AL213">
            <v>30</v>
          </cell>
          <cell r="AM213">
            <v>136</v>
          </cell>
          <cell r="AN213">
            <v>78.393200000000007</v>
          </cell>
          <cell r="AO213">
            <v>78.393200000000007</v>
          </cell>
          <cell r="AP213">
            <v>56.0946</v>
          </cell>
          <cell r="AQ213">
            <v>37.176600000000001</v>
          </cell>
          <cell r="AR213">
            <v>32.097000000000001</v>
          </cell>
          <cell r="AS213">
            <v>32.097000000000001</v>
          </cell>
          <cell r="AT213">
            <v>32.097000000000001</v>
          </cell>
        </row>
        <row r="215">
          <cell r="G215">
            <v>31</v>
          </cell>
          <cell r="H215">
            <v>3</v>
          </cell>
          <cell r="I215">
            <v>38</v>
          </cell>
          <cell r="J215">
            <v>24</v>
          </cell>
          <cell r="K215">
            <v>46</v>
          </cell>
          <cell r="L215">
            <v>13</v>
          </cell>
          <cell r="M215">
            <v>24</v>
          </cell>
          <cell r="N215">
            <v>107</v>
          </cell>
          <cell r="O215">
            <v>12</v>
          </cell>
          <cell r="P215">
            <v>20</v>
          </cell>
          <cell r="Q215">
            <v>18</v>
          </cell>
          <cell r="R215">
            <v>24</v>
          </cell>
          <cell r="S215">
            <v>74</v>
          </cell>
          <cell r="T215">
            <v>19</v>
          </cell>
          <cell r="U215">
            <v>24</v>
          </cell>
          <cell r="V215">
            <v>16</v>
          </cell>
          <cell r="W215">
            <v>21</v>
          </cell>
          <cell r="X215">
            <v>80</v>
          </cell>
          <cell r="Y215">
            <v>0</v>
          </cell>
          <cell r="Z215">
            <v>5.7</v>
          </cell>
          <cell r="AA215">
            <v>0</v>
          </cell>
          <cell r="AB215">
            <v>5.4</v>
          </cell>
          <cell r="AC215">
            <v>11.1</v>
          </cell>
          <cell r="AD215">
            <v>12</v>
          </cell>
          <cell r="AE215">
            <v>1</v>
          </cell>
          <cell r="AF215">
            <v>0</v>
          </cell>
          <cell r="AG215">
            <v>5</v>
          </cell>
          <cell r="AH215">
            <v>18</v>
          </cell>
          <cell r="AI215">
            <v>11</v>
          </cell>
          <cell r="AJ215">
            <v>0</v>
          </cell>
          <cell r="AK215">
            <v>0</v>
          </cell>
          <cell r="AL215">
            <v>5</v>
          </cell>
          <cell r="AM215">
            <v>16</v>
          </cell>
          <cell r="AN215">
            <v>18.414000000000001</v>
          </cell>
          <cell r="AO215">
            <v>18.414000000000001</v>
          </cell>
          <cell r="AP215">
            <v>18.414000000000001</v>
          </cell>
          <cell r="AQ215">
            <v>18.414000000000001</v>
          </cell>
          <cell r="AR215">
            <v>18.414000000000001</v>
          </cell>
          <cell r="AS215">
            <v>18.414000000000001</v>
          </cell>
          <cell r="AT215">
            <v>18.414000000000001</v>
          </cell>
        </row>
        <row r="216">
          <cell r="B216">
            <v>0</v>
          </cell>
          <cell r="C216">
            <v>0</v>
          </cell>
          <cell r="D216">
            <v>0</v>
          </cell>
          <cell r="E216">
            <v>0</v>
          </cell>
          <cell r="F216">
            <v>273.49821600000001</v>
          </cell>
          <cell r="G216">
            <v>286.10000000000002</v>
          </cell>
          <cell r="H216">
            <v>285.7672</v>
          </cell>
          <cell r="I216">
            <v>230</v>
          </cell>
          <cell r="J216">
            <v>61</v>
          </cell>
          <cell r="K216">
            <v>72</v>
          </cell>
          <cell r="L216">
            <v>67</v>
          </cell>
          <cell r="M216">
            <v>59</v>
          </cell>
          <cell r="N216">
            <v>259</v>
          </cell>
          <cell r="O216">
            <v>46</v>
          </cell>
          <cell r="P216">
            <v>48</v>
          </cell>
          <cell r="Q216">
            <v>47</v>
          </cell>
          <cell r="R216">
            <v>41</v>
          </cell>
          <cell r="S216">
            <v>182</v>
          </cell>
          <cell r="T216">
            <v>38</v>
          </cell>
          <cell r="U216">
            <v>35</v>
          </cell>
          <cell r="V216">
            <v>36</v>
          </cell>
          <cell r="W216">
            <v>34</v>
          </cell>
          <cell r="X216">
            <v>143</v>
          </cell>
          <cell r="Y216">
            <v>31.574999999999999</v>
          </cell>
          <cell r="Z216">
            <v>29.375</v>
          </cell>
          <cell r="AA216">
            <v>28.475000000000001</v>
          </cell>
          <cell r="AB216">
            <v>27.375</v>
          </cell>
          <cell r="AC216">
            <v>116.8</v>
          </cell>
          <cell r="AD216">
            <v>31</v>
          </cell>
          <cell r="AE216">
            <v>37</v>
          </cell>
          <cell r="AF216">
            <v>28</v>
          </cell>
          <cell r="AG216">
            <v>27</v>
          </cell>
          <cell r="AH216">
            <v>123</v>
          </cell>
          <cell r="AI216">
            <v>31</v>
          </cell>
          <cell r="AJ216">
            <v>37</v>
          </cell>
          <cell r="AK216">
            <v>27</v>
          </cell>
          <cell r="AL216">
            <v>25</v>
          </cell>
          <cell r="AM216">
            <v>120</v>
          </cell>
          <cell r="AN216">
            <v>59.979199999999999</v>
          </cell>
          <cell r="AO216">
            <v>59.979199999999999</v>
          </cell>
          <cell r="AP216">
            <v>37.680599999999998</v>
          </cell>
          <cell r="AQ216">
            <v>18.762599999999999</v>
          </cell>
          <cell r="AR216">
            <v>13.683</v>
          </cell>
          <cell r="AS216">
            <v>13.683</v>
          </cell>
          <cell r="AT216">
            <v>13.683</v>
          </cell>
        </row>
        <row r="217">
          <cell r="B217">
            <v>0</v>
          </cell>
          <cell r="C217">
            <v>0</v>
          </cell>
          <cell r="D217">
            <v>0</v>
          </cell>
          <cell r="E217">
            <v>0</v>
          </cell>
          <cell r="F217">
            <v>273.49821600000001</v>
          </cell>
          <cell r="G217">
            <v>243.10000000000002</v>
          </cell>
          <cell r="H217">
            <v>105.76719999999999</v>
          </cell>
          <cell r="I217">
            <v>141.73830000000001</v>
          </cell>
          <cell r="J217">
            <v>38.05192473524999</v>
          </cell>
          <cell r="K217">
            <v>38.05192473524999</v>
          </cell>
          <cell r="L217">
            <v>38.05192473524999</v>
          </cell>
          <cell r="M217">
            <v>38.05192473524999</v>
          </cell>
          <cell r="N217">
            <v>152.20769894099996</v>
          </cell>
          <cell r="O217">
            <v>18.950358575000003</v>
          </cell>
          <cell r="P217">
            <v>18.702049774999999</v>
          </cell>
          <cell r="Q217">
            <v>18.779646275000001</v>
          </cell>
          <cell r="R217">
            <v>18.669717900000002</v>
          </cell>
          <cell r="S217">
            <v>75.103065799999996</v>
          </cell>
          <cell r="T217">
            <v>24.7723375152</v>
          </cell>
          <cell r="U217">
            <v>23.213946715300001</v>
          </cell>
          <cell r="V217">
            <v>22.983896380499996</v>
          </cell>
          <cell r="W217">
            <v>21.672154158000001</v>
          </cell>
          <cell r="X217">
            <v>92.617335765900009</v>
          </cell>
          <cell r="Y217">
            <v>20.157270011999998</v>
          </cell>
          <cell r="Z217">
            <v>18.318234858</v>
          </cell>
          <cell r="AA217">
            <v>17.564090708000002</v>
          </cell>
          <cell r="AB217">
            <v>16.235203500000001</v>
          </cell>
          <cell r="AC217">
            <v>72.277715581999999</v>
          </cell>
          <cell r="AD217">
            <v>20.288800267136295</v>
          </cell>
          <cell r="AE217">
            <v>21.252990150895243</v>
          </cell>
          <cell r="AF217">
            <v>20.323842632222838</v>
          </cell>
          <cell r="AG217">
            <v>18.996831582761793</v>
          </cell>
          <cell r="AH217">
            <v>86.137749999999997</v>
          </cell>
          <cell r="AI217">
            <v>20.288800267136295</v>
          </cell>
          <cell r="AJ217">
            <v>21.252990150895243</v>
          </cell>
          <cell r="AK217">
            <v>20.323842632222838</v>
          </cell>
          <cell r="AL217">
            <v>18.996831582761793</v>
          </cell>
          <cell r="AM217">
            <v>80.859220028043239</v>
          </cell>
          <cell r="AN217">
            <v>58.995199999999997</v>
          </cell>
          <cell r="AO217">
            <v>58.995199999999997</v>
          </cell>
          <cell r="AP217">
            <v>36.696599999999997</v>
          </cell>
          <cell r="AQ217">
            <v>17.778600000000001</v>
          </cell>
          <cell r="AR217">
            <v>12.699</v>
          </cell>
          <cell r="AS217">
            <v>12.699</v>
          </cell>
          <cell r="AT217">
            <v>12.699</v>
          </cell>
        </row>
        <row r="218">
          <cell r="G218">
            <v>43</v>
          </cell>
          <cell r="H218">
            <v>180</v>
          </cell>
          <cell r="I218">
            <v>88.26169999999999</v>
          </cell>
          <cell r="J218">
            <v>22.94807526475001</v>
          </cell>
          <cell r="K218">
            <v>33.94807526475001</v>
          </cell>
          <cell r="L218">
            <v>28.94807526475001</v>
          </cell>
          <cell r="M218">
            <v>20.94807526475001</v>
          </cell>
          <cell r="N218">
            <v>106.79230105900004</v>
          </cell>
          <cell r="O218">
            <v>27.049641424999997</v>
          </cell>
          <cell r="P218">
            <v>29.297950225000001</v>
          </cell>
          <cell r="Q218">
            <v>28.220353724999999</v>
          </cell>
          <cell r="R218">
            <v>22.330282099999998</v>
          </cell>
          <cell r="S218">
            <v>106.898227475</v>
          </cell>
          <cell r="T218">
            <v>13.2276624848</v>
          </cell>
          <cell r="U218">
            <v>11.786053284699999</v>
          </cell>
          <cell r="V218">
            <v>13.016103619500004</v>
          </cell>
          <cell r="W218">
            <v>12.327845841999999</v>
          </cell>
          <cell r="X218">
            <v>50.357665230999999</v>
          </cell>
          <cell r="Y218">
            <v>11.417729988000001</v>
          </cell>
          <cell r="Z218">
            <v>11.056765142</v>
          </cell>
          <cell r="AA218">
            <v>10.910909291999999</v>
          </cell>
          <cell r="AB218">
            <v>11.139796499999999</v>
          </cell>
          <cell r="AC218">
            <v>44.525200921999996</v>
          </cell>
          <cell r="AD218">
            <v>10.711199732863705</v>
          </cell>
          <cell r="AE218">
            <v>15.747009849104757</v>
          </cell>
          <cell r="AF218">
            <v>7.6761573677771615</v>
          </cell>
          <cell r="AG218">
            <v>8.0031684172382072</v>
          </cell>
          <cell r="AH218">
            <v>42.137535366983833</v>
          </cell>
          <cell r="AI218">
            <v>10.711199732863705</v>
          </cell>
          <cell r="AJ218">
            <v>15.747009849104757</v>
          </cell>
          <cell r="AK218">
            <v>6.6761573677771615</v>
          </cell>
          <cell r="AL218">
            <v>6.0031684172382072</v>
          </cell>
          <cell r="AM218">
            <v>39.140779971956761</v>
          </cell>
          <cell r="AN218">
            <v>0.98399999999999987</v>
          </cell>
          <cell r="AO218">
            <v>0.98399999999999987</v>
          </cell>
          <cell r="AP218">
            <v>0.98399999999999987</v>
          </cell>
          <cell r="AQ218">
            <v>0.98399999999999987</v>
          </cell>
          <cell r="AR218">
            <v>0.98399999999999987</v>
          </cell>
          <cell r="AS218">
            <v>0.98399999999999987</v>
          </cell>
          <cell r="AT218">
            <v>0.98399999999999987</v>
          </cell>
        </row>
        <row r="220">
          <cell r="B220">
            <v>0</v>
          </cell>
          <cell r="C220">
            <v>0</v>
          </cell>
          <cell r="D220">
            <v>0</v>
          </cell>
          <cell r="E220">
            <v>68</v>
          </cell>
          <cell r="F220">
            <v>29</v>
          </cell>
          <cell r="G220">
            <v>82</v>
          </cell>
          <cell r="H220">
            <v>61</v>
          </cell>
          <cell r="I220">
            <v>35</v>
          </cell>
          <cell r="J220">
            <v>12</v>
          </cell>
          <cell r="K220">
            <v>8</v>
          </cell>
          <cell r="L220">
            <v>12</v>
          </cell>
          <cell r="M220">
            <v>11</v>
          </cell>
          <cell r="N220">
            <v>43</v>
          </cell>
          <cell r="O220">
            <v>11</v>
          </cell>
          <cell r="P220">
            <v>11</v>
          </cell>
          <cell r="Q220">
            <v>8</v>
          </cell>
          <cell r="R220">
            <v>10</v>
          </cell>
          <cell r="S220">
            <v>40</v>
          </cell>
          <cell r="T220">
            <v>12</v>
          </cell>
          <cell r="U220">
            <v>12</v>
          </cell>
          <cell r="V220">
            <v>33</v>
          </cell>
          <cell r="W220">
            <v>33</v>
          </cell>
          <cell r="X220">
            <v>90</v>
          </cell>
          <cell r="Y220">
            <v>0</v>
          </cell>
          <cell r="Z220">
            <v>0</v>
          </cell>
          <cell r="AA220">
            <v>0</v>
          </cell>
          <cell r="AB220">
            <v>0</v>
          </cell>
          <cell r="AC220">
            <v>0</v>
          </cell>
          <cell r="AD220">
            <v>3</v>
          </cell>
          <cell r="AE220">
            <v>3</v>
          </cell>
          <cell r="AF220">
            <v>0</v>
          </cell>
          <cell r="AG220">
            <v>0</v>
          </cell>
          <cell r="AH220">
            <v>6</v>
          </cell>
          <cell r="AI220">
            <v>22</v>
          </cell>
          <cell r="AJ220">
            <v>23</v>
          </cell>
          <cell r="AK220">
            <v>22</v>
          </cell>
          <cell r="AL220">
            <v>23</v>
          </cell>
          <cell r="AM220">
            <v>90</v>
          </cell>
          <cell r="AN220">
            <v>0</v>
          </cell>
          <cell r="AO220">
            <v>0</v>
          </cell>
          <cell r="AP220">
            <v>0</v>
          </cell>
          <cell r="AQ220">
            <v>0</v>
          </cell>
          <cell r="AR220">
            <v>0</v>
          </cell>
          <cell r="AS220">
            <v>0</v>
          </cell>
          <cell r="AT220">
            <v>0</v>
          </cell>
        </row>
        <row r="222">
          <cell r="B222">
            <v>821</v>
          </cell>
          <cell r="C222">
            <v>946</v>
          </cell>
          <cell r="D222">
            <v>984</v>
          </cell>
          <cell r="E222">
            <v>438</v>
          </cell>
          <cell r="F222">
            <v>307</v>
          </cell>
          <cell r="G222">
            <v>339</v>
          </cell>
          <cell r="H222">
            <v>330</v>
          </cell>
          <cell r="I222">
            <v>397</v>
          </cell>
          <cell r="J222">
            <v>113</v>
          </cell>
          <cell r="K222">
            <v>107</v>
          </cell>
          <cell r="L222">
            <v>105</v>
          </cell>
          <cell r="M222">
            <v>95</v>
          </cell>
          <cell r="N222">
            <v>420</v>
          </cell>
          <cell r="O222">
            <v>77</v>
          </cell>
          <cell r="P222">
            <v>89</v>
          </cell>
          <cell r="Q222">
            <v>90</v>
          </cell>
          <cell r="R222">
            <v>85</v>
          </cell>
          <cell r="S222">
            <v>341</v>
          </cell>
          <cell r="T222">
            <v>75</v>
          </cell>
          <cell r="U222">
            <v>83</v>
          </cell>
          <cell r="V222">
            <v>88</v>
          </cell>
          <cell r="W222">
            <v>83</v>
          </cell>
          <cell r="X222">
            <v>329</v>
          </cell>
          <cell r="Y222">
            <v>71.015852820000006</v>
          </cell>
          <cell r="Z222">
            <v>66.03534762000001</v>
          </cell>
          <cell r="AA222">
            <v>61.80549408000001</v>
          </cell>
          <cell r="AB222">
            <v>56.487131580000003</v>
          </cell>
          <cell r="AC222">
            <v>255.3438261</v>
          </cell>
          <cell r="AD222">
            <v>52.012078142979028</v>
          </cell>
          <cell r="AE222">
            <v>44.048354131169567</v>
          </cell>
          <cell r="AF222">
            <v>60.68281750326674</v>
          </cell>
          <cell r="AG222">
            <v>56.410630003266739</v>
          </cell>
          <cell r="AH222">
            <v>213.15387978068208</v>
          </cell>
          <cell r="AI222">
            <v>81</v>
          </cell>
          <cell r="AJ222">
            <v>81</v>
          </cell>
          <cell r="AK222">
            <v>78</v>
          </cell>
          <cell r="AL222">
            <v>70</v>
          </cell>
          <cell r="AM222">
            <v>310</v>
          </cell>
          <cell r="AN222">
            <v>164.21296198873992</v>
          </cell>
          <cell r="AO222">
            <v>164.21296198873992</v>
          </cell>
          <cell r="AP222">
            <v>152.17386062210898</v>
          </cell>
          <cell r="AQ222">
            <v>157.4430244171742</v>
          </cell>
          <cell r="AR222">
            <v>158.00073295140376</v>
          </cell>
          <cell r="AS222">
            <v>149.78517645920957</v>
          </cell>
          <cell r="AT222">
            <v>133.31541166886348</v>
          </cell>
        </row>
        <row r="224">
          <cell r="B224">
            <v>576</v>
          </cell>
          <cell r="C224">
            <v>553</v>
          </cell>
          <cell r="D224">
            <v>538</v>
          </cell>
          <cell r="E224">
            <v>372</v>
          </cell>
          <cell r="F224">
            <v>236</v>
          </cell>
          <cell r="G224">
            <v>237</v>
          </cell>
          <cell r="H224">
            <v>224</v>
          </cell>
          <cell r="I224">
            <v>300</v>
          </cell>
          <cell r="J224">
            <v>83</v>
          </cell>
          <cell r="K224">
            <v>78</v>
          </cell>
          <cell r="L224">
            <v>72</v>
          </cell>
          <cell r="M224">
            <v>68</v>
          </cell>
          <cell r="N224">
            <v>301</v>
          </cell>
          <cell r="O224">
            <v>61</v>
          </cell>
          <cell r="P224">
            <v>67</v>
          </cell>
          <cell r="Q224">
            <v>64</v>
          </cell>
          <cell r="R224">
            <v>61</v>
          </cell>
          <cell r="S224">
            <v>253</v>
          </cell>
          <cell r="T224">
            <v>52</v>
          </cell>
          <cell r="U224">
            <v>52</v>
          </cell>
          <cell r="V224">
            <v>50</v>
          </cell>
          <cell r="W224">
            <v>49</v>
          </cell>
          <cell r="X224">
            <v>203</v>
          </cell>
          <cell r="Y224">
            <v>52.057499999999997</v>
          </cell>
          <cell r="Z224">
            <v>46.633125</v>
          </cell>
          <cell r="AA224">
            <v>41.033437499999998</v>
          </cell>
          <cell r="AB224">
            <v>35.454374999999999</v>
          </cell>
          <cell r="AC224">
            <v>175.1784375</v>
          </cell>
          <cell r="AD224">
            <v>46</v>
          </cell>
          <cell r="AE224">
            <v>53</v>
          </cell>
          <cell r="AF224">
            <v>44.773203125000002</v>
          </cell>
          <cell r="AG224">
            <v>40.501015625000001</v>
          </cell>
          <cell r="AH224">
            <v>184.27421875000002</v>
          </cell>
          <cell r="AI224">
            <v>47</v>
          </cell>
          <cell r="AJ224">
            <v>47</v>
          </cell>
          <cell r="AK224">
            <v>46</v>
          </cell>
          <cell r="AL224">
            <v>45</v>
          </cell>
          <cell r="AM224">
            <v>185</v>
          </cell>
          <cell r="AN224">
            <v>119.81693749999999</v>
          </cell>
          <cell r="AO224">
            <v>119.81693749999999</v>
          </cell>
          <cell r="AP224">
            <v>83.052249999999987</v>
          </cell>
          <cell r="AQ224">
            <v>63.527249999999995</v>
          </cell>
          <cell r="AR224">
            <v>56.427249999999994</v>
          </cell>
          <cell r="AS224">
            <v>40.452249999999999</v>
          </cell>
          <cell r="AT224">
            <v>15.602249999999998</v>
          </cell>
        </row>
        <row r="225">
          <cell r="B225">
            <v>245</v>
          </cell>
          <cell r="C225">
            <v>393</v>
          </cell>
          <cell r="D225">
            <v>446</v>
          </cell>
          <cell r="E225">
            <v>66</v>
          </cell>
          <cell r="F225">
            <v>71</v>
          </cell>
          <cell r="G225">
            <v>102</v>
          </cell>
          <cell r="H225">
            <v>106</v>
          </cell>
          <cell r="I225">
            <v>97</v>
          </cell>
          <cell r="J225">
            <v>30</v>
          </cell>
          <cell r="K225">
            <v>29</v>
          </cell>
          <cell r="L225">
            <v>33</v>
          </cell>
          <cell r="M225">
            <v>27</v>
          </cell>
          <cell r="N225">
            <v>119</v>
          </cell>
          <cell r="O225">
            <v>16</v>
          </cell>
          <cell r="P225">
            <v>22</v>
          </cell>
          <cell r="Q225">
            <v>26</v>
          </cell>
          <cell r="R225">
            <v>24</v>
          </cell>
          <cell r="S225">
            <v>88</v>
          </cell>
          <cell r="T225">
            <v>23</v>
          </cell>
          <cell r="U225">
            <v>31</v>
          </cell>
          <cell r="V225">
            <v>38</v>
          </cell>
          <cell r="W225">
            <v>34</v>
          </cell>
          <cell r="X225">
            <v>126</v>
          </cell>
          <cell r="Y225">
            <v>18.958352820000002</v>
          </cell>
          <cell r="Z225">
            <v>19.402222620000003</v>
          </cell>
          <cell r="AA225">
            <v>20.772056580000005</v>
          </cell>
          <cell r="AB225">
            <v>21.032756580000004</v>
          </cell>
          <cell r="AC225">
            <v>80.165388600000014</v>
          </cell>
          <cell r="AD225">
            <v>6.0120781429790284</v>
          </cell>
          <cell r="AE225">
            <v>-8.9516458688304326</v>
          </cell>
          <cell r="AF225">
            <v>15.909614378266737</v>
          </cell>
          <cell r="AG225">
            <v>15.909614378266737</v>
          </cell>
          <cell r="AH225">
            <v>28.879661030682069</v>
          </cell>
          <cell r="AI225">
            <v>34</v>
          </cell>
          <cell r="AJ225">
            <v>34</v>
          </cell>
          <cell r="AK225">
            <v>32</v>
          </cell>
          <cell r="AL225">
            <v>25</v>
          </cell>
          <cell r="AM225">
            <v>125</v>
          </cell>
          <cell r="AN225">
            <v>44.396024488739926</v>
          </cell>
          <cell r="AO225">
            <v>44.396024488739926</v>
          </cell>
          <cell r="AP225">
            <v>69.121610622108975</v>
          </cell>
          <cell r="AQ225">
            <v>93.915774417174205</v>
          </cell>
          <cell r="AR225">
            <v>101.57348295140376</v>
          </cell>
          <cell r="AS225">
            <v>109.33292645920957</v>
          </cell>
          <cell r="AT225">
            <v>117.71316166886346</v>
          </cell>
        </row>
        <row r="228">
          <cell r="Y228">
            <v>25.945338387673221</v>
          </cell>
          <cell r="Z228">
            <v>31.686432137673222</v>
          </cell>
          <cell r="AA228">
            <v>37.42752588767322</v>
          </cell>
          <cell r="AB228">
            <v>43.168619637673217</v>
          </cell>
          <cell r="AC228">
            <v>138.2279160506929</v>
          </cell>
          <cell r="AD228">
            <v>23.987921857020972</v>
          </cell>
          <cell r="AE228">
            <v>29.951645868830433</v>
          </cell>
          <cell r="AF228">
            <v>34.846317205764727</v>
          </cell>
          <cell r="AG228">
            <v>40.191473455764729</v>
          </cell>
          <cell r="AH228">
            <v>128.97735838738086</v>
          </cell>
          <cell r="AN228">
            <v>226.5291086771347</v>
          </cell>
          <cell r="AO228">
            <v>226.5291086771347</v>
          </cell>
          <cell r="AP228">
            <v>365.0906086771347</v>
          </cell>
          <cell r="AQ228">
            <v>426.79210867713471</v>
          </cell>
          <cell r="AR228">
            <v>408.8886086771347</v>
          </cell>
          <cell r="AS228">
            <v>481</v>
          </cell>
          <cell r="AT228">
            <v>453</v>
          </cell>
        </row>
        <row r="230">
          <cell r="B230">
            <v>-91</v>
          </cell>
          <cell r="C230">
            <v>-147</v>
          </cell>
          <cell r="D230">
            <v>-187</v>
          </cell>
          <cell r="E230">
            <v>-283</v>
          </cell>
          <cell r="F230">
            <v>-349</v>
          </cell>
          <cell r="G230">
            <v>-353</v>
          </cell>
          <cell r="H230">
            <v>-323</v>
          </cell>
          <cell r="I230">
            <v>-17</v>
          </cell>
          <cell r="J230">
            <v>73</v>
          </cell>
          <cell r="K230">
            <v>37</v>
          </cell>
          <cell r="L230">
            <v>62</v>
          </cell>
          <cell r="M230">
            <v>22</v>
          </cell>
          <cell r="N230">
            <v>194</v>
          </cell>
          <cell r="O230">
            <v>14</v>
          </cell>
          <cell r="P230">
            <v>56</v>
          </cell>
          <cell r="Q230">
            <v>66</v>
          </cell>
          <cell r="R230">
            <v>89</v>
          </cell>
          <cell r="S230">
            <v>225</v>
          </cell>
          <cell r="T230">
            <v>12</v>
          </cell>
          <cell r="U230">
            <v>-6</v>
          </cell>
          <cell r="V230">
            <v>-39</v>
          </cell>
          <cell r="W230">
            <v>-18</v>
          </cell>
          <cell r="X230">
            <v>-51</v>
          </cell>
          <cell r="Y230">
            <v>-28.736922598010352</v>
          </cell>
          <cell r="Z230">
            <v>-33.168102826269006</v>
          </cell>
          <cell r="AA230">
            <v>-34.962871037811382</v>
          </cell>
          <cell r="AB230">
            <v>-32.37775846656745</v>
          </cell>
          <cell r="AC230">
            <v>-129.24565492865818</v>
          </cell>
          <cell r="AD230">
            <v>9</v>
          </cell>
          <cell r="AE230">
            <v>32</v>
          </cell>
          <cell r="AF230">
            <v>-30</v>
          </cell>
          <cell r="AG230">
            <v>-32</v>
          </cell>
          <cell r="AH230">
            <v>-21</v>
          </cell>
          <cell r="AI230">
            <v>9</v>
          </cell>
          <cell r="AJ230">
            <v>32</v>
          </cell>
          <cell r="AK230">
            <v>-18</v>
          </cell>
          <cell r="AL230">
            <v>7</v>
          </cell>
          <cell r="AM230">
            <v>30</v>
          </cell>
          <cell r="AN230">
            <v>30.225000000000023</v>
          </cell>
          <cell r="AO230">
            <v>30.225000000000023</v>
          </cell>
          <cell r="AP230">
            <v>30.499050000000011</v>
          </cell>
          <cell r="AQ230">
            <v>43.793531950000101</v>
          </cell>
          <cell r="AR230">
            <v>44.109402589000069</v>
          </cell>
          <cell r="AS230">
            <v>44.431590640780087</v>
          </cell>
          <cell r="AT230">
            <v>44.760222453595702</v>
          </cell>
        </row>
        <row r="232">
          <cell r="B232">
            <v>137</v>
          </cell>
          <cell r="C232">
            <v>87</v>
          </cell>
          <cell r="D232">
            <v>197</v>
          </cell>
          <cell r="E232">
            <v>432</v>
          </cell>
          <cell r="F232">
            <v>353</v>
          </cell>
          <cell r="G232">
            <v>520</v>
          </cell>
          <cell r="H232">
            <v>452</v>
          </cell>
          <cell r="I232">
            <v>606</v>
          </cell>
          <cell r="J232">
            <v>135</v>
          </cell>
          <cell r="K232">
            <v>81</v>
          </cell>
          <cell r="L232">
            <v>115</v>
          </cell>
          <cell r="M232">
            <v>82</v>
          </cell>
          <cell r="N232">
            <v>413</v>
          </cell>
          <cell r="O232">
            <v>84</v>
          </cell>
          <cell r="P232">
            <v>137</v>
          </cell>
          <cell r="Q232">
            <v>156</v>
          </cell>
          <cell r="R232">
            <v>149</v>
          </cell>
          <cell r="S232">
            <v>526</v>
          </cell>
          <cell r="T232">
            <v>120</v>
          </cell>
          <cell r="U232">
            <v>150</v>
          </cell>
          <cell r="V232">
            <v>131</v>
          </cell>
          <cell r="W232">
            <v>144</v>
          </cell>
          <cell r="X232">
            <v>545</v>
          </cell>
          <cell r="Y232">
            <v>109</v>
          </cell>
          <cell r="Z232">
            <v>109</v>
          </cell>
          <cell r="AA232">
            <v>109</v>
          </cell>
          <cell r="AB232">
            <v>109</v>
          </cell>
          <cell r="AC232">
            <v>436</v>
          </cell>
          <cell r="AD232">
            <v>214</v>
          </cell>
          <cell r="AE232">
            <v>192</v>
          </cell>
          <cell r="AF232">
            <v>109</v>
          </cell>
          <cell r="AG232">
            <v>109</v>
          </cell>
          <cell r="AH232">
            <v>624</v>
          </cell>
          <cell r="AI232">
            <v>144</v>
          </cell>
          <cell r="AJ232">
            <v>145</v>
          </cell>
          <cell r="AK232">
            <v>145</v>
          </cell>
          <cell r="AL232">
            <v>145</v>
          </cell>
          <cell r="AM232">
            <v>579</v>
          </cell>
          <cell r="AN232">
            <v>587.45999999999992</v>
          </cell>
          <cell r="AO232">
            <v>587.45999999999992</v>
          </cell>
          <cell r="AP232">
            <v>597.76427999999999</v>
          </cell>
          <cell r="AQ232">
            <v>621.83680131999995</v>
          </cell>
          <cell r="AR232">
            <v>633.7135373463999</v>
          </cell>
          <cell r="AS232">
            <v>645.82780809332792</v>
          </cell>
          <cell r="AT232">
            <v>658.18436425519451</v>
          </cell>
        </row>
        <row r="234">
          <cell r="B234">
            <v>2</v>
          </cell>
          <cell r="C234">
            <v>7</v>
          </cell>
          <cell r="D234">
            <v>0</v>
          </cell>
          <cell r="E234">
            <v>0</v>
          </cell>
          <cell r="F234">
            <v>0</v>
          </cell>
          <cell r="G234">
            <v>12</v>
          </cell>
          <cell r="H234">
            <v>12</v>
          </cell>
          <cell r="I234">
            <v>12</v>
          </cell>
          <cell r="J234">
            <v>3</v>
          </cell>
          <cell r="K234">
            <v>3</v>
          </cell>
          <cell r="L234">
            <v>3</v>
          </cell>
          <cell r="M234">
            <v>4</v>
          </cell>
          <cell r="N234">
            <v>13</v>
          </cell>
          <cell r="O234">
            <v>7</v>
          </cell>
          <cell r="P234">
            <v>9</v>
          </cell>
          <cell r="Q234">
            <v>3</v>
          </cell>
          <cell r="R234">
            <v>3</v>
          </cell>
          <cell r="S234">
            <v>22</v>
          </cell>
          <cell r="T234">
            <v>32</v>
          </cell>
          <cell r="U234">
            <v>15</v>
          </cell>
          <cell r="V234">
            <v>10</v>
          </cell>
          <cell r="W234">
            <v>3</v>
          </cell>
          <cell r="X234">
            <v>60</v>
          </cell>
          <cell r="Y234">
            <v>6</v>
          </cell>
          <cell r="Z234">
            <v>6</v>
          </cell>
          <cell r="AA234">
            <v>6</v>
          </cell>
          <cell r="AB234">
            <v>6</v>
          </cell>
          <cell r="AC234">
            <v>24</v>
          </cell>
          <cell r="AD234">
            <v>3</v>
          </cell>
          <cell r="AE234">
            <v>4</v>
          </cell>
          <cell r="AF234">
            <v>6</v>
          </cell>
          <cell r="AG234">
            <v>6</v>
          </cell>
          <cell r="AH234">
            <v>19</v>
          </cell>
          <cell r="AI234">
            <v>3</v>
          </cell>
          <cell r="AJ234">
            <v>4</v>
          </cell>
          <cell r="AK234">
            <v>4</v>
          </cell>
          <cell r="AL234">
            <v>4</v>
          </cell>
          <cell r="AM234">
            <v>15</v>
          </cell>
          <cell r="AN234">
            <v>15</v>
          </cell>
          <cell r="AO234">
            <v>15</v>
          </cell>
          <cell r="AP234">
            <v>15</v>
          </cell>
          <cell r="AQ234">
            <v>28</v>
          </cell>
          <cell r="AR234">
            <v>28</v>
          </cell>
          <cell r="AS234">
            <v>28</v>
          </cell>
          <cell r="AT234">
            <v>28</v>
          </cell>
        </row>
        <row r="235">
          <cell r="B235">
            <v>135</v>
          </cell>
          <cell r="C235">
            <v>80</v>
          </cell>
          <cell r="D235">
            <v>197</v>
          </cell>
          <cell r="E235">
            <v>432</v>
          </cell>
          <cell r="F235">
            <v>353</v>
          </cell>
          <cell r="G235">
            <v>508</v>
          </cell>
          <cell r="H235">
            <v>440</v>
          </cell>
          <cell r="I235">
            <v>594</v>
          </cell>
          <cell r="J235">
            <v>132</v>
          </cell>
          <cell r="K235">
            <v>78</v>
          </cell>
          <cell r="L235">
            <v>112</v>
          </cell>
          <cell r="M235">
            <v>78</v>
          </cell>
          <cell r="N235">
            <v>400</v>
          </cell>
          <cell r="O235">
            <v>77</v>
          </cell>
          <cell r="P235">
            <v>128</v>
          </cell>
          <cell r="Q235">
            <v>153</v>
          </cell>
          <cell r="R235">
            <v>146</v>
          </cell>
          <cell r="S235">
            <v>504</v>
          </cell>
          <cell r="T235">
            <v>88</v>
          </cell>
          <cell r="U235">
            <v>135</v>
          </cell>
          <cell r="V235">
            <v>121</v>
          </cell>
          <cell r="W235">
            <v>141</v>
          </cell>
          <cell r="X235">
            <v>485</v>
          </cell>
          <cell r="Y235">
            <v>103</v>
          </cell>
          <cell r="Z235">
            <v>103</v>
          </cell>
          <cell r="AA235">
            <v>103</v>
          </cell>
          <cell r="AB235">
            <v>103</v>
          </cell>
          <cell r="AC235">
            <v>412</v>
          </cell>
          <cell r="AD235">
            <v>211</v>
          </cell>
          <cell r="AE235">
            <v>188</v>
          </cell>
          <cell r="AF235">
            <v>103</v>
          </cell>
          <cell r="AG235">
            <v>103</v>
          </cell>
          <cell r="AH235">
            <v>605</v>
          </cell>
          <cell r="AI235">
            <v>141</v>
          </cell>
          <cell r="AJ235">
            <v>141</v>
          </cell>
          <cell r="AK235">
            <v>141</v>
          </cell>
          <cell r="AL235">
            <v>141</v>
          </cell>
          <cell r="AM235">
            <v>564</v>
          </cell>
          <cell r="AN235">
            <v>572.45999999999992</v>
          </cell>
          <cell r="AO235">
            <v>572.45999999999992</v>
          </cell>
          <cell r="AP235">
            <v>582.76427999999999</v>
          </cell>
          <cell r="AQ235">
            <v>593.83680131999995</v>
          </cell>
          <cell r="AR235">
            <v>605.7135373463999</v>
          </cell>
          <cell r="AS235">
            <v>617.82780809332792</v>
          </cell>
          <cell r="AT235">
            <v>630.18436425519451</v>
          </cell>
        </row>
        <row r="237">
          <cell r="B237">
            <v>-228</v>
          </cell>
          <cell r="C237">
            <v>-234</v>
          </cell>
          <cell r="D237">
            <v>-384</v>
          </cell>
          <cell r="E237">
            <v>-715</v>
          </cell>
          <cell r="F237">
            <v>-702</v>
          </cell>
          <cell r="G237">
            <v>-873</v>
          </cell>
          <cell r="H237">
            <v>-775</v>
          </cell>
          <cell r="I237">
            <v>-623</v>
          </cell>
          <cell r="J237">
            <v>-62</v>
          </cell>
          <cell r="K237">
            <v>-44</v>
          </cell>
          <cell r="L237">
            <v>-53</v>
          </cell>
          <cell r="M237">
            <v>-60</v>
          </cell>
          <cell r="N237">
            <v>-219</v>
          </cell>
          <cell r="O237">
            <v>-70</v>
          </cell>
          <cell r="P237">
            <v>-81</v>
          </cell>
          <cell r="Q237">
            <v>-90</v>
          </cell>
          <cell r="R237">
            <v>-60</v>
          </cell>
          <cell r="S237">
            <v>-301</v>
          </cell>
          <cell r="T237">
            <v>-108</v>
          </cell>
          <cell r="U237">
            <v>-156</v>
          </cell>
          <cell r="V237">
            <v>-170</v>
          </cell>
          <cell r="W237">
            <v>-162</v>
          </cell>
          <cell r="X237">
            <v>-596</v>
          </cell>
          <cell r="Y237">
            <v>-137.73692259801035</v>
          </cell>
          <cell r="Z237">
            <v>-142.16810282626901</v>
          </cell>
          <cell r="AA237">
            <v>-143.9628710378114</v>
          </cell>
          <cell r="AB237">
            <v>-141.37775846656746</v>
          </cell>
          <cell r="AC237">
            <v>-565.24565492865827</v>
          </cell>
          <cell r="AD237">
            <v>-205</v>
          </cell>
          <cell r="AE237">
            <v>-160</v>
          </cell>
          <cell r="AF237">
            <v>-139</v>
          </cell>
          <cell r="AG237">
            <v>-141</v>
          </cell>
          <cell r="AH237">
            <v>-645</v>
          </cell>
          <cell r="AI237">
            <v>-135</v>
          </cell>
          <cell r="AJ237">
            <v>-113</v>
          </cell>
          <cell r="AK237">
            <v>-163</v>
          </cell>
          <cell r="AL237">
            <v>-138</v>
          </cell>
          <cell r="AM237">
            <v>-549</v>
          </cell>
          <cell r="AN237">
            <v>-557.2349999999999</v>
          </cell>
          <cell r="AO237">
            <v>-557.2349999999999</v>
          </cell>
          <cell r="AP237">
            <v>-567.26522999999997</v>
          </cell>
          <cell r="AQ237">
            <v>-578.04326936999985</v>
          </cell>
          <cell r="AR237">
            <v>-589.60413475739983</v>
          </cell>
          <cell r="AS237">
            <v>-601.39621745254783</v>
          </cell>
          <cell r="AT237">
            <v>-613.42414180159881</v>
          </cell>
        </row>
        <row r="239">
          <cell r="B239">
            <v>-20</v>
          </cell>
          <cell r="C239">
            <v>-31</v>
          </cell>
          <cell r="D239">
            <v>-16</v>
          </cell>
          <cell r="E239">
            <v>-24</v>
          </cell>
          <cell r="F239">
            <v>-33</v>
          </cell>
          <cell r="G239">
            <v>-18</v>
          </cell>
          <cell r="H239">
            <v>-22</v>
          </cell>
          <cell r="I239">
            <v>-25</v>
          </cell>
          <cell r="J239">
            <v>-31</v>
          </cell>
          <cell r="K239">
            <v>-10</v>
          </cell>
          <cell r="L239">
            <v>-4</v>
          </cell>
          <cell r="M239">
            <v>-1</v>
          </cell>
          <cell r="N239">
            <v>-46</v>
          </cell>
          <cell r="O239">
            <v>-4</v>
          </cell>
          <cell r="P239">
            <v>0</v>
          </cell>
          <cell r="Q239">
            <v>-15</v>
          </cell>
          <cell r="R239">
            <v>-17</v>
          </cell>
          <cell r="S239">
            <v>-36</v>
          </cell>
          <cell r="T239">
            <v>-8</v>
          </cell>
          <cell r="U239">
            <v>-29</v>
          </cell>
          <cell r="V239">
            <v>-23</v>
          </cell>
          <cell r="W239">
            <v>-24</v>
          </cell>
          <cell r="X239">
            <v>-84</v>
          </cell>
          <cell r="Y239">
            <v>-17</v>
          </cell>
          <cell r="Z239">
            <v>-17</v>
          </cell>
          <cell r="AA239">
            <v>-17</v>
          </cell>
          <cell r="AB239">
            <v>-17</v>
          </cell>
          <cell r="AC239">
            <v>-68</v>
          </cell>
          <cell r="AD239">
            <v>-40</v>
          </cell>
          <cell r="AE239">
            <v>-21</v>
          </cell>
          <cell r="AF239">
            <v>-17</v>
          </cell>
          <cell r="AG239">
            <v>-17</v>
          </cell>
          <cell r="AH239">
            <v>-95</v>
          </cell>
          <cell r="AI239">
            <v>-40</v>
          </cell>
          <cell r="AJ239">
            <v>-21</v>
          </cell>
          <cell r="AK239">
            <v>-16</v>
          </cell>
          <cell r="AL239">
            <v>-10</v>
          </cell>
          <cell r="AM239">
            <v>-87</v>
          </cell>
          <cell r="AN239">
            <v>-88.304999999999993</v>
          </cell>
          <cell r="AO239">
            <v>-88.304999999999993</v>
          </cell>
          <cell r="AP239">
            <v>-89.89448999999999</v>
          </cell>
          <cell r="AQ239">
            <v>-91.602485309999977</v>
          </cell>
          <cell r="AR239">
            <v>-93.434535016199973</v>
          </cell>
          <cell r="AS239">
            <v>-95.303225716523968</v>
          </cell>
          <cell r="AT239">
            <v>-97.20929023085445</v>
          </cell>
        </row>
        <row r="240">
          <cell r="B240">
            <v>-208</v>
          </cell>
          <cell r="C240">
            <v>-203</v>
          </cell>
          <cell r="D240">
            <v>-368</v>
          </cell>
          <cell r="E240">
            <v>-691</v>
          </cell>
          <cell r="F240">
            <v>-669</v>
          </cell>
          <cell r="G240">
            <v>-855</v>
          </cell>
          <cell r="H240">
            <v>-753</v>
          </cell>
          <cell r="I240">
            <v>-598</v>
          </cell>
          <cell r="J240">
            <v>-31</v>
          </cell>
          <cell r="K240">
            <v>-34</v>
          </cell>
          <cell r="L240">
            <v>-49</v>
          </cell>
          <cell r="M240">
            <v>-59</v>
          </cell>
          <cell r="N240">
            <v>-173</v>
          </cell>
          <cell r="O240">
            <v>-66</v>
          </cell>
          <cell r="P240">
            <v>-81</v>
          </cell>
          <cell r="Q240">
            <v>-75</v>
          </cell>
          <cell r="R240">
            <v>-43</v>
          </cell>
          <cell r="S240">
            <v>-265</v>
          </cell>
          <cell r="T240">
            <v>-100</v>
          </cell>
          <cell r="U240">
            <v>-127</v>
          </cell>
          <cell r="V240">
            <v>-147</v>
          </cell>
          <cell r="W240">
            <v>-138</v>
          </cell>
          <cell r="X240">
            <v>-512</v>
          </cell>
          <cell r="Y240">
            <v>-120.73692259801035</v>
          </cell>
          <cell r="Z240">
            <v>-125.16810282626901</v>
          </cell>
          <cell r="AA240">
            <v>-126.9628710378114</v>
          </cell>
          <cell r="AB240">
            <v>-124.37775846656746</v>
          </cell>
          <cell r="AC240">
            <v>-497.24565492865821</v>
          </cell>
          <cell r="AD240">
            <v>-165</v>
          </cell>
          <cell r="AE240">
            <v>-139</v>
          </cell>
          <cell r="AF240">
            <v>-122</v>
          </cell>
          <cell r="AG240">
            <v>-124</v>
          </cell>
          <cell r="AH240">
            <v>-550</v>
          </cell>
          <cell r="AI240">
            <v>-95</v>
          </cell>
          <cell r="AJ240">
            <v>-92</v>
          </cell>
          <cell r="AK240">
            <v>-147</v>
          </cell>
          <cell r="AL240">
            <v>-128</v>
          </cell>
          <cell r="AM240">
            <v>-462</v>
          </cell>
          <cell r="AN240">
            <v>-468.92999999999995</v>
          </cell>
          <cell r="AO240">
            <v>-468.92999999999995</v>
          </cell>
          <cell r="AP240">
            <v>-477.37073999999996</v>
          </cell>
          <cell r="AQ240">
            <v>-486.44078405999988</v>
          </cell>
          <cell r="AR240">
            <v>-496.16959974119987</v>
          </cell>
          <cell r="AS240">
            <v>-506.09299173602386</v>
          </cell>
          <cell r="AT240">
            <v>-516.21485157074437</v>
          </cell>
        </row>
        <row r="245">
          <cell r="B245">
            <v>-16</v>
          </cell>
          <cell r="C245">
            <v>21</v>
          </cell>
          <cell r="D245">
            <v>77</v>
          </cell>
          <cell r="E245">
            <v>96</v>
          </cell>
          <cell r="F245">
            <v>1769</v>
          </cell>
          <cell r="G245">
            <v>438</v>
          </cell>
          <cell r="H245">
            <v>-498</v>
          </cell>
          <cell r="I245">
            <v>180.2</v>
          </cell>
          <cell r="J245">
            <v>139</v>
          </cell>
          <cell r="K245">
            <v>171</v>
          </cell>
          <cell r="L245">
            <v>137</v>
          </cell>
          <cell r="M245">
            <v>239</v>
          </cell>
          <cell r="N245">
            <v>686</v>
          </cell>
          <cell r="O245">
            <v>380</v>
          </cell>
          <cell r="P245">
            <v>324</v>
          </cell>
          <cell r="Q245">
            <v>494</v>
          </cell>
          <cell r="R245">
            <v>1164</v>
          </cell>
          <cell r="S245">
            <v>2362</v>
          </cell>
          <cell r="T245">
            <v>1259</v>
          </cell>
          <cell r="U245">
            <v>162</v>
          </cell>
          <cell r="V245">
            <v>2526</v>
          </cell>
          <cell r="W245">
            <v>515</v>
          </cell>
          <cell r="X245">
            <v>4462</v>
          </cell>
          <cell r="Y245">
            <v>1431.06</v>
          </cell>
          <cell r="Z245">
            <v>1746.84</v>
          </cell>
          <cell r="AA245">
            <v>250.41</v>
          </cell>
          <cell r="AB245">
            <v>251.2</v>
          </cell>
          <cell r="AC245">
            <v>3679.51</v>
          </cell>
          <cell r="AD245">
            <v>1618</v>
          </cell>
          <cell r="AE245">
            <v>322</v>
          </cell>
          <cell r="AF245">
            <v>310.7</v>
          </cell>
          <cell r="AG245">
            <v>446.7</v>
          </cell>
          <cell r="AH245">
            <v>2697.4</v>
          </cell>
          <cell r="AI245">
            <v>1806</v>
          </cell>
          <cell r="AJ245">
            <v>701</v>
          </cell>
          <cell r="AK245">
            <v>423</v>
          </cell>
          <cell r="AL245">
            <v>632</v>
          </cell>
          <cell r="AM245">
            <v>3421</v>
          </cell>
          <cell r="AN245">
            <v>3670</v>
          </cell>
          <cell r="AO245">
            <v>3340</v>
          </cell>
          <cell r="AP245">
            <v>2639.2549627791568</v>
          </cell>
          <cell r="AQ245">
            <v>3356.5514552238801</v>
          </cell>
          <cell r="AR245">
            <v>3175.3363752902155</v>
          </cell>
          <cell r="AS245">
            <v>3116.5595808225535</v>
          </cell>
          <cell r="AT245">
            <v>3428.7136310625538</v>
          </cell>
        </row>
        <row r="247">
          <cell r="B247">
            <v>21</v>
          </cell>
          <cell r="C247">
            <v>89</v>
          </cell>
          <cell r="D247">
            <v>213</v>
          </cell>
          <cell r="E247">
            <v>451</v>
          </cell>
          <cell r="F247">
            <v>1916</v>
          </cell>
          <cell r="G247">
            <v>522</v>
          </cell>
          <cell r="H247">
            <v>229</v>
          </cell>
          <cell r="I247">
            <v>597</v>
          </cell>
          <cell r="J247">
            <v>146</v>
          </cell>
          <cell r="K247">
            <v>113</v>
          </cell>
          <cell r="L247">
            <v>76</v>
          </cell>
          <cell r="M247">
            <v>35</v>
          </cell>
          <cell r="N247">
            <v>370</v>
          </cell>
          <cell r="O247">
            <v>222.33</v>
          </cell>
          <cell r="P247">
            <v>159</v>
          </cell>
          <cell r="Q247">
            <v>402</v>
          </cell>
          <cell r="R247">
            <v>918.79</v>
          </cell>
          <cell r="S247">
            <v>1702.1200000000001</v>
          </cell>
          <cell r="T247">
            <v>1074</v>
          </cell>
          <cell r="U247">
            <v>279</v>
          </cell>
          <cell r="V247">
            <v>332</v>
          </cell>
          <cell r="W247">
            <v>265</v>
          </cell>
          <cell r="X247">
            <v>1950</v>
          </cell>
          <cell r="Y247">
            <v>1504.25</v>
          </cell>
          <cell r="Z247">
            <v>1987.25</v>
          </cell>
          <cell r="AA247">
            <v>217.25</v>
          </cell>
          <cell r="AB247">
            <v>257.25</v>
          </cell>
          <cell r="AC247">
            <v>3966</v>
          </cell>
          <cell r="AD247">
            <v>1572</v>
          </cell>
          <cell r="AE247">
            <v>295</v>
          </cell>
          <cell r="AF247">
            <v>300.7</v>
          </cell>
          <cell r="AG247">
            <v>260.7</v>
          </cell>
          <cell r="AH247">
            <v>2428.4</v>
          </cell>
          <cell r="AI247">
            <v>1618</v>
          </cell>
          <cell r="AJ247">
            <v>549</v>
          </cell>
          <cell r="AK247">
            <v>254</v>
          </cell>
          <cell r="AL247">
            <v>304</v>
          </cell>
          <cell r="AM247">
            <v>2725</v>
          </cell>
          <cell r="AN247">
            <v>1970</v>
          </cell>
          <cell r="AO247">
            <v>1640</v>
          </cell>
          <cell r="AP247">
            <v>1581.2</v>
          </cell>
          <cell r="AQ247">
            <v>1619.28</v>
          </cell>
          <cell r="AR247">
            <v>1236.8456000000001</v>
          </cell>
          <cell r="AS247">
            <v>1044.7025119999998</v>
          </cell>
          <cell r="AT247">
            <v>1356.8565622400001</v>
          </cell>
        </row>
        <row r="249">
          <cell r="B249">
            <v>21</v>
          </cell>
          <cell r="C249">
            <v>39</v>
          </cell>
          <cell r="D249">
            <v>30</v>
          </cell>
          <cell r="E249">
            <v>148</v>
          </cell>
          <cell r="F249">
            <v>189</v>
          </cell>
          <cell r="G249">
            <v>480</v>
          </cell>
          <cell r="H249">
            <v>347</v>
          </cell>
          <cell r="I249">
            <v>813</v>
          </cell>
          <cell r="J249">
            <v>150</v>
          </cell>
          <cell r="K249">
            <v>105</v>
          </cell>
          <cell r="L249">
            <v>83</v>
          </cell>
          <cell r="M249">
            <v>111</v>
          </cell>
          <cell r="N249">
            <v>449</v>
          </cell>
          <cell r="O249">
            <v>208.33</v>
          </cell>
          <cell r="P249">
            <v>202</v>
          </cell>
          <cell r="Q249">
            <v>407</v>
          </cell>
          <cell r="R249">
            <v>212.79000000000002</v>
          </cell>
          <cell r="S249">
            <v>1030.1200000000001</v>
          </cell>
          <cell r="T249">
            <v>397.70000000000005</v>
          </cell>
          <cell r="U249">
            <v>258</v>
          </cell>
          <cell r="V249">
            <v>240</v>
          </cell>
          <cell r="W249">
            <v>293</v>
          </cell>
          <cell r="X249">
            <v>1188.7</v>
          </cell>
          <cell r="Y249">
            <v>0</v>
          </cell>
          <cell r="Z249">
            <v>0</v>
          </cell>
          <cell r="AA249">
            <v>0</v>
          </cell>
          <cell r="AB249">
            <v>0</v>
          </cell>
          <cell r="AC249">
            <v>0</v>
          </cell>
          <cell r="AD249">
            <v>334</v>
          </cell>
          <cell r="AE249">
            <v>356</v>
          </cell>
          <cell r="AF249">
            <v>0</v>
          </cell>
          <cell r="AG249">
            <v>0</v>
          </cell>
          <cell r="AH249">
            <v>690</v>
          </cell>
          <cell r="AI249">
            <v>296</v>
          </cell>
          <cell r="AJ249">
            <v>225</v>
          </cell>
          <cell r="AK249">
            <v>190</v>
          </cell>
          <cell r="AL249">
            <v>255</v>
          </cell>
          <cell r="AM249">
            <v>966</v>
          </cell>
          <cell r="AN249">
            <v>700</v>
          </cell>
          <cell r="AO249">
            <v>700</v>
          </cell>
          <cell r="AP249">
            <v>714</v>
          </cell>
          <cell r="AQ249">
            <v>728.28</v>
          </cell>
          <cell r="AR249">
            <v>742.84559999999999</v>
          </cell>
          <cell r="AS249">
            <v>757.70251199999996</v>
          </cell>
          <cell r="AT249">
            <v>772.85656224000002</v>
          </cell>
        </row>
        <row r="250">
          <cell r="B250">
            <v>0</v>
          </cell>
          <cell r="C250">
            <v>0</v>
          </cell>
          <cell r="D250">
            <v>0</v>
          </cell>
          <cell r="E250">
            <v>0</v>
          </cell>
          <cell r="F250">
            <v>1469</v>
          </cell>
          <cell r="G250">
            <v>7</v>
          </cell>
          <cell r="H250">
            <v>0</v>
          </cell>
          <cell r="I250">
            <v>0</v>
          </cell>
          <cell r="J250">
            <v>0</v>
          </cell>
          <cell r="K250">
            <v>0</v>
          </cell>
          <cell r="L250">
            <v>27</v>
          </cell>
          <cell r="M250">
            <v>0</v>
          </cell>
          <cell r="N250">
            <v>27</v>
          </cell>
          <cell r="O250">
            <v>0</v>
          </cell>
          <cell r="P250">
            <v>0</v>
          </cell>
          <cell r="Q250">
            <v>12</v>
          </cell>
          <cell r="R250">
            <v>767</v>
          </cell>
          <cell r="S250">
            <v>779</v>
          </cell>
          <cell r="T250">
            <v>641.29999999999995</v>
          </cell>
          <cell r="U250">
            <v>0</v>
          </cell>
          <cell r="V250">
            <v>102</v>
          </cell>
          <cell r="W250">
            <v>0</v>
          </cell>
          <cell r="X250">
            <v>743.3</v>
          </cell>
          <cell r="Y250">
            <v>1287</v>
          </cell>
          <cell r="Z250">
            <v>1770</v>
          </cell>
          <cell r="AA250">
            <v>0</v>
          </cell>
          <cell r="AB250">
            <v>40</v>
          </cell>
          <cell r="AC250">
            <v>3097</v>
          </cell>
          <cell r="AD250">
            <v>1283</v>
          </cell>
          <cell r="AE250">
            <v>0</v>
          </cell>
          <cell r="AF250">
            <v>40</v>
          </cell>
          <cell r="AG250">
            <v>0</v>
          </cell>
          <cell r="AH250">
            <v>1323</v>
          </cell>
          <cell r="AI250">
            <v>1283</v>
          </cell>
          <cell r="AJ250">
            <v>0</v>
          </cell>
          <cell r="AK250">
            <v>-150</v>
          </cell>
          <cell r="AL250">
            <v>16</v>
          </cell>
          <cell r="AM250">
            <v>1149</v>
          </cell>
          <cell r="AN250">
            <v>410</v>
          </cell>
          <cell r="AO250">
            <v>80</v>
          </cell>
          <cell r="AP250">
            <v>0</v>
          </cell>
          <cell r="AQ250">
            <v>0</v>
          </cell>
          <cell r="AR250">
            <v>0</v>
          </cell>
          <cell r="AS250">
            <v>0</v>
          </cell>
          <cell r="AT250">
            <v>0</v>
          </cell>
        </row>
        <row r="251">
          <cell r="G251">
            <v>-107</v>
          </cell>
          <cell r="H251">
            <v>-143</v>
          </cell>
          <cell r="I251">
            <v>-216</v>
          </cell>
          <cell r="J251">
            <v>-4</v>
          </cell>
          <cell r="K251">
            <v>8</v>
          </cell>
          <cell r="L251">
            <v>-34</v>
          </cell>
          <cell r="M251">
            <v>-76</v>
          </cell>
          <cell r="N251">
            <v>-106</v>
          </cell>
          <cell r="O251">
            <v>14</v>
          </cell>
          <cell r="P251">
            <v>-43</v>
          </cell>
          <cell r="Q251">
            <v>-17</v>
          </cell>
          <cell r="R251">
            <v>-61</v>
          </cell>
          <cell r="S251">
            <v>-107</v>
          </cell>
          <cell r="T251">
            <v>-17</v>
          </cell>
          <cell r="U251">
            <v>-9</v>
          </cell>
          <cell r="V251">
            <v>-37</v>
          </cell>
          <cell r="W251">
            <v>-34</v>
          </cell>
          <cell r="X251">
            <v>-97</v>
          </cell>
          <cell r="Y251">
            <v>0</v>
          </cell>
          <cell r="Z251">
            <v>0</v>
          </cell>
          <cell r="AA251">
            <v>0</v>
          </cell>
          <cell r="AB251">
            <v>0</v>
          </cell>
          <cell r="AC251">
            <v>0</v>
          </cell>
          <cell r="AD251">
            <v>-45</v>
          </cell>
          <cell r="AE251">
            <v>-61</v>
          </cell>
          <cell r="AF251">
            <v>0</v>
          </cell>
          <cell r="AG251">
            <v>0</v>
          </cell>
          <cell r="AH251">
            <v>-106</v>
          </cell>
          <cell r="AI251">
            <v>-45</v>
          </cell>
          <cell r="AJ251">
            <v>-4</v>
          </cell>
          <cell r="AK251">
            <v>54</v>
          </cell>
          <cell r="AL251">
            <v>-20</v>
          </cell>
          <cell r="AM251">
            <v>-15</v>
          </cell>
          <cell r="AN251">
            <v>0</v>
          </cell>
          <cell r="AO251">
            <v>0</v>
          </cell>
          <cell r="AP251">
            <v>0</v>
          </cell>
          <cell r="AQ251">
            <v>0</v>
          </cell>
          <cell r="AR251">
            <v>0</v>
          </cell>
          <cell r="AS251">
            <v>0</v>
          </cell>
          <cell r="AT251">
            <v>0</v>
          </cell>
        </row>
        <row r="252">
          <cell r="B252">
            <v>0</v>
          </cell>
          <cell r="C252">
            <v>50</v>
          </cell>
          <cell r="D252">
            <v>183</v>
          </cell>
          <cell r="E252">
            <v>303</v>
          </cell>
          <cell r="F252">
            <v>258</v>
          </cell>
          <cell r="G252">
            <v>142</v>
          </cell>
          <cell r="H252">
            <v>25</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row>
        <row r="253">
          <cell r="B253">
            <v>0</v>
          </cell>
          <cell r="C253">
            <v>0</v>
          </cell>
          <cell r="D253">
            <v>0</v>
          </cell>
          <cell r="E253">
            <v>0</v>
          </cell>
          <cell r="F253">
            <v>0</v>
          </cell>
          <cell r="G253">
            <v>0</v>
          </cell>
          <cell r="H253">
            <v>0</v>
          </cell>
          <cell r="I253">
            <v>0</v>
          </cell>
          <cell r="T253">
            <v>52</v>
          </cell>
          <cell r="U253">
            <v>30</v>
          </cell>
          <cell r="V253">
            <v>27</v>
          </cell>
          <cell r="W253">
            <v>6</v>
          </cell>
          <cell r="X253">
            <v>115</v>
          </cell>
          <cell r="Y253">
            <v>217.25</v>
          </cell>
          <cell r="Z253">
            <v>217.25</v>
          </cell>
          <cell r="AA253">
            <v>217.25</v>
          </cell>
          <cell r="AB253">
            <v>217.25</v>
          </cell>
          <cell r="AC253">
            <v>869</v>
          </cell>
          <cell r="AF253">
            <v>260.7</v>
          </cell>
          <cell r="AG253">
            <v>260.7</v>
          </cell>
          <cell r="AH253">
            <v>521.4</v>
          </cell>
          <cell r="AI253">
            <v>84</v>
          </cell>
          <cell r="AJ253">
            <v>328</v>
          </cell>
          <cell r="AK253">
            <v>160</v>
          </cell>
          <cell r="AL253">
            <v>53</v>
          </cell>
          <cell r="AM253">
            <v>625</v>
          </cell>
          <cell r="AN253">
            <v>860</v>
          </cell>
          <cell r="AO253">
            <v>860</v>
          </cell>
          <cell r="AP253">
            <v>867.2</v>
          </cell>
          <cell r="AQ253">
            <v>891</v>
          </cell>
          <cell r="AR253">
            <v>494</v>
          </cell>
          <cell r="AS253">
            <v>287</v>
          </cell>
          <cell r="AT253">
            <v>584</v>
          </cell>
        </row>
        <row r="255">
          <cell r="B255">
            <v>-37</v>
          </cell>
          <cell r="C255">
            <v>-68</v>
          </cell>
          <cell r="D255">
            <v>-136</v>
          </cell>
          <cell r="E255">
            <v>-355</v>
          </cell>
          <cell r="F255">
            <v>-147</v>
          </cell>
          <cell r="G255">
            <v>-84</v>
          </cell>
          <cell r="H255">
            <v>-727</v>
          </cell>
          <cell r="I255">
            <v>-416.8</v>
          </cell>
          <cell r="J255">
            <v>-58</v>
          </cell>
          <cell r="K255">
            <v>-36</v>
          </cell>
          <cell r="L255">
            <v>-52</v>
          </cell>
          <cell r="M255">
            <v>-47</v>
          </cell>
          <cell r="N255">
            <v>-193</v>
          </cell>
          <cell r="O255">
            <v>-13</v>
          </cell>
          <cell r="P255">
            <v>-23</v>
          </cell>
          <cell r="Q255">
            <v>-43</v>
          </cell>
          <cell r="R255">
            <v>-52</v>
          </cell>
          <cell r="S255">
            <v>-131</v>
          </cell>
          <cell r="T255">
            <v>-10</v>
          </cell>
          <cell r="U255">
            <v>-321</v>
          </cell>
          <cell r="V255">
            <v>-104</v>
          </cell>
          <cell r="W255">
            <v>-93</v>
          </cell>
          <cell r="X255">
            <v>-528</v>
          </cell>
          <cell r="Y255">
            <v>-14.5</v>
          </cell>
          <cell r="Z255">
            <v>-276.5</v>
          </cell>
          <cell r="AA255">
            <v>-14.5</v>
          </cell>
          <cell r="AB255">
            <v>-14.5</v>
          </cell>
          <cell r="AC255">
            <v>-320</v>
          </cell>
          <cell r="AD255">
            <v>-62</v>
          </cell>
          <cell r="AE255">
            <v>-138</v>
          </cell>
          <cell r="AF255">
            <v>-115</v>
          </cell>
          <cell r="AG255">
            <v>-32</v>
          </cell>
          <cell r="AH255">
            <v>-347</v>
          </cell>
          <cell r="AI255">
            <v>-62</v>
          </cell>
          <cell r="AJ255">
            <v>-138</v>
          </cell>
          <cell r="AK255">
            <v>-115</v>
          </cell>
          <cell r="AL255">
            <v>-37</v>
          </cell>
          <cell r="AM255">
            <v>-493</v>
          </cell>
          <cell r="AN255">
            <v>-100</v>
          </cell>
          <cell r="AO255">
            <v>-100</v>
          </cell>
          <cell r="AP255">
            <v>-102.85359801488836</v>
          </cell>
          <cell r="AQ255">
            <v>0</v>
          </cell>
          <cell r="AR255">
            <v>0</v>
          </cell>
          <cell r="AS255">
            <v>0</v>
          </cell>
          <cell r="AT255">
            <v>0</v>
          </cell>
        </row>
        <row r="257">
          <cell r="C257">
            <v>-68</v>
          </cell>
          <cell r="D257">
            <v>-134</v>
          </cell>
          <cell r="E257">
            <v>-222</v>
          </cell>
          <cell r="F257">
            <v>-147</v>
          </cell>
          <cell r="G257">
            <v>-84</v>
          </cell>
          <cell r="H257">
            <v>-262</v>
          </cell>
          <cell r="I257">
            <v>-252</v>
          </cell>
          <cell r="J257">
            <v>-58</v>
          </cell>
          <cell r="K257">
            <v>-21</v>
          </cell>
          <cell r="L257">
            <v>-52</v>
          </cell>
          <cell r="M257">
            <v>-47</v>
          </cell>
          <cell r="N257">
            <v>-178</v>
          </cell>
          <cell r="O257">
            <v>-13</v>
          </cell>
          <cell r="P257">
            <v>-23</v>
          </cell>
          <cell r="Q257">
            <v>-43</v>
          </cell>
          <cell r="R257">
            <v>-52</v>
          </cell>
          <cell r="S257">
            <v>-131</v>
          </cell>
          <cell r="T257">
            <v>-10</v>
          </cell>
          <cell r="U257">
            <v>-71</v>
          </cell>
          <cell r="V257">
            <v>-104</v>
          </cell>
          <cell r="W257">
            <v>-40</v>
          </cell>
          <cell r="X257">
            <v>-225</v>
          </cell>
          <cell r="Y257">
            <v>-14.5</v>
          </cell>
          <cell r="Z257">
            <v>-14.5</v>
          </cell>
          <cell r="AA257">
            <v>-14.5</v>
          </cell>
          <cell r="AB257">
            <v>-14.5</v>
          </cell>
          <cell r="AC257">
            <v>-58</v>
          </cell>
          <cell r="AD257">
            <v>-22</v>
          </cell>
          <cell r="AE257">
            <v>-138</v>
          </cell>
          <cell r="AF257">
            <v>-115</v>
          </cell>
          <cell r="AG257">
            <v>-32</v>
          </cell>
          <cell r="AH257">
            <v>-307</v>
          </cell>
          <cell r="AI257">
            <v>-22</v>
          </cell>
          <cell r="AJ257">
            <v>-138</v>
          </cell>
          <cell r="AK257">
            <v>-115</v>
          </cell>
          <cell r="AL257">
            <v>-37</v>
          </cell>
          <cell r="AM257">
            <v>-453</v>
          </cell>
          <cell r="AN257">
            <v>-100</v>
          </cell>
          <cell r="AO257">
            <v>-100</v>
          </cell>
          <cell r="AP257">
            <v>-102.85359801488836</v>
          </cell>
          <cell r="AQ257">
            <v>-109</v>
          </cell>
          <cell r="AR257">
            <v>-110</v>
          </cell>
          <cell r="AS257">
            <v>-111</v>
          </cell>
          <cell r="AT257">
            <v>-111</v>
          </cell>
        </row>
        <row r="258">
          <cell r="B258">
            <v>-37</v>
          </cell>
          <cell r="D258">
            <v>-2</v>
          </cell>
          <cell r="E258">
            <v>-133</v>
          </cell>
          <cell r="F258">
            <v>0</v>
          </cell>
          <cell r="G258">
            <v>0</v>
          </cell>
          <cell r="H258">
            <v>-465</v>
          </cell>
          <cell r="I258">
            <v>-164.8</v>
          </cell>
          <cell r="J258">
            <v>0</v>
          </cell>
          <cell r="K258">
            <v>-15</v>
          </cell>
          <cell r="L258">
            <v>0</v>
          </cell>
          <cell r="M258">
            <v>0</v>
          </cell>
          <cell r="N258">
            <v>-15</v>
          </cell>
          <cell r="O258">
            <v>0</v>
          </cell>
          <cell r="P258">
            <v>0</v>
          </cell>
          <cell r="Q258">
            <v>0</v>
          </cell>
          <cell r="R258">
            <v>0</v>
          </cell>
          <cell r="S258">
            <v>0</v>
          </cell>
          <cell r="T258">
            <v>0</v>
          </cell>
          <cell r="U258">
            <v>-250</v>
          </cell>
          <cell r="V258">
            <v>0</v>
          </cell>
          <cell r="W258">
            <v>-53</v>
          </cell>
          <cell r="X258">
            <v>-303</v>
          </cell>
          <cell r="Y258">
            <v>0</v>
          </cell>
          <cell r="Z258">
            <v>-262</v>
          </cell>
          <cell r="AA258">
            <v>0</v>
          </cell>
          <cell r="AB258">
            <v>0</v>
          </cell>
          <cell r="AC258">
            <v>-262</v>
          </cell>
          <cell r="AD258">
            <v>-40</v>
          </cell>
          <cell r="AE258">
            <v>0</v>
          </cell>
          <cell r="AF258">
            <v>0</v>
          </cell>
          <cell r="AG258">
            <v>0</v>
          </cell>
          <cell r="AH258">
            <v>-40</v>
          </cell>
          <cell r="AI258">
            <v>-40</v>
          </cell>
          <cell r="AJ258">
            <v>0</v>
          </cell>
          <cell r="AK258">
            <v>0</v>
          </cell>
          <cell r="AL258">
            <v>0</v>
          </cell>
          <cell r="AM258">
            <v>-40</v>
          </cell>
          <cell r="AN258">
            <v>0</v>
          </cell>
          <cell r="AO258">
            <v>0</v>
          </cell>
          <cell r="AP258">
            <v>0</v>
          </cell>
          <cell r="AQ258">
            <v>109</v>
          </cell>
          <cell r="AR258">
            <v>110</v>
          </cell>
          <cell r="AS258">
            <v>111</v>
          </cell>
          <cell r="AT258">
            <v>111</v>
          </cell>
        </row>
        <row r="260">
          <cell r="J260">
            <v>51</v>
          </cell>
          <cell r="K260">
            <v>94</v>
          </cell>
          <cell r="L260">
            <v>113</v>
          </cell>
          <cell r="M260">
            <v>251</v>
          </cell>
          <cell r="N260">
            <v>509</v>
          </cell>
          <cell r="O260">
            <v>170.67</v>
          </cell>
          <cell r="P260">
            <v>188</v>
          </cell>
          <cell r="Q260">
            <v>135</v>
          </cell>
          <cell r="R260">
            <v>297.20999999999998</v>
          </cell>
          <cell r="S260">
            <v>790.87999999999988</v>
          </cell>
          <cell r="T260">
            <v>195</v>
          </cell>
          <cell r="U260">
            <v>204</v>
          </cell>
          <cell r="V260">
            <v>2298</v>
          </cell>
          <cell r="W260">
            <v>343</v>
          </cell>
          <cell r="X260">
            <v>3040</v>
          </cell>
          <cell r="Y260">
            <v>-58.69</v>
          </cell>
          <cell r="Z260">
            <v>36.090000000000003</v>
          </cell>
          <cell r="AA260">
            <v>47.66</v>
          </cell>
          <cell r="AB260">
            <v>8.4499999999999886</v>
          </cell>
          <cell r="AC260">
            <v>33.509999999999877</v>
          </cell>
          <cell r="AD260">
            <v>108</v>
          </cell>
          <cell r="AE260">
            <v>165</v>
          </cell>
          <cell r="AF260">
            <v>125</v>
          </cell>
          <cell r="AG260">
            <v>218</v>
          </cell>
          <cell r="AH260">
            <v>616</v>
          </cell>
          <cell r="AI260">
            <v>250</v>
          </cell>
          <cell r="AJ260">
            <v>290</v>
          </cell>
          <cell r="AK260">
            <v>284</v>
          </cell>
          <cell r="AL260">
            <v>365</v>
          </cell>
          <cell r="AM260">
            <v>1189</v>
          </cell>
          <cell r="AN260">
            <v>1800</v>
          </cell>
          <cell r="AO260">
            <v>1800</v>
          </cell>
          <cell r="AP260">
            <v>1160.9085607940449</v>
          </cell>
          <cell r="AQ260">
            <v>1737.2714552238804</v>
          </cell>
          <cell r="AR260">
            <v>1938.4907752902154</v>
          </cell>
          <cell r="AS260">
            <v>2071.8570688225536</v>
          </cell>
          <cell r="AT260">
            <v>2071.8570688225536</v>
          </cell>
        </row>
        <row r="262">
          <cell r="B262">
            <v>473</v>
          </cell>
          <cell r="C262">
            <v>1530</v>
          </cell>
          <cell r="D262">
            <v>969</v>
          </cell>
          <cell r="E262">
            <v>1500</v>
          </cell>
          <cell r="F262">
            <v>2325</v>
          </cell>
          <cell r="G262">
            <v>3961</v>
          </cell>
          <cell r="H262">
            <v>5584</v>
          </cell>
          <cell r="I262">
            <v>1249.8</v>
          </cell>
          <cell r="J262">
            <v>324.63</v>
          </cell>
          <cell r="K262">
            <v>454.16999999999996</v>
          </cell>
          <cell r="L262">
            <v>161.93</v>
          </cell>
          <cell r="M262">
            <v>967.98</v>
          </cell>
          <cell r="N262">
            <v>1908.71</v>
          </cell>
          <cell r="O262">
            <v>461.68</v>
          </cell>
          <cell r="P262">
            <v>124.97</v>
          </cell>
          <cell r="Q262">
            <v>41.32</v>
          </cell>
          <cell r="R262">
            <v>505.98</v>
          </cell>
          <cell r="S262">
            <v>1133.95</v>
          </cell>
          <cell r="T262">
            <v>638.80999999999995</v>
          </cell>
          <cell r="U262">
            <v>1473.31</v>
          </cell>
          <cell r="V262">
            <v>3938.19</v>
          </cell>
          <cell r="W262">
            <v>48</v>
          </cell>
          <cell r="X262">
            <v>6098.31</v>
          </cell>
          <cell r="Y262">
            <v>1232.94</v>
          </cell>
          <cell r="Z262">
            <v>1969.45</v>
          </cell>
          <cell r="AA262">
            <v>509.75</v>
          </cell>
          <cell r="AB262">
            <v>1350.99</v>
          </cell>
          <cell r="AC262">
            <v>5063.13</v>
          </cell>
          <cell r="AD262">
            <v>1169</v>
          </cell>
          <cell r="AE262">
            <v>2098</v>
          </cell>
          <cell r="AF262">
            <v>905.3125</v>
          </cell>
          <cell r="AG262">
            <v>1395.3125</v>
          </cell>
          <cell r="AH262">
            <v>5567.625</v>
          </cell>
          <cell r="AI262">
            <v>1163.75</v>
          </cell>
          <cell r="AJ262">
            <v>2077.46</v>
          </cell>
          <cell r="AK262">
            <v>764.14</v>
          </cell>
          <cell r="AL262">
            <v>1946.1399999999999</v>
          </cell>
          <cell r="AM262">
            <v>5951.49</v>
          </cell>
          <cell r="AN262">
            <v>6779.18</v>
          </cell>
          <cell r="AO262">
            <v>8443.18</v>
          </cell>
          <cell r="AP262">
            <v>8475.76</v>
          </cell>
          <cell r="AQ262">
            <v>7797.7088000000003</v>
          </cell>
          <cell r="AR262">
            <v>8743.728063999999</v>
          </cell>
          <cell r="AS262">
            <v>7391.0733059200002</v>
          </cell>
          <cell r="AT262">
            <v>9388.8025750976012</v>
          </cell>
        </row>
        <row r="264">
          <cell r="B264">
            <v>541</v>
          </cell>
          <cell r="C264">
            <v>1591</v>
          </cell>
          <cell r="D264">
            <v>1044</v>
          </cell>
          <cell r="E264">
            <v>1340</v>
          </cell>
          <cell r="F264">
            <v>1496</v>
          </cell>
          <cell r="G264">
            <v>1351</v>
          </cell>
          <cell r="H264">
            <v>1625</v>
          </cell>
          <cell r="I264">
            <v>438.79999999999995</v>
          </cell>
          <cell r="J264">
            <v>65.63</v>
          </cell>
          <cell r="K264">
            <v>163.16999999999999</v>
          </cell>
          <cell r="L264">
            <v>78.930000000000007</v>
          </cell>
          <cell r="M264">
            <v>564.98</v>
          </cell>
          <cell r="N264">
            <v>872.71</v>
          </cell>
          <cell r="O264">
            <v>109.67999999999999</v>
          </cell>
          <cell r="P264">
            <v>34.97</v>
          </cell>
          <cell r="Q264">
            <v>46.32</v>
          </cell>
          <cell r="R264">
            <v>470.98</v>
          </cell>
          <cell r="S264">
            <v>661.95</v>
          </cell>
          <cell r="T264">
            <v>75.809999999999988</v>
          </cell>
          <cell r="U264">
            <v>369.31</v>
          </cell>
          <cell r="V264">
            <v>3832.19</v>
          </cell>
          <cell r="W264">
            <v>132</v>
          </cell>
          <cell r="X264">
            <v>4409.3100000000004</v>
          </cell>
          <cell r="Y264">
            <v>119</v>
          </cell>
          <cell r="Z264">
            <v>205</v>
          </cell>
          <cell r="AA264">
            <v>235</v>
          </cell>
          <cell r="AB264">
            <v>748</v>
          </cell>
          <cell r="AC264">
            <v>1307</v>
          </cell>
          <cell r="AD264">
            <v>103</v>
          </cell>
          <cell r="AE264">
            <v>236</v>
          </cell>
          <cell r="AF264">
            <v>743</v>
          </cell>
          <cell r="AG264">
            <v>418</v>
          </cell>
          <cell r="AH264">
            <v>1500</v>
          </cell>
          <cell r="AI264">
            <v>90.75</v>
          </cell>
          <cell r="AJ264">
            <v>229.45999999999998</v>
          </cell>
          <cell r="AK264">
            <v>690.14</v>
          </cell>
          <cell r="AL264">
            <v>513.14</v>
          </cell>
          <cell r="AM264">
            <v>1523.49</v>
          </cell>
          <cell r="AN264">
            <v>3544</v>
          </cell>
          <cell r="AO264">
            <v>5208</v>
          </cell>
          <cell r="AP264">
            <v>3935.96</v>
          </cell>
          <cell r="AQ264">
            <v>3719.7088000000003</v>
          </cell>
          <cell r="AR264">
            <v>4554.7280639999999</v>
          </cell>
          <cell r="AS264">
            <v>4389.0733059200002</v>
          </cell>
          <cell r="AT264">
            <v>4660.8025750976003</v>
          </cell>
        </row>
        <row r="265">
          <cell r="J265">
            <v>49.3</v>
          </cell>
          <cell r="K265">
            <v>41.87</v>
          </cell>
          <cell r="L265">
            <v>42.14</v>
          </cell>
          <cell r="M265">
            <v>561.29999999999995</v>
          </cell>
          <cell r="N265">
            <v>694.61</v>
          </cell>
          <cell r="O265">
            <v>36.160000000000004</v>
          </cell>
          <cell r="P265">
            <v>14.97</v>
          </cell>
          <cell r="Q265">
            <v>30.740000000000002</v>
          </cell>
          <cell r="R265">
            <v>455.01</v>
          </cell>
          <cell r="S265">
            <v>536.88</v>
          </cell>
          <cell r="T265">
            <v>64.17</v>
          </cell>
          <cell r="U265">
            <v>359.34000000000003</v>
          </cell>
          <cell r="V265">
            <v>3794.07</v>
          </cell>
          <cell r="W265">
            <v>102</v>
          </cell>
          <cell r="X265">
            <v>4319.58</v>
          </cell>
          <cell r="Y265">
            <v>74</v>
          </cell>
          <cell r="Z265">
            <v>150</v>
          </cell>
          <cell r="AA265">
            <v>180</v>
          </cell>
          <cell r="AB265">
            <v>687</v>
          </cell>
          <cell r="AC265">
            <v>1091</v>
          </cell>
          <cell r="AD265">
            <v>95</v>
          </cell>
          <cell r="AE265">
            <v>204</v>
          </cell>
          <cell r="AF265">
            <v>735</v>
          </cell>
          <cell r="AG265">
            <v>410</v>
          </cell>
          <cell r="AH265">
            <v>1444</v>
          </cell>
          <cell r="AI265">
            <v>83.11</v>
          </cell>
          <cell r="AJ265">
            <v>196.79999999999998</v>
          </cell>
          <cell r="AK265">
            <v>632</v>
          </cell>
          <cell r="AL265">
            <v>513</v>
          </cell>
          <cell r="AM265">
            <v>1424.91</v>
          </cell>
          <cell r="AN265">
            <v>3364</v>
          </cell>
          <cell r="AO265">
            <v>5028</v>
          </cell>
          <cell r="AP265">
            <v>3935.96</v>
          </cell>
          <cell r="AQ265">
            <v>3719.7088000000003</v>
          </cell>
          <cell r="AR265">
            <v>4554.7280639999999</v>
          </cell>
          <cell r="AS265">
            <v>4389.0733059200002</v>
          </cell>
          <cell r="AT265">
            <v>4660.8025750976003</v>
          </cell>
        </row>
        <row r="266">
          <cell r="J266">
            <v>16.329999999999998</v>
          </cell>
          <cell r="K266">
            <v>121.3</v>
          </cell>
          <cell r="L266">
            <v>36.79</v>
          </cell>
          <cell r="M266">
            <v>3.6799999999999997</v>
          </cell>
          <cell r="N266">
            <v>178.09999999999997</v>
          </cell>
          <cell r="O266">
            <v>73.52</v>
          </cell>
          <cell r="P266">
            <v>20</v>
          </cell>
          <cell r="Q266">
            <v>15.579999999999998</v>
          </cell>
          <cell r="R266">
            <v>15.97</v>
          </cell>
          <cell r="S266">
            <v>125.07</v>
          </cell>
          <cell r="T266">
            <v>11.64</v>
          </cell>
          <cell r="U266">
            <v>9.9700000000000006</v>
          </cell>
          <cell r="V266">
            <v>38.119999999999997</v>
          </cell>
          <cell r="W266">
            <v>30</v>
          </cell>
          <cell r="X266">
            <v>89.73</v>
          </cell>
          <cell r="Y266">
            <v>45</v>
          </cell>
          <cell r="Z266">
            <v>55</v>
          </cell>
          <cell r="AA266">
            <v>55</v>
          </cell>
          <cell r="AB266">
            <v>61</v>
          </cell>
          <cell r="AC266">
            <v>216</v>
          </cell>
          <cell r="AD266">
            <v>8</v>
          </cell>
          <cell r="AE266">
            <v>32</v>
          </cell>
          <cell r="AF266">
            <v>8</v>
          </cell>
          <cell r="AG266">
            <v>8</v>
          </cell>
          <cell r="AH266">
            <v>56</v>
          </cell>
          <cell r="AI266">
            <v>7.64</v>
          </cell>
          <cell r="AJ266">
            <v>32.659999999999997</v>
          </cell>
          <cell r="AK266">
            <v>58.14</v>
          </cell>
          <cell r="AL266">
            <v>0.14000000000000001</v>
          </cell>
          <cell r="AM266">
            <v>98.58</v>
          </cell>
          <cell r="AN266">
            <v>180</v>
          </cell>
          <cell r="AO266">
            <v>180</v>
          </cell>
          <cell r="AP266">
            <v>0</v>
          </cell>
          <cell r="AQ266">
            <v>0</v>
          </cell>
          <cell r="AR266">
            <v>0</v>
          </cell>
          <cell r="AS266">
            <v>0</v>
          </cell>
          <cell r="AT266">
            <v>0</v>
          </cell>
        </row>
        <row r="268">
          <cell r="B268">
            <v>0</v>
          </cell>
          <cell r="C268">
            <v>0</v>
          </cell>
          <cell r="D268">
            <v>304</v>
          </cell>
          <cell r="E268">
            <v>737</v>
          </cell>
          <cell r="F268">
            <v>534</v>
          </cell>
          <cell r="G268">
            <v>602</v>
          </cell>
          <cell r="H268">
            <v>156</v>
          </cell>
          <cell r="I268">
            <v>168</v>
          </cell>
          <cell r="J268">
            <v>40.1</v>
          </cell>
          <cell r="K268">
            <v>27.64</v>
          </cell>
          <cell r="L268">
            <v>18.27</v>
          </cell>
          <cell r="M268">
            <v>180.83</v>
          </cell>
          <cell r="N268">
            <v>266.84000000000003</v>
          </cell>
          <cell r="O268">
            <v>55.28</v>
          </cell>
          <cell r="P268">
            <v>4</v>
          </cell>
          <cell r="Q268">
            <v>22</v>
          </cell>
          <cell r="R268">
            <v>22</v>
          </cell>
          <cell r="S268">
            <v>103.28</v>
          </cell>
          <cell r="T268">
            <v>18.05</v>
          </cell>
          <cell r="U268">
            <v>42.92</v>
          </cell>
          <cell r="V268">
            <v>84.12</v>
          </cell>
          <cell r="W268">
            <v>93</v>
          </cell>
          <cell r="X268">
            <v>238.09</v>
          </cell>
          <cell r="Y268">
            <v>16</v>
          </cell>
          <cell r="Z268">
            <v>92</v>
          </cell>
          <cell r="AA268">
            <v>122</v>
          </cell>
          <cell r="AB268">
            <v>129</v>
          </cell>
          <cell r="AC268">
            <v>359</v>
          </cell>
          <cell r="AD268">
            <v>51</v>
          </cell>
          <cell r="AE268">
            <v>147</v>
          </cell>
          <cell r="AF268">
            <v>60</v>
          </cell>
          <cell r="AG268">
            <v>219</v>
          </cell>
          <cell r="AH268">
            <v>477</v>
          </cell>
          <cell r="AI268">
            <v>50.84</v>
          </cell>
          <cell r="AJ268">
            <v>176.23</v>
          </cell>
          <cell r="AK268">
            <v>154</v>
          </cell>
          <cell r="AL268">
            <v>397</v>
          </cell>
          <cell r="AM268">
            <v>778.07</v>
          </cell>
          <cell r="AN268">
            <v>528</v>
          </cell>
          <cell r="AO268">
            <v>528</v>
          </cell>
          <cell r="AP268">
            <v>348</v>
          </cell>
          <cell r="AQ268">
            <v>365.40000000000003</v>
          </cell>
          <cell r="AR268">
            <v>383.67000000000007</v>
          </cell>
          <cell r="AS268">
            <v>402.85350000000011</v>
          </cell>
          <cell r="AT268">
            <v>422.99617500000011</v>
          </cell>
        </row>
        <row r="269">
          <cell r="B269">
            <v>23.928999999999998</v>
          </cell>
          <cell r="C269">
            <v>40.534999999999997</v>
          </cell>
          <cell r="D269">
            <v>161.804</v>
          </cell>
          <cell r="E269">
            <v>965.29</v>
          </cell>
          <cell r="F269">
            <v>483.40800000000002</v>
          </cell>
          <cell r="J269">
            <v>36.1</v>
          </cell>
          <cell r="K269">
            <v>26.43</v>
          </cell>
          <cell r="L269">
            <v>18.27</v>
          </cell>
          <cell r="M269">
            <v>180.83</v>
          </cell>
          <cell r="N269">
            <v>261.63</v>
          </cell>
          <cell r="O269">
            <v>10.34</v>
          </cell>
          <cell r="P269">
            <v>4</v>
          </cell>
          <cell r="Q269">
            <v>10.74</v>
          </cell>
          <cell r="R269">
            <v>18.5</v>
          </cell>
          <cell r="S269">
            <v>43.58</v>
          </cell>
          <cell r="T269">
            <v>12</v>
          </cell>
          <cell r="U269">
            <v>39.61</v>
          </cell>
          <cell r="V269">
            <v>47.05</v>
          </cell>
          <cell r="W269">
            <v>63</v>
          </cell>
          <cell r="X269">
            <v>161.66</v>
          </cell>
          <cell r="Y269">
            <v>16</v>
          </cell>
          <cell r="Z269">
            <v>92</v>
          </cell>
          <cell r="AA269">
            <v>122</v>
          </cell>
          <cell r="AB269">
            <v>129</v>
          </cell>
          <cell r="AC269">
            <v>359</v>
          </cell>
          <cell r="AD269">
            <v>43</v>
          </cell>
          <cell r="AE269">
            <v>118</v>
          </cell>
          <cell r="AF269">
            <v>52</v>
          </cell>
          <cell r="AG269">
            <v>211</v>
          </cell>
          <cell r="AH269">
            <v>424</v>
          </cell>
          <cell r="AI269">
            <v>43.34</v>
          </cell>
          <cell r="AJ269">
            <v>146.22999999999999</v>
          </cell>
          <cell r="AK269">
            <v>96</v>
          </cell>
          <cell r="AL269">
            <v>397</v>
          </cell>
          <cell r="AM269">
            <v>682.57</v>
          </cell>
          <cell r="AN269">
            <v>348</v>
          </cell>
          <cell r="AO269">
            <v>348</v>
          </cell>
          <cell r="AP269">
            <v>348</v>
          </cell>
          <cell r="AQ269">
            <v>365.40000000000003</v>
          </cell>
          <cell r="AR269">
            <v>383.67000000000007</v>
          </cell>
          <cell r="AS269">
            <v>402.85350000000011</v>
          </cell>
          <cell r="AT269">
            <v>422.99617500000011</v>
          </cell>
        </row>
        <row r="270">
          <cell r="B270">
            <v>47.41</v>
          </cell>
          <cell r="C270">
            <v>137.55000000000001</v>
          </cell>
          <cell r="D270">
            <v>111.443</v>
          </cell>
          <cell r="E270">
            <v>69.510999999999996</v>
          </cell>
          <cell r="F270">
            <v>57.81</v>
          </cell>
          <cell r="J270">
            <v>4</v>
          </cell>
          <cell r="K270">
            <v>1.21</v>
          </cell>
          <cell r="L270">
            <v>0</v>
          </cell>
          <cell r="M270">
            <v>0</v>
          </cell>
          <cell r="N270">
            <v>5.21</v>
          </cell>
          <cell r="O270">
            <v>44.94</v>
          </cell>
          <cell r="P270">
            <v>0</v>
          </cell>
          <cell r="Q270">
            <v>11.26</v>
          </cell>
          <cell r="R270">
            <v>3.5</v>
          </cell>
          <cell r="S270">
            <v>59.699999999999996</v>
          </cell>
          <cell r="T270">
            <v>6.05</v>
          </cell>
          <cell r="U270">
            <v>3.31</v>
          </cell>
          <cell r="V270">
            <v>37.07</v>
          </cell>
          <cell r="W270">
            <v>30</v>
          </cell>
          <cell r="X270">
            <v>76.430000000000007</v>
          </cell>
          <cell r="Y270">
            <v>0</v>
          </cell>
          <cell r="Z270">
            <v>0</v>
          </cell>
          <cell r="AA270">
            <v>0</v>
          </cell>
          <cell r="AB270">
            <v>0</v>
          </cell>
          <cell r="AC270">
            <v>0</v>
          </cell>
          <cell r="AD270">
            <v>8</v>
          </cell>
          <cell r="AE270">
            <v>29</v>
          </cell>
          <cell r="AF270">
            <v>8</v>
          </cell>
          <cell r="AG270">
            <v>8</v>
          </cell>
          <cell r="AH270">
            <v>53</v>
          </cell>
          <cell r="AI270">
            <v>7.5</v>
          </cell>
          <cell r="AJ270">
            <v>30</v>
          </cell>
          <cell r="AK270">
            <v>58</v>
          </cell>
          <cell r="AL270">
            <v>0</v>
          </cell>
          <cell r="AM270">
            <v>95.5</v>
          </cell>
          <cell r="AN270">
            <v>180</v>
          </cell>
          <cell r="AO270">
            <v>180</v>
          </cell>
          <cell r="AP270">
            <v>0</v>
          </cell>
          <cell r="AQ270">
            <v>0</v>
          </cell>
          <cell r="AR270">
            <v>0</v>
          </cell>
          <cell r="AS270">
            <v>0</v>
          </cell>
          <cell r="AT270">
            <v>0</v>
          </cell>
        </row>
        <row r="271">
          <cell r="D271">
            <v>115</v>
          </cell>
          <cell r="E271">
            <v>526</v>
          </cell>
          <cell r="F271">
            <v>328</v>
          </cell>
        </row>
        <row r="272">
          <cell r="D272">
            <v>150</v>
          </cell>
          <cell r="E272">
            <v>205</v>
          </cell>
          <cell r="F272">
            <v>203</v>
          </cell>
        </row>
        <row r="273">
          <cell r="D273">
            <v>39</v>
          </cell>
          <cell r="E273">
            <v>6</v>
          </cell>
          <cell r="F273">
            <v>3</v>
          </cell>
        </row>
        <row r="274">
          <cell r="B274">
            <v>0</v>
          </cell>
          <cell r="C274">
            <v>0</v>
          </cell>
          <cell r="D274">
            <v>147</v>
          </cell>
          <cell r="E274">
            <v>292</v>
          </cell>
          <cell r="F274">
            <v>438</v>
          </cell>
          <cell r="G274">
            <v>275</v>
          </cell>
          <cell r="H274">
            <v>152</v>
          </cell>
          <cell r="I274">
            <v>185.9</v>
          </cell>
          <cell r="J274">
            <v>20.83</v>
          </cell>
          <cell r="K274">
            <v>130.69</v>
          </cell>
          <cell r="L274">
            <v>53.760000000000005</v>
          </cell>
          <cell r="M274">
            <v>30.900000000000002</v>
          </cell>
          <cell r="N274">
            <v>236.17999999999998</v>
          </cell>
          <cell r="O274">
            <v>52.269999999999996</v>
          </cell>
          <cell r="P274">
            <v>21</v>
          </cell>
          <cell r="Q274">
            <v>20</v>
          </cell>
          <cell r="R274">
            <v>5.9</v>
          </cell>
          <cell r="S274">
            <v>99.17</v>
          </cell>
          <cell r="T274">
            <v>10.99</v>
          </cell>
          <cell r="U274">
            <v>8.73</v>
          </cell>
          <cell r="V274">
            <v>6.88</v>
          </cell>
          <cell r="W274">
            <v>6</v>
          </cell>
          <cell r="X274">
            <v>32.6</v>
          </cell>
          <cell r="Y274">
            <v>45</v>
          </cell>
          <cell r="Z274">
            <v>55</v>
          </cell>
          <cell r="AA274">
            <v>55</v>
          </cell>
          <cell r="AB274">
            <v>61</v>
          </cell>
          <cell r="AC274">
            <v>216</v>
          </cell>
          <cell r="AD274">
            <v>23</v>
          </cell>
          <cell r="AE274">
            <v>26</v>
          </cell>
          <cell r="AF274">
            <v>83</v>
          </cell>
          <cell r="AG274">
            <v>80</v>
          </cell>
          <cell r="AH274">
            <v>212</v>
          </cell>
          <cell r="AI274">
            <v>23.14</v>
          </cell>
          <cell r="AJ274">
            <v>27.07</v>
          </cell>
          <cell r="AK274">
            <v>0.14000000000000001</v>
          </cell>
          <cell r="AL274">
            <v>8.14</v>
          </cell>
          <cell r="AM274">
            <v>58.49</v>
          </cell>
          <cell r="AN274">
            <v>353</v>
          </cell>
          <cell r="AO274">
            <v>353</v>
          </cell>
          <cell r="AP274">
            <v>363.59000000000003</v>
          </cell>
          <cell r="AQ274">
            <v>374.49770000000007</v>
          </cell>
          <cell r="AR274">
            <v>385.73263100000008</v>
          </cell>
          <cell r="AS274">
            <v>397.30460993000008</v>
          </cell>
          <cell r="AT274">
            <v>409.2237482279001</v>
          </cell>
        </row>
        <row r="275">
          <cell r="B275">
            <v>6.0780000000000003</v>
          </cell>
          <cell r="C275">
            <v>0</v>
          </cell>
          <cell r="D275">
            <v>14.896000000000001</v>
          </cell>
          <cell r="E275">
            <v>17.559000000000001</v>
          </cell>
          <cell r="F275">
            <v>293.09199999999998</v>
          </cell>
          <cell r="J275">
            <v>13.2</v>
          </cell>
          <cell r="K275">
            <v>15.44</v>
          </cell>
          <cell r="L275">
            <v>23.87</v>
          </cell>
          <cell r="M275">
            <v>29.76</v>
          </cell>
          <cell r="N275">
            <v>82.27000000000001</v>
          </cell>
          <cell r="O275">
            <v>25</v>
          </cell>
          <cell r="P275">
            <v>1</v>
          </cell>
          <cell r="Q275">
            <v>20</v>
          </cell>
          <cell r="R275">
            <v>4.3600000000000003</v>
          </cell>
          <cell r="S275">
            <v>50.36</v>
          </cell>
          <cell r="T275">
            <v>5.4</v>
          </cell>
          <cell r="U275">
            <v>4.7300000000000004</v>
          </cell>
          <cell r="V275">
            <v>5.83</v>
          </cell>
          <cell r="W275">
            <v>6</v>
          </cell>
          <cell r="X275">
            <v>21.96</v>
          </cell>
          <cell r="Y275">
            <v>0</v>
          </cell>
          <cell r="Z275">
            <v>0</v>
          </cell>
          <cell r="AA275">
            <v>0</v>
          </cell>
          <cell r="AB275">
            <v>0</v>
          </cell>
          <cell r="AC275">
            <v>0</v>
          </cell>
          <cell r="AD275">
            <v>23</v>
          </cell>
          <cell r="AE275">
            <v>26</v>
          </cell>
          <cell r="AF275">
            <v>83</v>
          </cell>
          <cell r="AG275">
            <v>80</v>
          </cell>
          <cell r="AH275">
            <v>212</v>
          </cell>
          <cell r="AI275">
            <v>23</v>
          </cell>
          <cell r="AJ275">
            <v>27</v>
          </cell>
          <cell r="AK275">
            <v>0</v>
          </cell>
          <cell r="AL275">
            <v>8</v>
          </cell>
          <cell r="AM275">
            <v>58</v>
          </cell>
          <cell r="AN275">
            <v>353</v>
          </cell>
          <cell r="AO275">
            <v>353</v>
          </cell>
          <cell r="AP275">
            <v>363.59000000000003</v>
          </cell>
          <cell r="AQ275">
            <v>374.49770000000007</v>
          </cell>
          <cell r="AR275">
            <v>385.73263100000008</v>
          </cell>
          <cell r="AS275">
            <v>397.30460993000008</v>
          </cell>
          <cell r="AT275">
            <v>409.2237482279001</v>
          </cell>
        </row>
        <row r="276">
          <cell r="B276">
            <v>62.753999999999998</v>
          </cell>
          <cell r="C276">
            <v>3.8490000000000002</v>
          </cell>
          <cell r="D276">
            <v>113.2</v>
          </cell>
          <cell r="E276">
            <v>59.691000000000003</v>
          </cell>
          <cell r="F276">
            <v>76.471000000000004</v>
          </cell>
          <cell r="J276">
            <v>7.63</v>
          </cell>
          <cell r="K276">
            <v>115.25</v>
          </cell>
          <cell r="L276">
            <v>29.89</v>
          </cell>
          <cell r="M276">
            <v>1.1399999999999999</v>
          </cell>
          <cell r="N276">
            <v>153.90999999999997</v>
          </cell>
          <cell r="O276">
            <v>27.27</v>
          </cell>
          <cell r="P276">
            <v>20</v>
          </cell>
          <cell r="Q276">
            <v>0</v>
          </cell>
          <cell r="R276">
            <v>1.54</v>
          </cell>
          <cell r="S276">
            <v>48.809999999999995</v>
          </cell>
          <cell r="T276">
            <v>5.59</v>
          </cell>
          <cell r="U276">
            <v>4</v>
          </cell>
          <cell r="V276">
            <v>1.05</v>
          </cell>
          <cell r="W276">
            <v>0</v>
          </cell>
          <cell r="X276">
            <v>10.64</v>
          </cell>
          <cell r="Y276">
            <v>45</v>
          </cell>
          <cell r="Z276">
            <v>55</v>
          </cell>
          <cell r="AA276">
            <v>55</v>
          </cell>
          <cell r="AB276">
            <v>61</v>
          </cell>
          <cell r="AC276">
            <v>216</v>
          </cell>
          <cell r="AD276">
            <v>0</v>
          </cell>
          <cell r="AE276">
            <v>0</v>
          </cell>
          <cell r="AF276">
            <v>0</v>
          </cell>
          <cell r="AG276">
            <v>0</v>
          </cell>
          <cell r="AH276">
            <v>0</v>
          </cell>
          <cell r="AI276">
            <v>0.14000000000000001</v>
          </cell>
          <cell r="AJ276">
            <v>7.0000000000000007E-2</v>
          </cell>
          <cell r="AK276">
            <v>0.14000000000000001</v>
          </cell>
          <cell r="AL276">
            <v>0.14000000000000001</v>
          </cell>
          <cell r="AM276">
            <v>0.49</v>
          </cell>
          <cell r="AN276">
            <v>0</v>
          </cell>
          <cell r="AO276">
            <v>0</v>
          </cell>
          <cell r="AP276">
            <v>0</v>
          </cell>
          <cell r="AQ276">
            <v>0</v>
          </cell>
          <cell r="AR276">
            <v>0</v>
          </cell>
          <cell r="AS276">
            <v>0</v>
          </cell>
          <cell r="AT276">
            <v>0</v>
          </cell>
        </row>
        <row r="277">
          <cell r="B277">
            <v>0</v>
          </cell>
          <cell r="C277">
            <v>0</v>
          </cell>
          <cell r="D277">
            <v>312</v>
          </cell>
          <cell r="E277">
            <v>177</v>
          </cell>
          <cell r="F277">
            <v>131</v>
          </cell>
          <cell r="G277">
            <v>253</v>
          </cell>
          <cell r="H277">
            <v>218</v>
          </cell>
          <cell r="I277">
            <v>22.2</v>
          </cell>
          <cell r="J277">
            <v>3.57</v>
          </cell>
          <cell r="K277">
            <v>4.84</v>
          </cell>
          <cell r="L277">
            <v>6.9</v>
          </cell>
          <cell r="M277">
            <v>7.45</v>
          </cell>
          <cell r="N277">
            <v>22.76</v>
          </cell>
          <cell r="O277">
            <v>0.99</v>
          </cell>
          <cell r="P277">
            <v>0</v>
          </cell>
          <cell r="Q277">
            <v>0.28999999999999998</v>
          </cell>
          <cell r="R277">
            <v>3.03</v>
          </cell>
          <cell r="S277">
            <v>4.3099999999999996</v>
          </cell>
          <cell r="T277">
            <v>45</v>
          </cell>
          <cell r="U277">
            <v>2.66</v>
          </cell>
          <cell r="V277">
            <v>0</v>
          </cell>
          <cell r="W277">
            <v>3</v>
          </cell>
          <cell r="X277">
            <v>50.66</v>
          </cell>
          <cell r="Y277">
            <v>58</v>
          </cell>
          <cell r="Z277">
            <v>58</v>
          </cell>
          <cell r="AA277">
            <v>58</v>
          </cell>
          <cell r="AB277">
            <v>58</v>
          </cell>
          <cell r="AC277">
            <v>232</v>
          </cell>
          <cell r="AD277">
            <v>17</v>
          </cell>
          <cell r="AE277">
            <v>26</v>
          </cell>
          <cell r="AF277">
            <v>59</v>
          </cell>
          <cell r="AG277">
            <v>59</v>
          </cell>
          <cell r="AH277">
            <v>161</v>
          </cell>
          <cell r="AI277">
            <v>16.77</v>
          </cell>
          <cell r="AJ277">
            <v>26.16</v>
          </cell>
          <cell r="AK277">
            <v>48</v>
          </cell>
          <cell r="AL277">
            <v>0</v>
          </cell>
          <cell r="AM277">
            <v>90.93</v>
          </cell>
          <cell r="AN277">
            <v>79</v>
          </cell>
          <cell r="AO277">
            <v>79</v>
          </cell>
          <cell r="AP277">
            <v>81.37</v>
          </cell>
          <cell r="AQ277">
            <v>83.81110000000001</v>
          </cell>
          <cell r="AR277">
            <v>86.325433000000018</v>
          </cell>
          <cell r="AS277">
            <v>88.915195990000015</v>
          </cell>
          <cell r="AT277">
            <v>91.582651869700015</v>
          </cell>
        </row>
        <row r="278">
          <cell r="B278">
            <v>45.832000000000001</v>
          </cell>
          <cell r="C278">
            <v>826.03099999999995</v>
          </cell>
          <cell r="D278">
            <v>182.79499999999999</v>
          </cell>
          <cell r="E278">
            <v>283.32400000000001</v>
          </cell>
          <cell r="J278">
            <v>0</v>
          </cell>
          <cell r="K278">
            <v>0</v>
          </cell>
          <cell r="L278">
            <v>0</v>
          </cell>
          <cell r="M278">
            <v>4.91</v>
          </cell>
          <cell r="N278">
            <v>4.91</v>
          </cell>
          <cell r="O278">
            <v>0.82</v>
          </cell>
          <cell r="P278">
            <v>0</v>
          </cell>
          <cell r="Q278">
            <v>0</v>
          </cell>
          <cell r="R278">
            <v>0</v>
          </cell>
          <cell r="S278">
            <v>0.82</v>
          </cell>
          <cell r="T278">
            <v>45</v>
          </cell>
          <cell r="U278">
            <v>0</v>
          </cell>
          <cell r="V278">
            <v>0</v>
          </cell>
          <cell r="W278">
            <v>3</v>
          </cell>
          <cell r="X278">
            <v>48</v>
          </cell>
          <cell r="Y278">
            <v>58</v>
          </cell>
          <cell r="Z278">
            <v>58</v>
          </cell>
          <cell r="AA278">
            <v>58</v>
          </cell>
          <cell r="AB278">
            <v>58</v>
          </cell>
          <cell r="AC278">
            <v>232</v>
          </cell>
          <cell r="AD278">
            <v>17</v>
          </cell>
          <cell r="AE278">
            <v>23</v>
          </cell>
          <cell r="AF278">
            <v>59</v>
          </cell>
          <cell r="AG278">
            <v>59</v>
          </cell>
          <cell r="AH278">
            <v>158</v>
          </cell>
          <cell r="AI278">
            <v>16.77</v>
          </cell>
          <cell r="AJ278">
            <v>23.57</v>
          </cell>
          <cell r="AK278">
            <v>48</v>
          </cell>
          <cell r="AL278">
            <v>0</v>
          </cell>
          <cell r="AM278">
            <v>88.34</v>
          </cell>
          <cell r="AN278">
            <v>79</v>
          </cell>
          <cell r="AO278">
            <v>79</v>
          </cell>
          <cell r="AP278">
            <v>81.37</v>
          </cell>
          <cell r="AQ278">
            <v>83.81110000000001</v>
          </cell>
          <cell r="AR278">
            <v>86.325433000000018</v>
          </cell>
          <cell r="AS278">
            <v>88.915195990000015</v>
          </cell>
          <cell r="AT278">
            <v>91.582651869700015</v>
          </cell>
        </row>
        <row r="279">
          <cell r="B279">
            <v>9.8680000000000003</v>
          </cell>
          <cell r="C279">
            <v>123.236</v>
          </cell>
          <cell r="D279">
            <v>27.771000000000001</v>
          </cell>
          <cell r="E279">
            <v>5.9720000000000004</v>
          </cell>
          <cell r="J279">
            <v>3.57</v>
          </cell>
          <cell r="K279">
            <v>4.84</v>
          </cell>
          <cell r="L279">
            <v>6.9</v>
          </cell>
          <cell r="M279">
            <v>2.54</v>
          </cell>
          <cell r="N279">
            <v>17.850000000000001</v>
          </cell>
          <cell r="O279">
            <v>0.17</v>
          </cell>
          <cell r="P279">
            <v>0</v>
          </cell>
          <cell r="Q279">
            <v>0.28999999999999998</v>
          </cell>
          <cell r="R279">
            <v>3.03</v>
          </cell>
          <cell r="S279">
            <v>3.4899999999999998</v>
          </cell>
          <cell r="T279">
            <v>0</v>
          </cell>
          <cell r="U279">
            <v>2.66</v>
          </cell>
          <cell r="V279">
            <v>0</v>
          </cell>
          <cell r="W279">
            <v>0</v>
          </cell>
          <cell r="X279">
            <v>2.66</v>
          </cell>
          <cell r="Y279">
            <v>0</v>
          </cell>
          <cell r="Z279">
            <v>0</v>
          </cell>
          <cell r="AA279">
            <v>0</v>
          </cell>
          <cell r="AB279">
            <v>0</v>
          </cell>
          <cell r="AC279">
            <v>0</v>
          </cell>
          <cell r="AD279">
            <v>0</v>
          </cell>
          <cell r="AE279">
            <v>3</v>
          </cell>
          <cell r="AF279">
            <v>0</v>
          </cell>
          <cell r="AG279">
            <v>0</v>
          </cell>
          <cell r="AH279">
            <v>3</v>
          </cell>
          <cell r="AI279">
            <v>0</v>
          </cell>
          <cell r="AJ279">
            <v>2.59</v>
          </cell>
          <cell r="AK279">
            <v>0</v>
          </cell>
          <cell r="AL279">
            <v>0</v>
          </cell>
          <cell r="AM279">
            <v>2.59</v>
          </cell>
          <cell r="AN279">
            <v>0</v>
          </cell>
          <cell r="AO279">
            <v>0</v>
          </cell>
          <cell r="AP279">
            <v>0</v>
          </cell>
          <cell r="AQ279">
            <v>0</v>
          </cell>
          <cell r="AR279">
            <v>0</v>
          </cell>
          <cell r="AS279">
            <v>0</v>
          </cell>
          <cell r="AT279">
            <v>0</v>
          </cell>
        </row>
        <row r="280">
          <cell r="B280">
            <v>0</v>
          </cell>
          <cell r="C280">
            <v>0</v>
          </cell>
          <cell r="D280">
            <v>281</v>
          </cell>
          <cell r="E280">
            <v>134</v>
          </cell>
          <cell r="F280">
            <v>127</v>
          </cell>
          <cell r="G280">
            <v>103</v>
          </cell>
          <cell r="H280">
            <v>64</v>
          </cell>
          <cell r="I280">
            <v>62.7</v>
          </cell>
          <cell r="J280">
            <v>1.1299999999999999</v>
          </cell>
          <cell r="K280">
            <v>0</v>
          </cell>
          <cell r="L280">
            <v>0</v>
          </cell>
          <cell r="M280">
            <v>0</v>
          </cell>
          <cell r="N280">
            <v>1.1299999999999999</v>
          </cell>
          <cell r="O280">
            <v>1.1399999999999999</v>
          </cell>
          <cell r="P280">
            <v>9.9700000000000006</v>
          </cell>
          <cell r="Q280">
            <v>4.03</v>
          </cell>
          <cell r="R280">
            <v>25.049999999999997</v>
          </cell>
          <cell r="S280">
            <v>40.19</v>
          </cell>
          <cell r="T280">
            <v>1.77</v>
          </cell>
          <cell r="U280">
            <v>0</v>
          </cell>
          <cell r="V280">
            <v>0.19</v>
          </cell>
          <cell r="W280">
            <v>30</v>
          </cell>
          <cell r="X280">
            <v>31.96</v>
          </cell>
          <cell r="Y280">
            <v>0</v>
          </cell>
          <cell r="Z280">
            <v>0</v>
          </cell>
          <cell r="AA280">
            <v>0</v>
          </cell>
          <cell r="AB280">
            <v>0</v>
          </cell>
          <cell r="AC280">
            <v>0</v>
          </cell>
          <cell r="AD280">
            <v>12</v>
          </cell>
          <cell r="AE280">
            <v>37</v>
          </cell>
          <cell r="AF280">
            <v>41</v>
          </cell>
          <cell r="AG280">
            <v>60</v>
          </cell>
          <cell r="AH280">
            <v>150</v>
          </cell>
          <cell r="AI280">
            <v>0</v>
          </cell>
          <cell r="AJ280">
            <v>0</v>
          </cell>
          <cell r="AK280">
            <v>0</v>
          </cell>
          <cell r="AL280">
            <v>0</v>
          </cell>
          <cell r="AM280">
            <v>0</v>
          </cell>
          <cell r="AN280">
            <v>0</v>
          </cell>
          <cell r="AO280">
            <v>0</v>
          </cell>
          <cell r="AP280">
            <v>0</v>
          </cell>
          <cell r="AQ280">
            <v>0</v>
          </cell>
          <cell r="AR280">
            <v>0</v>
          </cell>
          <cell r="AS280">
            <v>0</v>
          </cell>
          <cell r="AT280">
            <v>0</v>
          </cell>
        </row>
        <row r="281">
          <cell r="B281">
            <v>2.2669999999999999</v>
          </cell>
          <cell r="C281">
            <v>5.6029999999999998</v>
          </cell>
          <cell r="D281">
            <v>31.684000000000001</v>
          </cell>
          <cell r="E281">
            <v>16.132999999999999</v>
          </cell>
          <cell r="F281">
            <v>5.1539999999999999</v>
          </cell>
          <cell r="J281">
            <v>0</v>
          </cell>
          <cell r="K281">
            <v>0</v>
          </cell>
          <cell r="L281">
            <v>0</v>
          </cell>
          <cell r="M281">
            <v>0</v>
          </cell>
          <cell r="N281">
            <v>0</v>
          </cell>
          <cell r="O281">
            <v>0</v>
          </cell>
          <cell r="P281">
            <v>9.9700000000000006</v>
          </cell>
          <cell r="Q281">
            <v>0</v>
          </cell>
          <cell r="R281">
            <v>17.149999999999999</v>
          </cell>
          <cell r="S281">
            <v>27.119999999999997</v>
          </cell>
          <cell r="T281">
            <v>1.77</v>
          </cell>
          <cell r="U281">
            <v>0</v>
          </cell>
          <cell r="V281">
            <v>0.19</v>
          </cell>
          <cell r="W281">
            <v>30</v>
          </cell>
          <cell r="X281">
            <v>31.96</v>
          </cell>
          <cell r="Y281">
            <v>0</v>
          </cell>
          <cell r="Z281">
            <v>0</v>
          </cell>
          <cell r="AA281">
            <v>0</v>
          </cell>
          <cell r="AB281">
            <v>0</v>
          </cell>
          <cell r="AC281">
            <v>0</v>
          </cell>
          <cell r="AD281">
            <v>12</v>
          </cell>
          <cell r="AE281">
            <v>37</v>
          </cell>
          <cell r="AF281">
            <v>41</v>
          </cell>
          <cell r="AG281">
            <v>60</v>
          </cell>
          <cell r="AH281">
            <v>150</v>
          </cell>
          <cell r="AI281">
            <v>0</v>
          </cell>
          <cell r="AJ281">
            <v>0</v>
          </cell>
          <cell r="AK281">
            <v>0</v>
          </cell>
          <cell r="AL281">
            <v>0</v>
          </cell>
          <cell r="AM281">
            <v>0</v>
          </cell>
          <cell r="AN281">
            <v>0</v>
          </cell>
          <cell r="AO281">
            <v>0</v>
          </cell>
          <cell r="AP281">
            <v>0</v>
          </cell>
          <cell r="AQ281">
            <v>0</v>
          </cell>
          <cell r="AR281">
            <v>0</v>
          </cell>
          <cell r="AS281">
            <v>0</v>
          </cell>
          <cell r="AT281">
            <v>0</v>
          </cell>
        </row>
        <row r="282">
          <cell r="B282">
            <v>30</v>
          </cell>
          <cell r="C282">
            <v>61.04</v>
          </cell>
          <cell r="D282">
            <v>108.831</v>
          </cell>
          <cell r="E282">
            <v>10.16</v>
          </cell>
          <cell r="F282">
            <v>46.225000000000001</v>
          </cell>
          <cell r="J282">
            <v>1.1299999999999999</v>
          </cell>
          <cell r="K282">
            <v>0</v>
          </cell>
          <cell r="L282">
            <v>0</v>
          </cell>
          <cell r="M282">
            <v>0</v>
          </cell>
          <cell r="N282">
            <v>1.1299999999999999</v>
          </cell>
          <cell r="O282">
            <v>1.1399999999999999</v>
          </cell>
          <cell r="P282">
            <v>0</v>
          </cell>
          <cell r="Q282">
            <v>4.03</v>
          </cell>
          <cell r="R282">
            <v>7.9</v>
          </cell>
          <cell r="S282">
            <v>13.07</v>
          </cell>
          <cell r="T282">
            <v>0</v>
          </cell>
          <cell r="U282">
            <v>0</v>
          </cell>
          <cell r="V282">
            <v>0</v>
          </cell>
          <cell r="W282">
            <v>0</v>
          </cell>
          <cell r="X282">
            <v>0</v>
          </cell>
          <cell r="Y282">
            <v>0</v>
          </cell>
          <cell r="Z282">
            <v>0</v>
          </cell>
          <cell r="AA282">
            <v>0</v>
          </cell>
          <cell r="AB282">
            <v>0</v>
          </cell>
          <cell r="AC282">
            <v>0</v>
          </cell>
          <cell r="AD282">
            <v>0</v>
          </cell>
          <cell r="AE282">
            <v>0</v>
          </cell>
          <cell r="AF282">
            <v>0</v>
          </cell>
          <cell r="AG282">
            <v>0</v>
          </cell>
          <cell r="AH282">
            <v>0</v>
          </cell>
          <cell r="AI282">
            <v>0</v>
          </cell>
          <cell r="AJ282">
            <v>0</v>
          </cell>
          <cell r="AK282">
            <v>0</v>
          </cell>
          <cell r="AL282">
            <v>0</v>
          </cell>
          <cell r="AM282">
            <v>0</v>
          </cell>
          <cell r="AN282">
            <v>0</v>
          </cell>
          <cell r="AO282">
            <v>0</v>
          </cell>
          <cell r="AP282">
            <v>0</v>
          </cell>
          <cell r="AQ282">
            <v>0</v>
          </cell>
          <cell r="AR282">
            <v>0</v>
          </cell>
          <cell r="AS282">
            <v>0</v>
          </cell>
          <cell r="AT282">
            <v>0</v>
          </cell>
        </row>
        <row r="283">
          <cell r="E283">
            <v>0</v>
          </cell>
          <cell r="F283">
            <v>118</v>
          </cell>
          <cell r="G283">
            <v>118</v>
          </cell>
        </row>
        <row r="284">
          <cell r="B284">
            <v>0</v>
          </cell>
          <cell r="C284">
            <v>357.06</v>
          </cell>
          <cell r="D284">
            <v>262.72000000000003</v>
          </cell>
          <cell r="E284">
            <v>598.98099999999999</v>
          </cell>
        </row>
        <row r="286">
          <cell r="F286">
            <v>148</v>
          </cell>
          <cell r="H286">
            <v>1035</v>
          </cell>
          <cell r="J286">
            <v>0</v>
          </cell>
          <cell r="K286">
            <v>0</v>
          </cell>
          <cell r="L286">
            <v>0</v>
          </cell>
          <cell r="M286">
            <v>345.8</v>
          </cell>
          <cell r="N286">
            <v>345.8</v>
          </cell>
          <cell r="O286">
            <v>0</v>
          </cell>
          <cell r="P286">
            <v>0</v>
          </cell>
          <cell r="Q286">
            <v>0</v>
          </cell>
          <cell r="R286">
            <v>415</v>
          </cell>
          <cell r="S286">
            <v>415</v>
          </cell>
          <cell r="T286">
            <v>0</v>
          </cell>
          <cell r="U286">
            <v>315</v>
          </cell>
          <cell r="V286">
            <v>3741</v>
          </cell>
          <cell r="W286">
            <v>0</v>
          </cell>
          <cell r="X286">
            <v>4056</v>
          </cell>
          <cell r="Y286">
            <v>0</v>
          </cell>
          <cell r="Z286">
            <v>0</v>
          </cell>
          <cell r="AA286">
            <v>0</v>
          </cell>
          <cell r="AB286">
            <v>500</v>
          </cell>
          <cell r="AC286">
            <v>500</v>
          </cell>
          <cell r="AD286">
            <v>0</v>
          </cell>
          <cell r="AE286">
            <v>0</v>
          </cell>
          <cell r="AF286">
            <v>500</v>
          </cell>
          <cell r="AG286">
            <v>0</v>
          </cell>
          <cell r="AH286">
            <v>500</v>
          </cell>
          <cell r="AI286">
            <v>0</v>
          </cell>
          <cell r="AJ286">
            <v>0</v>
          </cell>
          <cell r="AK286">
            <v>488</v>
          </cell>
          <cell r="AL286">
            <v>108</v>
          </cell>
          <cell r="AM286">
            <v>596</v>
          </cell>
          <cell r="AN286">
            <v>2584</v>
          </cell>
          <cell r="AO286">
            <v>4248</v>
          </cell>
          <cell r="AP286">
            <v>3143</v>
          </cell>
          <cell r="AQ286">
            <v>2896</v>
          </cell>
          <cell r="AR286">
            <v>3699</v>
          </cell>
          <cell r="AS286">
            <v>3500</v>
          </cell>
          <cell r="AT286">
            <v>3737</v>
          </cell>
        </row>
        <row r="288">
          <cell r="B288">
            <v>0</v>
          </cell>
          <cell r="C288">
            <v>0</v>
          </cell>
          <cell r="D288">
            <v>0</v>
          </cell>
          <cell r="E288">
            <v>133</v>
          </cell>
          <cell r="F288">
            <v>670</v>
          </cell>
          <cell r="G288">
            <v>1707</v>
          </cell>
          <cell r="H288">
            <v>2825</v>
          </cell>
          <cell r="I288">
            <v>585</v>
          </cell>
          <cell r="J288">
            <v>183</v>
          </cell>
          <cell r="K288">
            <v>44</v>
          </cell>
          <cell r="L288">
            <v>41</v>
          </cell>
          <cell r="M288">
            <v>348</v>
          </cell>
          <cell r="N288">
            <v>616</v>
          </cell>
          <cell r="O288">
            <v>150</v>
          </cell>
          <cell r="P288">
            <v>86</v>
          </cell>
          <cell r="Q288">
            <v>0</v>
          </cell>
          <cell r="R288">
            <v>4</v>
          </cell>
          <cell r="S288">
            <v>240</v>
          </cell>
          <cell r="T288">
            <v>47</v>
          </cell>
          <cell r="U288">
            <v>87</v>
          </cell>
          <cell r="V288">
            <v>84</v>
          </cell>
          <cell r="W288">
            <v>1</v>
          </cell>
          <cell r="X288">
            <v>219</v>
          </cell>
          <cell r="Y288">
            <v>550</v>
          </cell>
          <cell r="Z288">
            <v>1500</v>
          </cell>
          <cell r="AA288">
            <v>0</v>
          </cell>
          <cell r="AB288">
            <v>301.12</v>
          </cell>
          <cell r="AC288">
            <v>2351.12</v>
          </cell>
          <cell r="AD288">
            <v>550</v>
          </cell>
          <cell r="AE288">
            <v>1800</v>
          </cell>
          <cell r="AF288">
            <v>0</v>
          </cell>
          <cell r="AG288">
            <v>788</v>
          </cell>
          <cell r="AH288">
            <v>3138</v>
          </cell>
          <cell r="AI288">
            <v>550</v>
          </cell>
          <cell r="AJ288">
            <v>1800</v>
          </cell>
          <cell r="AK288">
            <v>0</v>
          </cell>
          <cell r="AL288">
            <v>788</v>
          </cell>
          <cell r="AM288">
            <v>3138</v>
          </cell>
          <cell r="AN288">
            <v>2785.18</v>
          </cell>
          <cell r="AO288">
            <v>2785.18</v>
          </cell>
          <cell r="AP288">
            <v>3795</v>
          </cell>
          <cell r="AQ288">
            <v>3720</v>
          </cell>
          <cell r="AR288">
            <v>3748</v>
          </cell>
          <cell r="AS288">
            <v>2828</v>
          </cell>
          <cell r="AT288">
            <v>4578</v>
          </cell>
        </row>
        <row r="290">
          <cell r="B290">
            <v>0</v>
          </cell>
          <cell r="C290">
            <v>0</v>
          </cell>
          <cell r="D290">
            <v>0</v>
          </cell>
          <cell r="E290">
            <v>133</v>
          </cell>
          <cell r="F290">
            <v>670</v>
          </cell>
          <cell r="G290">
            <v>1707</v>
          </cell>
          <cell r="H290">
            <v>1612</v>
          </cell>
          <cell r="I290">
            <v>-128</v>
          </cell>
          <cell r="J290">
            <v>-190</v>
          </cell>
          <cell r="K290">
            <v>-193</v>
          </cell>
          <cell r="L290">
            <v>-122</v>
          </cell>
          <cell r="M290">
            <v>251</v>
          </cell>
          <cell r="N290">
            <v>-254</v>
          </cell>
          <cell r="O290">
            <v>-121</v>
          </cell>
          <cell r="P290">
            <v>-308</v>
          </cell>
          <cell r="Q290">
            <v>-77</v>
          </cell>
          <cell r="R290">
            <v>-31</v>
          </cell>
          <cell r="S290">
            <v>-537</v>
          </cell>
          <cell r="T290">
            <v>-596</v>
          </cell>
          <cell r="U290">
            <v>67</v>
          </cell>
          <cell r="V290">
            <v>-66</v>
          </cell>
          <cell r="W290">
            <v>-59</v>
          </cell>
          <cell r="X290">
            <v>-654</v>
          </cell>
          <cell r="Y290">
            <v>92</v>
          </cell>
          <cell r="Z290">
            <v>708</v>
          </cell>
          <cell r="AA290">
            <v>0</v>
          </cell>
          <cell r="AB290">
            <v>301.12</v>
          </cell>
          <cell r="AC290">
            <v>1101.1199999999999</v>
          </cell>
          <cell r="AD290">
            <v>158</v>
          </cell>
          <cell r="AE290">
            <v>1437</v>
          </cell>
          <cell r="AF290">
            <v>-304</v>
          </cell>
          <cell r="AG290">
            <v>592</v>
          </cell>
          <cell r="AH290">
            <v>1883</v>
          </cell>
          <cell r="AI290">
            <v>158</v>
          </cell>
          <cell r="AJ290">
            <v>1437</v>
          </cell>
          <cell r="AK290">
            <v>-304</v>
          </cell>
          <cell r="AL290">
            <v>592</v>
          </cell>
          <cell r="AM290">
            <v>1883</v>
          </cell>
          <cell r="AN290">
            <v>1830.1799999999998</v>
          </cell>
          <cell r="AO290">
            <v>1830.1799999999998</v>
          </cell>
          <cell r="AP290">
            <v>2529</v>
          </cell>
          <cell r="AQ290">
            <v>2019</v>
          </cell>
          <cell r="AR290">
            <v>1848</v>
          </cell>
          <cell r="AS290">
            <v>1476</v>
          </cell>
          <cell r="AT290">
            <v>2430</v>
          </cell>
        </row>
        <row r="291">
          <cell r="B291">
            <v>428</v>
          </cell>
          <cell r="C291">
            <v>110</v>
          </cell>
          <cell r="D291">
            <v>-67</v>
          </cell>
          <cell r="E291">
            <v>-70</v>
          </cell>
          <cell r="F291">
            <v>1264</v>
          </cell>
          <cell r="G291">
            <v>2488</v>
          </cell>
          <cell r="H291">
            <v>715</v>
          </cell>
          <cell r="I291">
            <v>-484</v>
          </cell>
          <cell r="J291">
            <v>-377</v>
          </cell>
          <cell r="K291">
            <v>0</v>
          </cell>
          <cell r="L291">
            <v>-87</v>
          </cell>
          <cell r="M291">
            <v>595</v>
          </cell>
          <cell r="N291">
            <v>131</v>
          </cell>
          <cell r="O291">
            <v>-457</v>
          </cell>
          <cell r="P291">
            <v>-281</v>
          </cell>
          <cell r="Q291">
            <v>-732</v>
          </cell>
          <cell r="R291">
            <v>-134</v>
          </cell>
          <cell r="S291">
            <v>-1604</v>
          </cell>
          <cell r="T291">
            <v>-63</v>
          </cell>
          <cell r="U291">
            <v>284.2</v>
          </cell>
          <cell r="V291">
            <v>-609</v>
          </cell>
          <cell r="W291">
            <v>1275</v>
          </cell>
          <cell r="X291">
            <v>887.2</v>
          </cell>
          <cell r="Y291">
            <v>57.75</v>
          </cell>
          <cell r="Z291">
            <v>567.75</v>
          </cell>
          <cell r="AA291">
            <v>123.19</v>
          </cell>
          <cell r="AB291">
            <v>898.76</v>
          </cell>
          <cell r="AC291">
            <v>1647.45</v>
          </cell>
          <cell r="AD291">
            <v>91</v>
          </cell>
          <cell r="AE291">
            <v>1370</v>
          </cell>
          <cell r="AF291">
            <v>-220</v>
          </cell>
          <cell r="AG291">
            <v>1439</v>
          </cell>
          <cell r="AH291">
            <v>2680</v>
          </cell>
          <cell r="AI291">
            <v>327</v>
          </cell>
          <cell r="AJ291">
            <v>1189</v>
          </cell>
          <cell r="AK291">
            <v>-235</v>
          </cell>
          <cell r="AL291">
            <v>2003</v>
          </cell>
          <cell r="AM291">
            <v>3284</v>
          </cell>
          <cell r="AN291">
            <v>2072.02</v>
          </cell>
          <cell r="AO291">
            <v>2072.02</v>
          </cell>
          <cell r="AP291">
            <v>2829.1679404466504</v>
          </cell>
          <cell r="AQ291">
            <v>1657</v>
          </cell>
          <cell r="AR291">
            <v>1492</v>
          </cell>
          <cell r="AS291">
            <v>1149</v>
          </cell>
          <cell r="AT291">
            <v>2103</v>
          </cell>
        </row>
        <row r="293">
          <cell r="G293">
            <v>0</v>
          </cell>
          <cell r="H293">
            <v>0</v>
          </cell>
          <cell r="I293">
            <v>0</v>
          </cell>
          <cell r="J293">
            <v>0</v>
          </cell>
          <cell r="K293">
            <v>0</v>
          </cell>
          <cell r="L293">
            <v>0</v>
          </cell>
          <cell r="M293">
            <v>0</v>
          </cell>
          <cell r="N293">
            <v>0</v>
          </cell>
          <cell r="O293">
            <v>0</v>
          </cell>
          <cell r="P293">
            <v>0</v>
          </cell>
          <cell r="Q293">
            <v>244</v>
          </cell>
          <cell r="R293">
            <v>0</v>
          </cell>
          <cell r="S293">
            <v>244</v>
          </cell>
          <cell r="T293">
            <v>-7</v>
          </cell>
          <cell r="U293">
            <v>-25</v>
          </cell>
          <cell r="V293">
            <v>-8</v>
          </cell>
          <cell r="W293">
            <v>-28</v>
          </cell>
          <cell r="X293">
            <v>-68</v>
          </cell>
          <cell r="Y293">
            <v>-7.4</v>
          </cell>
          <cell r="Z293">
            <v>-27.6</v>
          </cell>
          <cell r="AA293">
            <v>-7.4</v>
          </cell>
          <cell r="AB293">
            <v>-27.6</v>
          </cell>
          <cell r="AC293">
            <v>-70</v>
          </cell>
          <cell r="AD293">
            <v>-8</v>
          </cell>
          <cell r="AE293">
            <v>-26</v>
          </cell>
          <cell r="AF293">
            <v>-8</v>
          </cell>
          <cell r="AG293">
            <v>-27</v>
          </cell>
          <cell r="AH293">
            <v>-69</v>
          </cell>
          <cell r="AI293">
            <v>-8</v>
          </cell>
          <cell r="AJ293">
            <v>-26</v>
          </cell>
          <cell r="AK293">
            <v>-8</v>
          </cell>
          <cell r="AL293">
            <v>-27</v>
          </cell>
          <cell r="AM293">
            <v>-69</v>
          </cell>
          <cell r="AN293">
            <v>-70</v>
          </cell>
          <cell r="AO293">
            <v>-70</v>
          </cell>
          <cell r="AP293">
            <v>0</v>
          </cell>
          <cell r="AQ293">
            <v>0</v>
          </cell>
          <cell r="AR293">
            <v>0</v>
          </cell>
          <cell r="AS293">
            <v>0</v>
          </cell>
          <cell r="AT293">
            <v>0</v>
          </cell>
        </row>
        <row r="295">
          <cell r="F295">
            <v>177</v>
          </cell>
          <cell r="G295">
            <v>178</v>
          </cell>
          <cell r="H295">
            <v>0</v>
          </cell>
          <cell r="I295">
            <v>0</v>
          </cell>
        </row>
        <row r="297">
          <cell r="B297">
            <v>-91</v>
          </cell>
          <cell r="C297">
            <v>-64</v>
          </cell>
          <cell r="D297">
            <v>-250</v>
          </cell>
          <cell r="E297">
            <v>-493</v>
          </cell>
          <cell r="F297">
            <v>-214</v>
          </cell>
          <cell r="G297">
            <v>-190</v>
          </cell>
          <cell r="H297">
            <v>63</v>
          </cell>
          <cell r="I297">
            <v>21</v>
          </cell>
          <cell r="J297">
            <v>58</v>
          </cell>
          <cell r="K297">
            <v>228</v>
          </cell>
          <cell r="L297">
            <v>11</v>
          </cell>
          <cell r="M297">
            <v>36</v>
          </cell>
          <cell r="N297">
            <v>333</v>
          </cell>
          <cell r="O297">
            <v>168</v>
          </cell>
          <cell r="P297">
            <v>-44</v>
          </cell>
          <cell r="Q297">
            <v>-60</v>
          </cell>
          <cell r="R297">
            <v>-9</v>
          </cell>
          <cell r="S297">
            <v>55</v>
          </cell>
          <cell r="T297">
            <v>57</v>
          </cell>
          <cell r="U297">
            <v>-33</v>
          </cell>
          <cell r="V297">
            <v>-59</v>
          </cell>
          <cell r="W297">
            <v>-124</v>
          </cell>
          <cell r="X297">
            <v>-159</v>
          </cell>
          <cell r="Y297">
            <v>289.19</v>
          </cell>
          <cell r="Z297">
            <v>-10.3</v>
          </cell>
          <cell r="AA297">
            <v>0</v>
          </cell>
          <cell r="AB297">
            <v>27.12</v>
          </cell>
          <cell r="AC297">
            <v>306.01</v>
          </cell>
          <cell r="AD297">
            <v>310</v>
          </cell>
          <cell r="AE297">
            <v>9</v>
          </cell>
          <cell r="AF297">
            <v>0</v>
          </cell>
          <cell r="AG297">
            <v>27</v>
          </cell>
          <cell r="AH297">
            <v>346</v>
          </cell>
          <cell r="AI297">
            <v>302</v>
          </cell>
          <cell r="AJ297">
            <v>11</v>
          </cell>
          <cell r="AK297">
            <v>23</v>
          </cell>
          <cell r="AL297">
            <v>633</v>
          </cell>
          <cell r="AM297">
            <v>969</v>
          </cell>
          <cell r="AN297">
            <v>0</v>
          </cell>
          <cell r="AO297">
            <v>0</v>
          </cell>
          <cell r="AP297">
            <v>0</v>
          </cell>
          <cell r="AQ297">
            <v>0</v>
          </cell>
          <cell r="AR297">
            <v>0</v>
          </cell>
          <cell r="AS297">
            <v>0</v>
          </cell>
          <cell r="AT297">
            <v>0</v>
          </cell>
        </row>
        <row r="299">
          <cell r="C299">
            <v>-50</v>
          </cell>
          <cell r="D299">
            <v>-368</v>
          </cell>
          <cell r="E299">
            <v>-420</v>
          </cell>
          <cell r="F299">
            <v>-283</v>
          </cell>
          <cell r="G299">
            <v>-187</v>
          </cell>
          <cell r="H299">
            <v>-77</v>
          </cell>
          <cell r="I299">
            <v>-13</v>
          </cell>
          <cell r="J299">
            <v>-14</v>
          </cell>
          <cell r="K299">
            <v>-4</v>
          </cell>
          <cell r="L299">
            <v>-1</v>
          </cell>
          <cell r="M299">
            <v>-7</v>
          </cell>
          <cell r="N299">
            <v>-26</v>
          </cell>
          <cell r="O299">
            <v>-19</v>
          </cell>
          <cell r="P299">
            <v>-61</v>
          </cell>
          <cell r="Q299">
            <v>-22</v>
          </cell>
          <cell r="R299">
            <v>-40</v>
          </cell>
          <cell r="S299">
            <v>-142</v>
          </cell>
          <cell r="T299">
            <v>-7</v>
          </cell>
          <cell r="U299">
            <v>-29</v>
          </cell>
          <cell r="V299">
            <v>-63</v>
          </cell>
          <cell r="W299">
            <v>-62</v>
          </cell>
          <cell r="X299">
            <v>-161</v>
          </cell>
          <cell r="Y299">
            <v>0</v>
          </cell>
          <cell r="Z299">
            <v>-10.3</v>
          </cell>
          <cell r="AA299">
            <v>0</v>
          </cell>
          <cell r="AB299">
            <v>-10.3</v>
          </cell>
          <cell r="AC299">
            <v>-20.6</v>
          </cell>
          <cell r="AD299">
            <v>0</v>
          </cell>
          <cell r="AE299">
            <v>-7</v>
          </cell>
          <cell r="AF299">
            <v>0</v>
          </cell>
          <cell r="AG299">
            <v>-10</v>
          </cell>
          <cell r="AH299">
            <v>-17</v>
          </cell>
          <cell r="AI299">
            <v>0</v>
          </cell>
          <cell r="AJ299">
            <v>-7</v>
          </cell>
          <cell r="AK299">
            <v>-6</v>
          </cell>
          <cell r="AL299">
            <v>-7</v>
          </cell>
          <cell r="AM299">
            <v>-20</v>
          </cell>
          <cell r="AN299">
            <v>0</v>
          </cell>
          <cell r="AO299">
            <v>0</v>
          </cell>
          <cell r="AP299">
            <v>0</v>
          </cell>
          <cell r="AQ299">
            <v>0</v>
          </cell>
          <cell r="AR299">
            <v>0</v>
          </cell>
          <cell r="AS299">
            <v>0</v>
          </cell>
          <cell r="AT299">
            <v>0</v>
          </cell>
        </row>
        <row r="300">
          <cell r="N300">
            <v>0</v>
          </cell>
          <cell r="S300">
            <v>0</v>
          </cell>
          <cell r="X300">
            <v>0</v>
          </cell>
          <cell r="AC300">
            <v>0</v>
          </cell>
          <cell r="AH300">
            <v>0</v>
          </cell>
          <cell r="AN300">
            <v>0</v>
          </cell>
          <cell r="AO300">
            <v>0</v>
          </cell>
          <cell r="AP300">
            <v>0</v>
          </cell>
          <cell r="AQ300">
            <v>0</v>
          </cell>
          <cell r="AR300">
            <v>0</v>
          </cell>
          <cell r="AS300">
            <v>0</v>
          </cell>
          <cell r="AT300">
            <v>0</v>
          </cell>
        </row>
        <row r="301">
          <cell r="N301">
            <v>0</v>
          </cell>
          <cell r="S301">
            <v>0</v>
          </cell>
          <cell r="X301">
            <v>0</v>
          </cell>
          <cell r="AC301">
            <v>0</v>
          </cell>
          <cell r="AH301">
            <v>0</v>
          </cell>
          <cell r="AN301">
            <v>0</v>
          </cell>
          <cell r="AO301">
            <v>0</v>
          </cell>
          <cell r="AP301">
            <v>0</v>
          </cell>
          <cell r="AQ301">
            <v>0</v>
          </cell>
          <cell r="AR301">
            <v>0</v>
          </cell>
          <cell r="AS301">
            <v>0</v>
          </cell>
          <cell r="AT301">
            <v>0</v>
          </cell>
        </row>
        <row r="302">
          <cell r="N302">
            <v>0</v>
          </cell>
          <cell r="S302">
            <v>0</v>
          </cell>
          <cell r="X302">
            <v>0</v>
          </cell>
          <cell r="AC302">
            <v>0</v>
          </cell>
          <cell r="AH302">
            <v>0</v>
          </cell>
          <cell r="AN302">
            <v>0</v>
          </cell>
          <cell r="AO302">
            <v>0</v>
          </cell>
          <cell r="AP302">
            <v>0</v>
          </cell>
          <cell r="AQ302">
            <v>0</v>
          </cell>
          <cell r="AR302">
            <v>0</v>
          </cell>
          <cell r="AS302">
            <v>0</v>
          </cell>
          <cell r="AT302">
            <v>0</v>
          </cell>
        </row>
        <row r="303">
          <cell r="G303">
            <v>46</v>
          </cell>
          <cell r="H303">
            <v>80</v>
          </cell>
          <cell r="I303">
            <v>3</v>
          </cell>
          <cell r="J303">
            <v>45</v>
          </cell>
          <cell r="K303">
            <v>216</v>
          </cell>
          <cell r="L303">
            <v>0</v>
          </cell>
          <cell r="M303">
            <v>5</v>
          </cell>
          <cell r="N303">
            <v>266</v>
          </cell>
          <cell r="O303">
            <v>85</v>
          </cell>
          <cell r="P303">
            <v>0</v>
          </cell>
          <cell r="Q303">
            <v>0</v>
          </cell>
          <cell r="R303">
            <v>-1</v>
          </cell>
          <cell r="S303">
            <v>84</v>
          </cell>
          <cell r="T303">
            <v>0</v>
          </cell>
          <cell r="U303">
            <v>0</v>
          </cell>
          <cell r="V303">
            <v>0</v>
          </cell>
          <cell r="W303">
            <v>0</v>
          </cell>
          <cell r="X303">
            <v>0</v>
          </cell>
          <cell r="Y303">
            <v>289.19</v>
          </cell>
          <cell r="Z303">
            <v>0</v>
          </cell>
          <cell r="AA303">
            <v>0</v>
          </cell>
          <cell r="AB303">
            <v>37.42</v>
          </cell>
          <cell r="AC303">
            <v>326.61</v>
          </cell>
          <cell r="AD303">
            <v>298</v>
          </cell>
          <cell r="AE303">
            <v>0</v>
          </cell>
          <cell r="AF303">
            <v>0</v>
          </cell>
          <cell r="AG303">
            <v>37</v>
          </cell>
          <cell r="AH303">
            <v>335</v>
          </cell>
          <cell r="AI303">
            <v>298</v>
          </cell>
          <cell r="AJ303">
            <v>0</v>
          </cell>
          <cell r="AK303">
            <v>0</v>
          </cell>
          <cell r="AL303">
            <v>656</v>
          </cell>
          <cell r="AM303">
            <v>954</v>
          </cell>
          <cell r="AN303">
            <v>0</v>
          </cell>
          <cell r="AO303">
            <v>0</v>
          </cell>
          <cell r="AP303">
            <v>0</v>
          </cell>
          <cell r="AQ303">
            <v>0</v>
          </cell>
          <cell r="AR303">
            <v>0</v>
          </cell>
          <cell r="AS303">
            <v>0</v>
          </cell>
          <cell r="AT303">
            <v>0</v>
          </cell>
        </row>
        <row r="304">
          <cell r="D304">
            <v>11</v>
          </cell>
          <cell r="E304">
            <v>-17</v>
          </cell>
          <cell r="F304">
            <v>48</v>
          </cell>
          <cell r="G304">
            <v>-10</v>
          </cell>
          <cell r="H304">
            <v>126</v>
          </cell>
          <cell r="I304">
            <v>53</v>
          </cell>
          <cell r="J304">
            <v>32</v>
          </cell>
          <cell r="K304">
            <v>19</v>
          </cell>
          <cell r="L304">
            <v>27</v>
          </cell>
          <cell r="M304">
            <v>35</v>
          </cell>
          <cell r="N304">
            <v>113</v>
          </cell>
          <cell r="O304">
            <v>115</v>
          </cell>
          <cell r="P304">
            <v>18</v>
          </cell>
          <cell r="Q304">
            <v>-18</v>
          </cell>
          <cell r="R304">
            <v>30</v>
          </cell>
          <cell r="S304">
            <v>145</v>
          </cell>
          <cell r="T304">
            <v>117</v>
          </cell>
          <cell r="U304">
            <v>17</v>
          </cell>
          <cell r="V304">
            <v>13</v>
          </cell>
          <cell r="W304">
            <v>-48</v>
          </cell>
          <cell r="X304">
            <v>99</v>
          </cell>
          <cell r="Y304">
            <v>0</v>
          </cell>
          <cell r="Z304">
            <v>0</v>
          </cell>
          <cell r="AA304">
            <v>0</v>
          </cell>
          <cell r="AB304">
            <v>0</v>
          </cell>
          <cell r="AC304">
            <v>0</v>
          </cell>
          <cell r="AD304">
            <v>27</v>
          </cell>
          <cell r="AE304">
            <v>20</v>
          </cell>
          <cell r="AF304">
            <v>0</v>
          </cell>
          <cell r="AG304">
            <v>-194</v>
          </cell>
          <cell r="AH304">
            <v>-147</v>
          </cell>
          <cell r="AI304">
            <v>27</v>
          </cell>
          <cell r="AJ304">
            <v>20</v>
          </cell>
          <cell r="AK304">
            <v>-20</v>
          </cell>
          <cell r="AL304">
            <v>-14</v>
          </cell>
          <cell r="AM304">
            <v>13</v>
          </cell>
          <cell r="AN304">
            <v>0</v>
          </cell>
          <cell r="AO304">
            <v>0</v>
          </cell>
          <cell r="AP304">
            <v>0</v>
          </cell>
          <cell r="AQ304">
            <v>0</v>
          </cell>
          <cell r="AR304">
            <v>0</v>
          </cell>
          <cell r="AS304">
            <v>0</v>
          </cell>
          <cell r="AT304">
            <v>0</v>
          </cell>
        </row>
        <row r="305">
          <cell r="B305">
            <v>-91</v>
          </cell>
          <cell r="C305">
            <v>-14</v>
          </cell>
          <cell r="D305">
            <v>107</v>
          </cell>
          <cell r="E305">
            <v>-56</v>
          </cell>
          <cell r="F305">
            <v>21</v>
          </cell>
          <cell r="G305">
            <v>-39</v>
          </cell>
          <cell r="H305">
            <v>-66</v>
          </cell>
          <cell r="I305">
            <v>-22</v>
          </cell>
          <cell r="J305">
            <v>-5</v>
          </cell>
          <cell r="K305">
            <v>-3</v>
          </cell>
          <cell r="L305">
            <v>-15</v>
          </cell>
          <cell r="M305">
            <v>3</v>
          </cell>
          <cell r="N305">
            <v>-20</v>
          </cell>
          <cell r="O305">
            <v>-13</v>
          </cell>
          <cell r="P305">
            <v>-1</v>
          </cell>
          <cell r="Q305">
            <v>-20</v>
          </cell>
          <cell r="R305">
            <v>2</v>
          </cell>
          <cell r="S305">
            <v>-32</v>
          </cell>
          <cell r="T305">
            <v>-53</v>
          </cell>
          <cell r="U305">
            <v>-21</v>
          </cell>
          <cell r="V305">
            <v>-9</v>
          </cell>
          <cell r="W305">
            <v>-14</v>
          </cell>
          <cell r="X305">
            <v>-97</v>
          </cell>
          <cell r="AC305">
            <v>0</v>
          </cell>
          <cell r="AD305">
            <v>-15</v>
          </cell>
          <cell r="AE305">
            <v>-4</v>
          </cell>
          <cell r="AG305">
            <v>194</v>
          </cell>
          <cell r="AH305">
            <v>175</v>
          </cell>
          <cell r="AI305">
            <v>-23</v>
          </cell>
          <cell r="AJ305">
            <v>-2</v>
          </cell>
          <cell r="AK305">
            <v>49</v>
          </cell>
          <cell r="AL305">
            <v>-2</v>
          </cell>
          <cell r="AM305">
            <v>22</v>
          </cell>
          <cell r="AN305">
            <v>0</v>
          </cell>
          <cell r="AO305">
            <v>0</v>
          </cell>
          <cell r="AP305">
            <v>0</v>
          </cell>
          <cell r="AQ305">
            <v>0</v>
          </cell>
          <cell r="AR305">
            <v>0</v>
          </cell>
          <cell r="AS305">
            <v>0</v>
          </cell>
          <cell r="AT305">
            <v>0</v>
          </cell>
        </row>
        <row r="307">
          <cell r="B307">
            <v>23</v>
          </cell>
          <cell r="C307">
            <v>3</v>
          </cell>
          <cell r="D307">
            <v>175</v>
          </cell>
          <cell r="E307">
            <v>520</v>
          </cell>
          <cell r="F307">
            <v>196</v>
          </cell>
          <cell r="G307">
            <v>915</v>
          </cell>
          <cell r="H307">
            <v>1071</v>
          </cell>
          <cell r="I307">
            <v>205</v>
          </cell>
          <cell r="J307">
            <v>18</v>
          </cell>
          <cell r="K307">
            <v>19</v>
          </cell>
          <cell r="L307">
            <v>31</v>
          </cell>
          <cell r="M307">
            <v>19</v>
          </cell>
          <cell r="N307">
            <v>87</v>
          </cell>
          <cell r="O307">
            <v>34</v>
          </cell>
          <cell r="P307">
            <v>48</v>
          </cell>
          <cell r="Q307">
            <v>55</v>
          </cell>
          <cell r="R307">
            <v>40</v>
          </cell>
          <cell r="S307">
            <v>177</v>
          </cell>
          <cell r="T307">
            <v>466</v>
          </cell>
          <cell r="U307">
            <v>75</v>
          </cell>
          <cell r="V307">
            <v>89</v>
          </cell>
          <cell r="W307">
            <v>67</v>
          </cell>
          <cell r="X307">
            <v>697</v>
          </cell>
          <cell r="Y307">
            <v>0</v>
          </cell>
          <cell r="Z307">
            <v>0</v>
          </cell>
          <cell r="AA307">
            <v>0</v>
          </cell>
          <cell r="AB307">
            <v>0</v>
          </cell>
          <cell r="AC307">
            <v>0</v>
          </cell>
          <cell r="AD307">
            <v>13.6875</v>
          </cell>
          <cell r="AE307">
            <v>20.6875</v>
          </cell>
          <cell r="AF307">
            <v>50</v>
          </cell>
          <cell r="AG307">
            <v>50</v>
          </cell>
          <cell r="AH307">
            <v>134.375</v>
          </cell>
          <cell r="AI307">
            <v>229</v>
          </cell>
          <cell r="AJ307">
            <v>63</v>
          </cell>
          <cell r="AK307">
            <v>59</v>
          </cell>
          <cell r="AL307">
            <v>39</v>
          </cell>
          <cell r="AM307">
            <v>390</v>
          </cell>
          <cell r="AN307">
            <v>50</v>
          </cell>
          <cell r="AO307">
            <v>50</v>
          </cell>
          <cell r="AP307">
            <v>50</v>
          </cell>
          <cell r="AQ307">
            <v>200</v>
          </cell>
          <cell r="AR307">
            <v>200</v>
          </cell>
          <cell r="AS307">
            <v>150</v>
          </cell>
          <cell r="AT307">
            <v>150</v>
          </cell>
        </row>
        <row r="308">
          <cell r="AD308">
            <v>44</v>
          </cell>
          <cell r="AE308">
            <v>-132</v>
          </cell>
          <cell r="AF308">
            <v>-108.6875</v>
          </cell>
          <cell r="AG308">
            <v>-107.6875</v>
          </cell>
        </row>
        <row r="310">
          <cell r="D310">
            <v>175</v>
          </cell>
          <cell r="E310">
            <v>520</v>
          </cell>
          <cell r="F310">
            <v>196</v>
          </cell>
          <cell r="G310">
            <v>915</v>
          </cell>
          <cell r="H310">
            <v>1071</v>
          </cell>
          <cell r="I310">
            <v>205</v>
          </cell>
        </row>
        <row r="313">
          <cell r="G313">
            <v>0</v>
          </cell>
          <cell r="H313">
            <v>0</v>
          </cell>
          <cell r="I313">
            <v>0</v>
          </cell>
          <cell r="U313">
            <v>1000</v>
          </cell>
          <cell r="X313">
            <v>1000</v>
          </cell>
          <cell r="Y313">
            <v>274.75</v>
          </cell>
          <cell r="Z313">
            <v>274.75</v>
          </cell>
          <cell r="AA313">
            <v>274.75</v>
          </cell>
          <cell r="AB313">
            <v>274.75</v>
          </cell>
          <cell r="AC313">
            <v>1099</v>
          </cell>
          <cell r="AD313">
            <v>192.3125</v>
          </cell>
          <cell r="AE313">
            <v>32.3125</v>
          </cell>
          <cell r="AF313">
            <v>112.3125</v>
          </cell>
          <cell r="AG313">
            <v>112.3125</v>
          </cell>
          <cell r="AH313">
            <v>449.25</v>
          </cell>
          <cell r="AN313">
            <v>399.99999999999994</v>
          </cell>
          <cell r="AO313">
            <v>399.99999999999994</v>
          </cell>
          <cell r="AP313">
            <v>694.8</v>
          </cell>
          <cell r="AQ313">
            <v>158</v>
          </cell>
          <cell r="AR313">
            <v>241</v>
          </cell>
          <cell r="AS313">
            <v>24</v>
          </cell>
          <cell r="AT313">
            <v>0</v>
          </cell>
        </row>
        <row r="315">
          <cell r="B315">
            <v>2189</v>
          </cell>
          <cell r="C315">
            <v>2042</v>
          </cell>
          <cell r="D315">
            <v>2302</v>
          </cell>
          <cell r="E315">
            <v>2406</v>
          </cell>
          <cell r="F315">
            <v>1604</v>
          </cell>
          <cell r="G315">
            <v>1488</v>
          </cell>
          <cell r="H315">
            <v>3235</v>
          </cell>
          <cell r="I315">
            <v>2744.4982</v>
          </cell>
          <cell r="J315">
            <v>867</v>
          </cell>
          <cell r="K315">
            <v>695.827</v>
          </cell>
          <cell r="L315">
            <v>945.49900000000002</v>
          </cell>
          <cell r="M315">
            <v>646.96299999999997</v>
          </cell>
          <cell r="N315">
            <v>3155.2889999999998</v>
          </cell>
          <cell r="O315">
            <v>871</v>
          </cell>
          <cell r="P315">
            <v>1008</v>
          </cell>
          <cell r="Q315">
            <v>700</v>
          </cell>
          <cell r="R315">
            <v>606</v>
          </cell>
          <cell r="S315">
            <v>3185</v>
          </cell>
          <cell r="T315">
            <v>1346.8899999999999</v>
          </cell>
          <cell r="U315">
            <v>412.62</v>
          </cell>
          <cell r="V315">
            <v>4023.73</v>
          </cell>
          <cell r="W315">
            <v>678.31999999999994</v>
          </cell>
          <cell r="X315">
            <v>6461.5599999999995</v>
          </cell>
          <cell r="Y315">
            <v>1110.4573499999999</v>
          </cell>
          <cell r="Z315">
            <v>1753.4739999999999</v>
          </cell>
          <cell r="AA315">
            <v>618.80600000000004</v>
          </cell>
          <cell r="AB315">
            <v>1398.6979999999999</v>
          </cell>
          <cell r="AC315">
            <v>4881.4353499999997</v>
          </cell>
          <cell r="AD315">
            <v>932</v>
          </cell>
          <cell r="AE315">
            <v>1183</v>
          </cell>
          <cell r="AF315">
            <v>922</v>
          </cell>
          <cell r="AG315">
            <v>1588</v>
          </cell>
          <cell r="AH315">
            <v>4625</v>
          </cell>
          <cell r="AI315">
            <v>932.13</v>
          </cell>
          <cell r="AJ315">
            <v>1182.3800000000001</v>
          </cell>
          <cell r="AK315">
            <v>737.29</v>
          </cell>
          <cell r="AL315">
            <v>1410</v>
          </cell>
          <cell r="AM315">
            <v>4261.8</v>
          </cell>
          <cell r="AN315">
            <v>3506.0819999999999</v>
          </cell>
          <cell r="AO315">
            <v>3506.0819999999999</v>
          </cell>
          <cell r="AP315">
            <v>4065.7451714285717</v>
          </cell>
          <cell r="AQ315">
            <v>4352.4323199999999</v>
          </cell>
          <cell r="AR315">
            <v>5035.7037700000001</v>
          </cell>
          <cell r="AS315">
            <v>5248.6440330999994</v>
          </cell>
          <cell r="AT315">
            <v>6164.6598440930002</v>
          </cell>
        </row>
        <row r="317">
          <cell r="B317">
            <v>2189</v>
          </cell>
          <cell r="C317">
            <v>2042</v>
          </cell>
          <cell r="D317">
            <v>2302</v>
          </cell>
          <cell r="E317">
            <v>2406</v>
          </cell>
          <cell r="F317">
            <v>1709.55663</v>
          </cell>
          <cell r="G317">
            <v>1666.58512</v>
          </cell>
          <cell r="H317">
            <v>3503.1035630000001</v>
          </cell>
          <cell r="I317">
            <v>2945.8195589000002</v>
          </cell>
          <cell r="J317">
            <v>867</v>
          </cell>
          <cell r="K317">
            <v>695.827</v>
          </cell>
          <cell r="L317">
            <v>945.49900000000002</v>
          </cell>
          <cell r="M317">
            <v>646.96299999999997</v>
          </cell>
          <cell r="N317">
            <v>3616.7634339999995</v>
          </cell>
          <cell r="O317">
            <v>912.44894109999996</v>
          </cell>
          <cell r="P317">
            <v>1204.6392318999999</v>
          </cell>
          <cell r="Q317">
            <v>741.0755527</v>
          </cell>
          <cell r="R317">
            <v>802.29928440000003</v>
          </cell>
          <cell r="S317">
            <v>3660.4630101000002</v>
          </cell>
          <cell r="T317">
            <v>1386.2827380087999</v>
          </cell>
          <cell r="U317">
            <v>600.58443382170003</v>
          </cell>
          <cell r="V317">
            <v>4062.2995808380001</v>
          </cell>
          <cell r="W317">
            <v>864.06796831399993</v>
          </cell>
          <cell r="X317">
            <v>6913.6547209173996</v>
          </cell>
          <cell r="Y317">
            <v>1148.7299153639999</v>
          </cell>
          <cell r="Z317">
            <v>1937.590214566</v>
          </cell>
          <cell r="AA317">
            <v>657.10685255200008</v>
          </cell>
          <cell r="AB317">
            <v>1582.9501940449998</v>
          </cell>
          <cell r="AC317">
            <v>5326.2694842359997</v>
          </cell>
          <cell r="AD317">
            <v>970.52230157748772</v>
          </cell>
          <cell r="AE317">
            <v>1365.2293157945098</v>
          </cell>
          <cell r="AF317">
            <v>959.5705321055442</v>
          </cell>
          <cell r="AG317">
            <v>1768.494229286157</v>
          </cell>
          <cell r="AH317">
            <v>5070.6554675710004</v>
          </cell>
          <cell r="AI317">
            <v>970.12558000000001</v>
          </cell>
          <cell r="AJ317">
            <v>1363.7632000000001</v>
          </cell>
          <cell r="AK317">
            <v>775.5346199999999</v>
          </cell>
          <cell r="AL317">
            <v>1598.9924000000001</v>
          </cell>
          <cell r="AM317">
            <v>4707.4554675710006</v>
          </cell>
          <cell r="AN317">
            <v>3971.1948500479998</v>
          </cell>
          <cell r="AO317">
            <v>3971.1948500479998</v>
          </cell>
          <cell r="AP317">
            <v>4606.266350594572</v>
          </cell>
          <cell r="AQ317">
            <v>4571.9603986299999</v>
          </cell>
          <cell r="AR317">
            <v>5035.7037700000001</v>
          </cell>
          <cell r="AS317">
            <v>5248.6440330999994</v>
          </cell>
          <cell r="AT317">
            <v>6164.6598440930002</v>
          </cell>
        </row>
        <row r="318">
          <cell r="B318">
            <v>0.19272497978104539</v>
          </cell>
          <cell r="C318">
            <v>0.1872188977471809</v>
          </cell>
          <cell r="D318">
            <v>0.16392758297495122</v>
          </cell>
          <cell r="E318">
            <v>0.1266849199663016</v>
          </cell>
          <cell r="F318">
            <v>0.10301636818318771</v>
          </cell>
          <cell r="G318">
            <v>0.10730009786247746</v>
          </cell>
          <cell r="H318">
            <v>0.21730063662303828</v>
          </cell>
          <cell r="I318">
            <v>0.16659048571509361</v>
          </cell>
          <cell r="J318">
            <v>0.17780968006562756</v>
          </cell>
          <cell r="K318">
            <v>0.12739417795679239</v>
          </cell>
          <cell r="L318">
            <v>0.18437968018720749</v>
          </cell>
          <cell r="M318">
            <v>0.12232236717716014</v>
          </cell>
          <cell r="N318">
            <v>0.17425986191279208</v>
          </cell>
          <cell r="O318">
            <v>0.16960017492565055</v>
          </cell>
          <cell r="P318">
            <v>0.20239234406922041</v>
          </cell>
          <cell r="Q318">
            <v>0.11584735855869939</v>
          </cell>
          <cell r="R318">
            <v>0.10653290192537512</v>
          </cell>
          <cell r="S318">
            <v>0.14491144141330167</v>
          </cell>
          <cell r="T318">
            <v>0.22722221570378626</v>
          </cell>
          <cell r="U318">
            <v>9.7087687329728431E-2</v>
          </cell>
          <cell r="V318">
            <v>0.62952108799597084</v>
          </cell>
          <cell r="W318">
            <v>0.13534899253038846</v>
          </cell>
          <cell r="X318">
            <v>0.27518128964008121</v>
          </cell>
          <cell r="Y318">
            <v>0.23306577192814448</v>
          </cell>
          <cell r="Z318">
            <v>0.37266194885450488</v>
          </cell>
          <cell r="AA318">
            <v>0.12045471990087731</v>
          </cell>
          <cell r="AB318">
            <v>0.24441890457434406</v>
          </cell>
          <cell r="AC318">
            <v>0.24144790388292045</v>
          </cell>
          <cell r="AD318">
            <v>0.19812307464265824</v>
          </cell>
          <cell r="AE318">
            <v>0.28875974718471936</v>
          </cell>
          <cell r="AF318">
            <v>0.19833584831825923</v>
          </cell>
          <cell r="AG318">
            <v>0.3799228863127283</v>
          </cell>
          <cell r="AH318">
            <v>0.26510491609475784</v>
          </cell>
          <cell r="AM318">
            <v>0.24719491496616572</v>
          </cell>
          <cell r="AN318">
            <v>0.22447325530602635</v>
          </cell>
          <cell r="AP318">
            <v>0.24304765219390118</v>
          </cell>
          <cell r="AQ318">
            <v>0.20765985932214737</v>
          </cell>
          <cell r="AR318">
            <v>0.21188820874442285</v>
          </cell>
          <cell r="AS318">
            <v>0.20625649498266649</v>
          </cell>
          <cell r="AT318">
            <v>0.22978052050739592</v>
          </cell>
        </row>
        <row r="320">
          <cell r="B320">
            <v>1247</v>
          </cell>
          <cell r="C320">
            <v>1316</v>
          </cell>
          <cell r="D320">
            <v>2112</v>
          </cell>
          <cell r="E320">
            <v>2200</v>
          </cell>
          <cell r="F320">
            <v>977</v>
          </cell>
          <cell r="G320">
            <v>881</v>
          </cell>
          <cell r="H320">
            <v>1262</v>
          </cell>
          <cell r="I320">
            <v>1210.4982</v>
          </cell>
          <cell r="J320">
            <v>288</v>
          </cell>
          <cell r="K320">
            <v>250.82700000000003</v>
          </cell>
          <cell r="L320">
            <v>558.49900000000002</v>
          </cell>
          <cell r="M320">
            <v>338.96299999999997</v>
          </cell>
          <cell r="N320">
            <v>1436.289</v>
          </cell>
          <cell r="O320">
            <v>373</v>
          </cell>
          <cell r="P320">
            <v>343</v>
          </cell>
          <cell r="Q320">
            <v>390</v>
          </cell>
          <cell r="R320">
            <v>305</v>
          </cell>
          <cell r="S320">
            <v>1411</v>
          </cell>
          <cell r="T320">
            <v>357.89</v>
          </cell>
          <cell r="U320">
            <v>182.61999999999998</v>
          </cell>
          <cell r="V320">
            <v>3651.73</v>
          </cell>
          <cell r="W320">
            <v>476.32</v>
          </cell>
          <cell r="X320">
            <v>4668.5599999999995</v>
          </cell>
          <cell r="Y320">
            <v>398.45734999999996</v>
          </cell>
          <cell r="Z320">
            <v>675.47399999999993</v>
          </cell>
          <cell r="AA320">
            <v>347.80599999999998</v>
          </cell>
          <cell r="AB320">
            <v>1114.6979999999999</v>
          </cell>
          <cell r="AC320">
            <v>2536.4353499999997</v>
          </cell>
          <cell r="AD320">
            <v>378</v>
          </cell>
          <cell r="AE320">
            <v>628</v>
          </cell>
          <cell r="AF320">
            <v>347</v>
          </cell>
          <cell r="AG320">
            <v>1115</v>
          </cell>
          <cell r="AH320">
            <v>2468</v>
          </cell>
          <cell r="AI320">
            <v>378.13</v>
          </cell>
          <cell r="AJ320">
            <v>627.38</v>
          </cell>
          <cell r="AK320">
            <v>375.28999999999996</v>
          </cell>
          <cell r="AL320">
            <v>984</v>
          </cell>
          <cell r="AM320">
            <v>2364.8000000000002</v>
          </cell>
          <cell r="AN320">
            <v>1831.0819999999999</v>
          </cell>
          <cell r="AO320">
            <v>1831.0819999999999</v>
          </cell>
          <cell r="AP320">
            <v>2121.7451714285717</v>
          </cell>
          <cell r="AQ320">
            <v>1814.4323199999999</v>
          </cell>
          <cell r="AR320">
            <v>1741.7037700000001</v>
          </cell>
          <cell r="AS320">
            <v>2152.6440330999999</v>
          </cell>
          <cell r="AT320">
            <v>2187.6598440930002</v>
          </cell>
        </row>
        <row r="322">
          <cell r="J322">
            <v>150</v>
          </cell>
          <cell r="K322">
            <v>146.755</v>
          </cell>
          <cell r="L322">
            <v>442.73</v>
          </cell>
          <cell r="M322">
            <v>215.92099999999999</v>
          </cell>
          <cell r="N322">
            <v>955.40599999999995</v>
          </cell>
          <cell r="O322">
            <v>275</v>
          </cell>
          <cell r="P322">
            <v>227</v>
          </cell>
          <cell r="Q322">
            <v>289</v>
          </cell>
          <cell r="R322">
            <v>196</v>
          </cell>
          <cell r="S322">
            <v>987</v>
          </cell>
          <cell r="T322">
            <v>273.53999999999996</v>
          </cell>
          <cell r="U322">
            <v>68.55</v>
          </cell>
          <cell r="V322">
            <v>3586.8</v>
          </cell>
          <cell r="W322">
            <v>356.05</v>
          </cell>
          <cell r="X322">
            <v>4284.9399999999996</v>
          </cell>
          <cell r="Y322">
            <v>303.77735000000001</v>
          </cell>
          <cell r="Z322">
            <v>576.37400000000002</v>
          </cell>
          <cell r="AA322">
            <v>303.43600000000004</v>
          </cell>
          <cell r="AB322">
            <v>1060.4379999999999</v>
          </cell>
          <cell r="AC322">
            <v>2244.0253499999999</v>
          </cell>
          <cell r="AD322">
            <v>299</v>
          </cell>
          <cell r="AE322">
            <v>526</v>
          </cell>
          <cell r="AF322">
            <v>302</v>
          </cell>
          <cell r="AG322">
            <v>1060</v>
          </cell>
          <cell r="AH322">
            <v>2187</v>
          </cell>
          <cell r="AI322">
            <v>298.48</v>
          </cell>
          <cell r="AJ322">
            <v>526.53</v>
          </cell>
          <cell r="AK322">
            <v>306.97000000000003</v>
          </cell>
          <cell r="AL322">
            <v>984</v>
          </cell>
          <cell r="AM322">
            <v>2115.98</v>
          </cell>
          <cell r="AN322">
            <v>1571.403</v>
          </cell>
          <cell r="AO322">
            <v>1571.403</v>
          </cell>
          <cell r="AP322">
            <v>1921.674</v>
          </cell>
          <cell r="AQ322">
            <v>1620.1350000000002</v>
          </cell>
          <cell r="AR322">
            <v>1518.1247699999999</v>
          </cell>
          <cell r="AS322">
            <v>1929.0650331000002</v>
          </cell>
          <cell r="AT322">
            <v>1940.080844093</v>
          </cell>
        </row>
        <row r="323">
          <cell r="J323">
            <v>138</v>
          </cell>
          <cell r="K323">
            <v>104.072</v>
          </cell>
          <cell r="L323">
            <v>115.76899999999999</v>
          </cell>
          <cell r="M323">
            <v>123.042</v>
          </cell>
          <cell r="N323">
            <v>480.88300000000004</v>
          </cell>
          <cell r="O323">
            <v>98</v>
          </cell>
          <cell r="P323">
            <v>116</v>
          </cell>
          <cell r="Q323">
            <v>101</v>
          </cell>
          <cell r="R323">
            <v>109</v>
          </cell>
          <cell r="S323">
            <v>424</v>
          </cell>
          <cell r="T323">
            <v>84.35</v>
          </cell>
          <cell r="U323">
            <v>114.07000000000001</v>
          </cell>
          <cell r="V323">
            <v>64.930000000000007</v>
          </cell>
          <cell r="W323">
            <v>120.27</v>
          </cell>
          <cell r="X323">
            <v>383.61999999999995</v>
          </cell>
          <cell r="Y323">
            <v>94.68</v>
          </cell>
          <cell r="Z323">
            <v>99.1</v>
          </cell>
          <cell r="AA323">
            <v>44.37</v>
          </cell>
          <cell r="AB323">
            <v>54.26</v>
          </cell>
          <cell r="AC323">
            <v>292.41000000000003</v>
          </cell>
          <cell r="AD323">
            <v>79</v>
          </cell>
          <cell r="AE323">
            <v>102</v>
          </cell>
          <cell r="AF323">
            <v>45</v>
          </cell>
          <cell r="AG323">
            <v>55</v>
          </cell>
          <cell r="AH323">
            <v>281</v>
          </cell>
          <cell r="AI323">
            <v>79.650000000000006</v>
          </cell>
          <cell r="AJ323">
            <v>100.85</v>
          </cell>
          <cell r="AK323">
            <v>68.319999999999993</v>
          </cell>
          <cell r="AL323">
            <v>0</v>
          </cell>
          <cell r="AM323">
            <v>248.82</v>
          </cell>
          <cell r="AN323">
            <v>259.67899999999997</v>
          </cell>
          <cell r="AO323">
            <v>259.67899999999997</v>
          </cell>
          <cell r="AP323">
            <v>200.07117142857143</v>
          </cell>
          <cell r="AQ323">
            <v>194.29732000000001</v>
          </cell>
          <cell r="AR323">
            <v>223.57900000000001</v>
          </cell>
          <cell r="AS323">
            <v>223.57900000000001</v>
          </cell>
          <cell r="AT323">
            <v>247.57900000000001</v>
          </cell>
        </row>
        <row r="325">
          <cell r="D325">
            <v>39</v>
          </cell>
          <cell r="E325">
            <v>32</v>
          </cell>
          <cell r="F325">
            <v>14</v>
          </cell>
          <cell r="G325">
            <v>19</v>
          </cell>
          <cell r="H325">
            <v>47</v>
          </cell>
          <cell r="I325">
            <v>71.383200000000002</v>
          </cell>
          <cell r="J325">
            <v>86</v>
          </cell>
          <cell r="K325">
            <v>5.5</v>
          </cell>
          <cell r="L325">
            <v>116.97499999999999</v>
          </cell>
          <cell r="M325">
            <v>9.2759999999999998</v>
          </cell>
          <cell r="N325">
            <v>217.751</v>
          </cell>
          <cell r="O325">
            <v>108</v>
          </cell>
          <cell r="P325">
            <v>23</v>
          </cell>
          <cell r="Q325">
            <v>120</v>
          </cell>
          <cell r="R325">
            <v>26</v>
          </cell>
          <cell r="S325">
            <v>277</v>
          </cell>
          <cell r="T325">
            <v>115.71</v>
          </cell>
          <cell r="U325">
            <v>24.73</v>
          </cell>
          <cell r="V325">
            <v>118.07</v>
          </cell>
          <cell r="W325">
            <v>31</v>
          </cell>
          <cell r="X325">
            <v>289.51</v>
          </cell>
          <cell r="Y325">
            <v>125.34099999999999</v>
          </cell>
          <cell r="Z325">
            <v>70.995000000000005</v>
          </cell>
          <cell r="AA325">
            <v>124.00699999999999</v>
          </cell>
          <cell r="AB325">
            <v>62.045000000000002</v>
          </cell>
          <cell r="AC325">
            <v>382.38799999999998</v>
          </cell>
          <cell r="AD325">
            <v>116</v>
          </cell>
          <cell r="AE325">
            <v>40</v>
          </cell>
          <cell r="AF325">
            <v>124</v>
          </cell>
          <cell r="AG325">
            <v>62</v>
          </cell>
          <cell r="AH325">
            <v>342</v>
          </cell>
          <cell r="AI325">
            <v>116.28999999999999</v>
          </cell>
          <cell r="AJ325">
            <v>38.799999999999997</v>
          </cell>
          <cell r="AK325">
            <v>104.66</v>
          </cell>
          <cell r="AL325">
            <v>52</v>
          </cell>
          <cell r="AM325">
            <v>311.75</v>
          </cell>
          <cell r="AN325">
            <v>399.71899999999999</v>
          </cell>
          <cell r="AO325">
            <v>399.71899999999999</v>
          </cell>
          <cell r="AP325">
            <v>308.68857142857144</v>
          </cell>
          <cell r="AQ325">
            <v>480.77400000000006</v>
          </cell>
          <cell r="AR325">
            <v>391.31400000000002</v>
          </cell>
          <cell r="AS325">
            <v>692.68100000000004</v>
          </cell>
          <cell r="AT325">
            <v>732.96635000000003</v>
          </cell>
        </row>
        <row r="326">
          <cell r="J326">
            <v>55</v>
          </cell>
          <cell r="K326">
            <v>4.407</v>
          </cell>
          <cell r="L326">
            <v>81.893000000000001</v>
          </cell>
          <cell r="M326">
            <v>8.2449999999999992</v>
          </cell>
          <cell r="N326">
            <v>149.54500000000002</v>
          </cell>
          <cell r="O326">
            <v>83</v>
          </cell>
          <cell r="P326">
            <v>22</v>
          </cell>
          <cell r="Q326">
            <v>95</v>
          </cell>
          <cell r="R326">
            <v>25</v>
          </cell>
          <cell r="S326">
            <v>225</v>
          </cell>
          <cell r="T326">
            <v>91.44</v>
          </cell>
          <cell r="U326">
            <v>24.73</v>
          </cell>
          <cell r="V326">
            <v>93.47</v>
          </cell>
          <cell r="W326">
            <v>29</v>
          </cell>
          <cell r="X326">
            <v>238.64</v>
          </cell>
          <cell r="Y326">
            <v>104.401</v>
          </cell>
          <cell r="Z326">
            <v>52.994999999999997</v>
          </cell>
          <cell r="AA326">
            <v>103.06699999999999</v>
          </cell>
          <cell r="AB326">
            <v>58.484999999999999</v>
          </cell>
          <cell r="AC326">
            <v>318.94799999999998</v>
          </cell>
          <cell r="AD326">
            <v>92</v>
          </cell>
          <cell r="AE326">
            <v>36</v>
          </cell>
          <cell r="AF326">
            <v>103</v>
          </cell>
          <cell r="AG326">
            <v>58</v>
          </cell>
          <cell r="AH326">
            <v>289</v>
          </cell>
          <cell r="AI326">
            <v>92</v>
          </cell>
          <cell r="AJ326">
            <v>35.799999999999997</v>
          </cell>
          <cell r="AK326">
            <v>83.69</v>
          </cell>
          <cell r="AL326">
            <v>52</v>
          </cell>
          <cell r="AM326">
            <v>263.49</v>
          </cell>
          <cell r="AN326">
            <v>354.63</v>
          </cell>
          <cell r="AO326">
            <v>354.63</v>
          </cell>
          <cell r="AP326">
            <v>252.68100000000001</v>
          </cell>
          <cell r="AQ326">
            <v>417.19500000000005</v>
          </cell>
          <cell r="AR326">
            <v>274.73500000000001</v>
          </cell>
          <cell r="AS326">
            <v>576.10200000000009</v>
          </cell>
          <cell r="AT326">
            <v>616.38735000000008</v>
          </cell>
        </row>
        <row r="327">
          <cell r="J327">
            <v>31</v>
          </cell>
          <cell r="K327">
            <v>1.093</v>
          </cell>
          <cell r="L327">
            <v>35.082000000000001</v>
          </cell>
          <cell r="M327">
            <v>1.0309999999999999</v>
          </cell>
          <cell r="N327">
            <v>68.206000000000017</v>
          </cell>
          <cell r="O327">
            <v>25</v>
          </cell>
          <cell r="P327">
            <v>1</v>
          </cell>
          <cell r="Q327">
            <v>25</v>
          </cell>
          <cell r="R327">
            <v>1</v>
          </cell>
          <cell r="S327">
            <v>52</v>
          </cell>
          <cell r="T327">
            <v>24.27</v>
          </cell>
          <cell r="U327">
            <v>0</v>
          </cell>
          <cell r="V327">
            <v>24.6</v>
          </cell>
          <cell r="W327">
            <v>2</v>
          </cell>
          <cell r="X327">
            <v>50.870000000000005</v>
          </cell>
          <cell r="Y327">
            <v>20.94</v>
          </cell>
          <cell r="Z327">
            <v>18</v>
          </cell>
          <cell r="AA327">
            <v>20.94</v>
          </cell>
          <cell r="AB327">
            <v>3.56</v>
          </cell>
          <cell r="AC327">
            <v>63.44</v>
          </cell>
          <cell r="AD327">
            <v>24</v>
          </cell>
          <cell r="AE327">
            <v>4</v>
          </cell>
          <cell r="AF327">
            <v>21</v>
          </cell>
          <cell r="AG327">
            <v>4</v>
          </cell>
          <cell r="AH327">
            <v>53</v>
          </cell>
          <cell r="AI327">
            <v>24.29</v>
          </cell>
          <cell r="AJ327">
            <v>3</v>
          </cell>
          <cell r="AK327">
            <v>20.97</v>
          </cell>
          <cell r="AL327">
            <v>0</v>
          </cell>
          <cell r="AM327">
            <v>48.26</v>
          </cell>
          <cell r="AN327">
            <v>45.088999999999999</v>
          </cell>
          <cell r="AO327">
            <v>45.088999999999999</v>
          </cell>
          <cell r="AP327">
            <v>56.007571428571424</v>
          </cell>
          <cell r="AQ327">
            <v>63.578999999999994</v>
          </cell>
          <cell r="AR327">
            <v>116.57899999999999</v>
          </cell>
          <cell r="AS327">
            <v>116.57899999999999</v>
          </cell>
          <cell r="AT327">
            <v>116.57899999999999</v>
          </cell>
        </row>
        <row r="328">
          <cell r="D328">
            <v>137</v>
          </cell>
          <cell r="E328">
            <v>183</v>
          </cell>
          <cell r="F328">
            <v>257</v>
          </cell>
          <cell r="G328">
            <v>300</v>
          </cell>
          <cell r="H328">
            <v>267</v>
          </cell>
          <cell r="I328">
            <v>361.88220000000001</v>
          </cell>
          <cell r="J328">
            <v>114</v>
          </cell>
          <cell r="K328">
            <v>99.800000000000011</v>
          </cell>
          <cell r="L328">
            <v>101.39999999999999</v>
          </cell>
          <cell r="M328">
            <v>117.262</v>
          </cell>
          <cell r="N328">
            <v>432.46199999999999</v>
          </cell>
          <cell r="O328">
            <v>101</v>
          </cell>
          <cell r="P328">
            <v>115</v>
          </cell>
          <cell r="Q328">
            <v>106</v>
          </cell>
          <cell r="R328">
            <v>115</v>
          </cell>
          <cell r="S328">
            <v>437</v>
          </cell>
          <cell r="T328">
            <v>97.789999999999992</v>
          </cell>
          <cell r="U328">
            <v>107.94</v>
          </cell>
          <cell r="V328">
            <v>77.86</v>
          </cell>
          <cell r="W328">
            <v>108.32</v>
          </cell>
          <cell r="X328">
            <v>391.90999999999997</v>
          </cell>
          <cell r="Y328">
            <v>121.845</v>
          </cell>
          <cell r="Z328">
            <v>87.334999999999994</v>
          </cell>
          <cell r="AA328">
            <v>74.174999999999997</v>
          </cell>
          <cell r="AB328">
            <v>62.731000000000002</v>
          </cell>
          <cell r="AC328">
            <v>346.08600000000001</v>
          </cell>
          <cell r="AD328">
            <v>98</v>
          </cell>
          <cell r="AE328">
            <v>99</v>
          </cell>
          <cell r="AF328">
            <v>74</v>
          </cell>
          <cell r="AG328">
            <v>63</v>
          </cell>
          <cell r="AH328">
            <v>334</v>
          </cell>
          <cell r="AI328">
            <v>97.52000000000001</v>
          </cell>
          <cell r="AJ328">
            <v>99.4</v>
          </cell>
          <cell r="AK328">
            <v>91.95</v>
          </cell>
          <cell r="AL328">
            <v>92</v>
          </cell>
          <cell r="AM328">
            <v>380.87</v>
          </cell>
          <cell r="AN328">
            <v>375.41199999999998</v>
          </cell>
          <cell r="AO328">
            <v>375.41199999999998</v>
          </cell>
          <cell r="AP328">
            <v>331.84960000000001</v>
          </cell>
          <cell r="AQ328">
            <v>360.71932000000004</v>
          </cell>
          <cell r="AR328">
            <v>377.45077000000003</v>
          </cell>
          <cell r="AS328">
            <v>423.02403310000005</v>
          </cell>
          <cell r="AT328">
            <v>486.75449409300006</v>
          </cell>
        </row>
        <row r="329">
          <cell r="J329">
            <v>19</v>
          </cell>
          <cell r="K329">
            <v>24.427</v>
          </cell>
          <cell r="L329">
            <v>29.946000000000002</v>
          </cell>
          <cell r="M329">
            <v>23.817</v>
          </cell>
          <cell r="N329">
            <v>97.19</v>
          </cell>
          <cell r="O329">
            <v>34</v>
          </cell>
          <cell r="P329">
            <v>26</v>
          </cell>
          <cell r="Q329">
            <v>37</v>
          </cell>
          <cell r="R329">
            <v>28</v>
          </cell>
          <cell r="S329">
            <v>125</v>
          </cell>
          <cell r="T329">
            <v>39.15</v>
          </cell>
          <cell r="U329">
            <v>11.82</v>
          </cell>
          <cell r="V329">
            <v>44.05</v>
          </cell>
          <cell r="W329">
            <v>10.050000000000001</v>
          </cell>
          <cell r="X329">
            <v>105.07</v>
          </cell>
          <cell r="Y329">
            <v>49.695</v>
          </cell>
          <cell r="Z329">
            <v>23.795000000000002</v>
          </cell>
          <cell r="AA329">
            <v>52.015000000000001</v>
          </cell>
          <cell r="AB329">
            <v>29.170999999999999</v>
          </cell>
          <cell r="AC329">
            <v>154.67600000000002</v>
          </cell>
          <cell r="AD329">
            <v>47</v>
          </cell>
          <cell r="AE329">
            <v>16</v>
          </cell>
          <cell r="AF329">
            <v>52</v>
          </cell>
          <cell r="AG329">
            <v>29</v>
          </cell>
          <cell r="AH329">
            <v>144</v>
          </cell>
          <cell r="AI329">
            <v>46.6</v>
          </cell>
          <cell r="AJ329">
            <v>16.399999999999999</v>
          </cell>
          <cell r="AK329">
            <v>47.6</v>
          </cell>
          <cell r="AL329">
            <v>92</v>
          </cell>
          <cell r="AM329">
            <v>202.6</v>
          </cell>
          <cell r="AN329">
            <v>189.63</v>
          </cell>
          <cell r="AO329">
            <v>189.63</v>
          </cell>
          <cell r="AP329">
            <v>206.642</v>
          </cell>
          <cell r="AQ329">
            <v>243.00100000000003</v>
          </cell>
          <cell r="AR329">
            <v>280.45077000000003</v>
          </cell>
          <cell r="AS329">
            <v>319.02403310000005</v>
          </cell>
          <cell r="AT329">
            <v>358.75449409300006</v>
          </cell>
        </row>
        <row r="330">
          <cell r="J330">
            <v>95</v>
          </cell>
          <cell r="K330">
            <v>75.373000000000005</v>
          </cell>
          <cell r="L330">
            <v>71.453999999999994</v>
          </cell>
          <cell r="M330">
            <v>93.444999999999993</v>
          </cell>
          <cell r="N330">
            <v>335.27199999999999</v>
          </cell>
          <cell r="O330">
            <v>67</v>
          </cell>
          <cell r="P330">
            <v>89</v>
          </cell>
          <cell r="Q330">
            <v>69</v>
          </cell>
          <cell r="R330">
            <v>87</v>
          </cell>
          <cell r="S330">
            <v>312</v>
          </cell>
          <cell r="T330">
            <v>58.64</v>
          </cell>
          <cell r="U330">
            <v>96.12</v>
          </cell>
          <cell r="V330">
            <v>33.81</v>
          </cell>
          <cell r="W330">
            <v>98.27</v>
          </cell>
          <cell r="X330">
            <v>286.83999999999997</v>
          </cell>
          <cell r="Y330">
            <v>72.150000000000006</v>
          </cell>
          <cell r="Z330">
            <v>63.54</v>
          </cell>
          <cell r="AA330">
            <v>22.16</v>
          </cell>
          <cell r="AB330">
            <v>33.56</v>
          </cell>
          <cell r="AC330">
            <v>191.41</v>
          </cell>
          <cell r="AD330">
            <v>51</v>
          </cell>
          <cell r="AE330">
            <v>83</v>
          </cell>
          <cell r="AF330">
            <v>22</v>
          </cell>
          <cell r="AG330">
            <v>34</v>
          </cell>
          <cell r="AH330">
            <v>190</v>
          </cell>
          <cell r="AI330">
            <v>50.92</v>
          </cell>
          <cell r="AJ330">
            <v>83</v>
          </cell>
          <cell r="AK330">
            <v>44.35</v>
          </cell>
          <cell r="AL330">
            <v>0</v>
          </cell>
          <cell r="AM330">
            <v>178.27</v>
          </cell>
          <cell r="AN330">
            <v>185.78199999999998</v>
          </cell>
          <cell r="AO330">
            <v>185.78199999999998</v>
          </cell>
          <cell r="AP330">
            <v>125.20760000000001</v>
          </cell>
          <cell r="AQ330">
            <v>117.71832000000001</v>
          </cell>
          <cell r="AR330">
            <v>97</v>
          </cell>
          <cell r="AS330">
            <v>104</v>
          </cell>
          <cell r="AT330">
            <v>128</v>
          </cell>
        </row>
        <row r="331">
          <cell r="D331">
            <v>311</v>
          </cell>
          <cell r="E331">
            <v>397</v>
          </cell>
          <cell r="F331">
            <v>507</v>
          </cell>
          <cell r="G331">
            <v>403</v>
          </cell>
          <cell r="H331">
            <v>401</v>
          </cell>
          <cell r="I331">
            <v>461.4</v>
          </cell>
          <cell r="J331">
            <v>76</v>
          </cell>
          <cell r="K331">
            <v>83.114999999999995</v>
          </cell>
          <cell r="L331">
            <v>33.388999999999996</v>
          </cell>
          <cell r="M331">
            <v>40.471000000000004</v>
          </cell>
          <cell r="N331">
            <v>232.97500000000002</v>
          </cell>
          <cell r="O331">
            <v>9</v>
          </cell>
          <cell r="P331">
            <v>28</v>
          </cell>
          <cell r="Q331">
            <v>8</v>
          </cell>
          <cell r="R331">
            <v>4</v>
          </cell>
          <cell r="S331">
            <v>49</v>
          </cell>
          <cell r="T331">
            <v>1.39</v>
          </cell>
          <cell r="U331">
            <v>24.95</v>
          </cell>
          <cell r="V331">
            <v>24.15</v>
          </cell>
          <cell r="W331">
            <v>20</v>
          </cell>
          <cell r="X331">
            <v>70.489999999999995</v>
          </cell>
          <cell r="Y331">
            <v>3</v>
          </cell>
          <cell r="Z331">
            <v>46.072000000000003</v>
          </cell>
          <cell r="AA331">
            <v>6.2469999999999999</v>
          </cell>
          <cell r="AB331">
            <v>35.443000000000005</v>
          </cell>
          <cell r="AC331">
            <v>90.762</v>
          </cell>
          <cell r="AD331">
            <v>16</v>
          </cell>
          <cell r="AE331">
            <v>28</v>
          </cell>
          <cell r="AF331">
            <v>6</v>
          </cell>
          <cell r="AG331">
            <v>35</v>
          </cell>
          <cell r="AH331">
            <v>85</v>
          </cell>
          <cell r="AI331">
            <v>16.32</v>
          </cell>
          <cell r="AJ331">
            <v>27.580000000000002</v>
          </cell>
          <cell r="AK331">
            <v>25.81</v>
          </cell>
          <cell r="AL331">
            <v>43</v>
          </cell>
          <cell r="AM331">
            <v>112.71</v>
          </cell>
          <cell r="AN331">
            <v>114.27800000000001</v>
          </cell>
          <cell r="AO331">
            <v>114.27800000000001</v>
          </cell>
          <cell r="AP331">
            <v>14.855999999999998</v>
          </cell>
          <cell r="AQ331">
            <v>13</v>
          </cell>
          <cell r="AR331">
            <v>10</v>
          </cell>
          <cell r="AS331">
            <v>3</v>
          </cell>
          <cell r="AT331">
            <v>3</v>
          </cell>
        </row>
        <row r="332">
          <cell r="J332">
            <v>71</v>
          </cell>
          <cell r="K332">
            <v>74.668999999999997</v>
          </cell>
          <cell r="L332">
            <v>28.337</v>
          </cell>
          <cell r="M332">
            <v>31.516999999999999</v>
          </cell>
          <cell r="N332">
            <v>205.52299999999997</v>
          </cell>
          <cell r="O332">
            <v>4</v>
          </cell>
          <cell r="P332">
            <v>19</v>
          </cell>
          <cell r="Q332">
            <v>2</v>
          </cell>
          <cell r="R332">
            <v>1</v>
          </cell>
          <cell r="S332">
            <v>26</v>
          </cell>
          <cell r="T332">
            <v>0.95</v>
          </cell>
          <cell r="U332">
            <v>22</v>
          </cell>
          <cell r="V332">
            <v>24.15</v>
          </cell>
          <cell r="W332">
            <v>17</v>
          </cell>
          <cell r="X332">
            <v>64.099999999999994</v>
          </cell>
          <cell r="Y332">
            <v>1.93</v>
          </cell>
          <cell r="Z332">
            <v>42.981999999999999</v>
          </cell>
          <cell r="AA332">
            <v>5.4969999999999999</v>
          </cell>
          <cell r="AB332">
            <v>32.773000000000003</v>
          </cell>
          <cell r="AC332">
            <v>83.182000000000002</v>
          </cell>
          <cell r="AD332">
            <v>16</v>
          </cell>
          <cell r="AE332">
            <v>25</v>
          </cell>
          <cell r="AF332">
            <v>5</v>
          </cell>
          <cell r="AG332">
            <v>32</v>
          </cell>
          <cell r="AH332">
            <v>78</v>
          </cell>
          <cell r="AI332">
            <v>16.32</v>
          </cell>
          <cell r="AJ332">
            <v>24.73</v>
          </cell>
          <cell r="AK332">
            <v>25.81</v>
          </cell>
          <cell r="AL332">
            <v>43</v>
          </cell>
          <cell r="AM332">
            <v>109.86</v>
          </cell>
          <cell r="AN332">
            <v>100.54</v>
          </cell>
          <cell r="AO332">
            <v>100.54</v>
          </cell>
          <cell r="AP332">
            <v>0</v>
          </cell>
          <cell r="AQ332">
            <v>0</v>
          </cell>
          <cell r="AR332">
            <v>0</v>
          </cell>
          <cell r="AS332">
            <v>0</v>
          </cell>
          <cell r="AT332">
            <v>0</v>
          </cell>
        </row>
        <row r="333">
          <cell r="J333">
            <v>5</v>
          </cell>
          <cell r="K333">
            <v>8.4459999999999997</v>
          </cell>
          <cell r="L333">
            <v>5.0519999999999996</v>
          </cell>
          <cell r="M333">
            <v>8.9540000000000006</v>
          </cell>
          <cell r="N333">
            <v>27.451999999999998</v>
          </cell>
          <cell r="O333">
            <v>5</v>
          </cell>
          <cell r="P333">
            <v>9</v>
          </cell>
          <cell r="Q333">
            <v>6</v>
          </cell>
          <cell r="R333">
            <v>3</v>
          </cell>
          <cell r="S333">
            <v>23</v>
          </cell>
          <cell r="T333">
            <v>0.44</v>
          </cell>
          <cell r="U333">
            <v>2.95</v>
          </cell>
          <cell r="V333">
            <v>0</v>
          </cell>
          <cell r="W333">
            <v>3</v>
          </cell>
          <cell r="X333">
            <v>6.3900000000000006</v>
          </cell>
          <cell r="Y333">
            <v>1.07</v>
          </cell>
          <cell r="Z333">
            <v>3.09</v>
          </cell>
          <cell r="AA333">
            <v>0.75</v>
          </cell>
          <cell r="AB333">
            <v>2.67</v>
          </cell>
          <cell r="AC333">
            <v>7.58</v>
          </cell>
          <cell r="AD333">
            <v>0</v>
          </cell>
          <cell r="AE333">
            <v>3</v>
          </cell>
          <cell r="AF333">
            <v>1</v>
          </cell>
          <cell r="AG333">
            <v>3</v>
          </cell>
          <cell r="AH333">
            <v>7</v>
          </cell>
          <cell r="AI333">
            <v>0</v>
          </cell>
          <cell r="AJ333">
            <v>2.85</v>
          </cell>
          <cell r="AK333">
            <v>0</v>
          </cell>
          <cell r="AL333">
            <v>0</v>
          </cell>
          <cell r="AM333">
            <v>2.85</v>
          </cell>
          <cell r="AN333">
            <v>13.738</v>
          </cell>
          <cell r="AO333">
            <v>13.738</v>
          </cell>
          <cell r="AP333">
            <v>14.855999999999998</v>
          </cell>
          <cell r="AQ333">
            <v>13</v>
          </cell>
          <cell r="AR333">
            <v>10</v>
          </cell>
          <cell r="AS333">
            <v>3</v>
          </cell>
          <cell r="AT333">
            <v>3</v>
          </cell>
        </row>
        <row r="334">
          <cell r="D334">
            <v>1467</v>
          </cell>
          <cell r="E334">
            <v>1382</v>
          </cell>
          <cell r="F334">
            <v>143</v>
          </cell>
          <cell r="G334">
            <v>109</v>
          </cell>
          <cell r="H334">
            <v>115</v>
          </cell>
          <cell r="I334">
            <v>74.5184</v>
          </cell>
          <cell r="J334">
            <v>10</v>
          </cell>
          <cell r="K334">
            <v>24.812000000000001</v>
          </cell>
          <cell r="L334">
            <v>6.7349999999999994</v>
          </cell>
          <cell r="M334">
            <v>25.628</v>
          </cell>
          <cell r="N334">
            <v>67.174999999999997</v>
          </cell>
          <cell r="O334">
            <v>5</v>
          </cell>
          <cell r="P334">
            <v>27</v>
          </cell>
          <cell r="Q334">
            <v>6</v>
          </cell>
          <cell r="R334">
            <v>28</v>
          </cell>
          <cell r="S334">
            <v>66</v>
          </cell>
          <cell r="T334">
            <v>2</v>
          </cell>
          <cell r="U334">
            <v>25</v>
          </cell>
          <cell r="V334">
            <v>10.649999999999999</v>
          </cell>
          <cell r="W334">
            <v>17</v>
          </cell>
          <cell r="X334">
            <v>54.649999999999991</v>
          </cell>
          <cell r="Y334">
            <v>8.2409999999999997</v>
          </cell>
          <cell r="Z334">
            <v>30.807000000000002</v>
          </cell>
          <cell r="AA334">
            <v>3.2229999999999999</v>
          </cell>
          <cell r="AB334">
            <v>37.878</v>
          </cell>
          <cell r="AC334">
            <v>80.149000000000001</v>
          </cell>
          <cell r="AD334">
            <v>8</v>
          </cell>
          <cell r="AE334">
            <v>21</v>
          </cell>
          <cell r="AF334">
            <v>3</v>
          </cell>
          <cell r="AG334">
            <v>38</v>
          </cell>
          <cell r="AH334">
            <v>70</v>
          </cell>
          <cell r="AI334">
            <v>8.24</v>
          </cell>
          <cell r="AJ334">
            <v>22.4</v>
          </cell>
          <cell r="AK334">
            <v>11.89</v>
          </cell>
          <cell r="AL334">
            <v>29</v>
          </cell>
          <cell r="AM334">
            <v>71.53</v>
          </cell>
          <cell r="AN334">
            <v>62.05</v>
          </cell>
          <cell r="AO334">
            <v>62.05</v>
          </cell>
          <cell r="AP334">
            <v>51.412000000000006</v>
          </cell>
          <cell r="AQ334">
            <v>7</v>
          </cell>
          <cell r="AR334">
            <v>0</v>
          </cell>
          <cell r="AS334">
            <v>0</v>
          </cell>
          <cell r="AT334">
            <v>0</v>
          </cell>
        </row>
        <row r="335">
          <cell r="J335">
            <v>3</v>
          </cell>
          <cell r="K335">
            <v>5.6520000000000001</v>
          </cell>
          <cell r="L335">
            <v>2.5539999999999998</v>
          </cell>
          <cell r="M335">
            <v>6.016</v>
          </cell>
          <cell r="N335">
            <v>17.222000000000001</v>
          </cell>
          <cell r="O335">
            <v>4</v>
          </cell>
          <cell r="P335">
            <v>10</v>
          </cell>
          <cell r="Q335">
            <v>5</v>
          </cell>
          <cell r="R335">
            <v>10</v>
          </cell>
          <cell r="S335">
            <v>29</v>
          </cell>
          <cell r="T335">
            <v>1</v>
          </cell>
          <cell r="U335">
            <v>10</v>
          </cell>
          <cell r="V335">
            <v>4.13</v>
          </cell>
          <cell r="W335">
            <v>0</v>
          </cell>
          <cell r="X335">
            <v>15.129999999999999</v>
          </cell>
          <cell r="Y335">
            <v>7.7210000000000001</v>
          </cell>
          <cell r="Z335">
            <v>16.337</v>
          </cell>
          <cell r="AA335">
            <v>2.7029999999999998</v>
          </cell>
          <cell r="AB335">
            <v>23.408000000000001</v>
          </cell>
          <cell r="AC335">
            <v>50.168999999999997</v>
          </cell>
          <cell r="AD335">
            <v>4</v>
          </cell>
          <cell r="AE335">
            <v>9</v>
          </cell>
          <cell r="AF335">
            <v>2</v>
          </cell>
          <cell r="AG335">
            <v>24</v>
          </cell>
          <cell r="AH335">
            <v>39</v>
          </cell>
          <cell r="AI335">
            <v>3.8</v>
          </cell>
          <cell r="AJ335">
            <v>10.4</v>
          </cell>
          <cell r="AK335">
            <v>8.89</v>
          </cell>
          <cell r="AL335">
            <v>29</v>
          </cell>
          <cell r="AM335">
            <v>52.09</v>
          </cell>
          <cell r="AN335">
            <v>46.98</v>
          </cell>
          <cell r="AO335">
            <v>46.98</v>
          </cell>
          <cell r="AP335">
            <v>47.412000000000006</v>
          </cell>
          <cell r="AQ335">
            <v>7</v>
          </cell>
          <cell r="AR335">
            <v>0</v>
          </cell>
          <cell r="AS335">
            <v>0</v>
          </cell>
          <cell r="AT335">
            <v>0</v>
          </cell>
        </row>
        <row r="336">
          <cell r="J336">
            <v>7</v>
          </cell>
          <cell r="K336">
            <v>19.16</v>
          </cell>
          <cell r="L336">
            <v>4.181</v>
          </cell>
          <cell r="M336">
            <v>19.611999999999998</v>
          </cell>
          <cell r="N336">
            <v>49.953000000000003</v>
          </cell>
          <cell r="O336">
            <v>1</v>
          </cell>
          <cell r="P336">
            <v>17</v>
          </cell>
          <cell r="Q336">
            <v>1</v>
          </cell>
          <cell r="R336">
            <v>18</v>
          </cell>
          <cell r="S336">
            <v>37</v>
          </cell>
          <cell r="T336">
            <v>1</v>
          </cell>
          <cell r="U336">
            <v>15</v>
          </cell>
          <cell r="V336">
            <v>6.52</v>
          </cell>
          <cell r="W336">
            <v>17</v>
          </cell>
          <cell r="X336">
            <v>39.519999999999996</v>
          </cell>
          <cell r="Y336">
            <v>0.52</v>
          </cell>
          <cell r="Z336">
            <v>14.47</v>
          </cell>
          <cell r="AA336">
            <v>0.52</v>
          </cell>
          <cell r="AB336">
            <v>14.47</v>
          </cell>
          <cell r="AC336">
            <v>29.98</v>
          </cell>
          <cell r="AD336">
            <v>4</v>
          </cell>
          <cell r="AE336">
            <v>12</v>
          </cell>
          <cell r="AF336">
            <v>1</v>
          </cell>
          <cell r="AG336">
            <v>14</v>
          </cell>
          <cell r="AH336">
            <v>31</v>
          </cell>
          <cell r="AI336">
            <v>4.4400000000000004</v>
          </cell>
          <cell r="AJ336">
            <v>12</v>
          </cell>
          <cell r="AK336">
            <v>3</v>
          </cell>
          <cell r="AL336">
            <v>0</v>
          </cell>
          <cell r="AM336">
            <v>19.440000000000001</v>
          </cell>
          <cell r="AN336">
            <v>15.069999999999999</v>
          </cell>
          <cell r="AO336">
            <v>15.069999999999999</v>
          </cell>
          <cell r="AP336">
            <v>4</v>
          </cell>
          <cell r="AQ336">
            <v>0</v>
          </cell>
          <cell r="AR336">
            <v>0</v>
          </cell>
          <cell r="AS336">
            <v>0</v>
          </cell>
          <cell r="AT336">
            <v>0</v>
          </cell>
        </row>
        <row r="337">
          <cell r="T337">
            <v>141</v>
          </cell>
          <cell r="U337">
            <v>0</v>
          </cell>
          <cell r="V337">
            <v>3421</v>
          </cell>
          <cell r="W337">
            <v>300</v>
          </cell>
          <cell r="X337">
            <v>3862</v>
          </cell>
          <cell r="Y337">
            <v>140.03035</v>
          </cell>
          <cell r="Z337">
            <v>299.65800000000002</v>
          </cell>
          <cell r="AA337">
            <v>140.154</v>
          </cell>
          <cell r="AB337">
            <v>299.65699999999998</v>
          </cell>
          <cell r="AC337">
            <v>879.49935000000005</v>
          </cell>
          <cell r="AD337">
            <v>140</v>
          </cell>
          <cell r="AE337">
            <v>300</v>
          </cell>
          <cell r="AF337">
            <v>140</v>
          </cell>
          <cell r="AG337">
            <v>300</v>
          </cell>
          <cell r="AH337">
            <v>880</v>
          </cell>
          <cell r="AI337">
            <v>139.76</v>
          </cell>
          <cell r="AJ337">
            <v>299.7</v>
          </cell>
          <cell r="AK337">
            <v>140.97999999999999</v>
          </cell>
          <cell r="AL337">
            <v>298</v>
          </cell>
          <cell r="AM337">
            <v>878.44</v>
          </cell>
          <cell r="AN337">
            <v>879.62300000000005</v>
          </cell>
          <cell r="AO337">
            <v>879.62300000000005</v>
          </cell>
          <cell r="AP337">
            <v>887.93899999999996</v>
          </cell>
          <cell r="AQ337">
            <v>887.93899999999996</v>
          </cell>
          <cell r="AR337">
            <v>887.93899999999996</v>
          </cell>
          <cell r="AS337">
            <v>887.93899999999996</v>
          </cell>
          <cell r="AT337">
            <v>887.93899999999996</v>
          </cell>
        </row>
        <row r="340">
          <cell r="AC340">
            <v>294.5</v>
          </cell>
          <cell r="AH340">
            <v>294.5</v>
          </cell>
          <cell r="AN340">
            <v>294.5</v>
          </cell>
          <cell r="AP340">
            <v>294.5</v>
          </cell>
          <cell r="AQ340">
            <v>294.5</v>
          </cell>
          <cell r="AR340">
            <v>294.5</v>
          </cell>
          <cell r="AS340">
            <v>294.5</v>
          </cell>
          <cell r="AT340">
            <v>294.5</v>
          </cell>
        </row>
        <row r="341">
          <cell r="AC341">
            <v>575.29999999999995</v>
          </cell>
          <cell r="AH341">
            <v>575.29999999999995</v>
          </cell>
          <cell r="AN341">
            <v>575.29999999999995</v>
          </cell>
          <cell r="AP341">
            <v>575.29999999999995</v>
          </cell>
          <cell r="AQ341">
            <v>575.29999999999995</v>
          </cell>
          <cell r="AR341">
            <v>575.29999999999995</v>
          </cell>
          <cell r="AS341">
            <v>575.29999999999995</v>
          </cell>
          <cell r="AT341">
            <v>575.29999999999995</v>
          </cell>
        </row>
        <row r="342">
          <cell r="AC342">
            <v>9.699350000000095</v>
          </cell>
          <cell r="AH342">
            <v>10.200000000000045</v>
          </cell>
          <cell r="AN342">
            <v>9.8230000000000928</v>
          </cell>
          <cell r="AP342">
            <v>18.13900000000001</v>
          </cell>
          <cell r="AQ342">
            <v>18.13900000000001</v>
          </cell>
          <cell r="AR342">
            <v>18.13900000000001</v>
          </cell>
          <cell r="AS342">
            <v>18.13900000000001</v>
          </cell>
          <cell r="AT342">
            <v>18.13900000000001</v>
          </cell>
        </row>
        <row r="343">
          <cell r="D343">
            <v>158</v>
          </cell>
          <cell r="E343">
            <v>206</v>
          </cell>
          <cell r="F343">
            <v>56</v>
          </cell>
          <cell r="G343">
            <v>50</v>
          </cell>
          <cell r="H343">
            <v>432</v>
          </cell>
          <cell r="I343">
            <v>241.31440000000001</v>
          </cell>
          <cell r="J343">
            <v>2</v>
          </cell>
          <cell r="K343">
            <v>37.6</v>
          </cell>
          <cell r="L343">
            <v>300</v>
          </cell>
          <cell r="M343">
            <v>146.32599999999999</v>
          </cell>
          <cell r="N343">
            <v>485.92600000000004</v>
          </cell>
          <cell r="O343">
            <v>150</v>
          </cell>
          <cell r="P343">
            <v>150</v>
          </cell>
          <cell r="Q343">
            <v>150</v>
          </cell>
          <cell r="R343">
            <v>132</v>
          </cell>
          <cell r="S343">
            <v>582</v>
          </cell>
          <cell r="T343">
            <v>0</v>
          </cell>
          <cell r="U343">
            <v>0</v>
          </cell>
          <cell r="V343">
            <v>0</v>
          </cell>
          <cell r="W343">
            <v>0</v>
          </cell>
          <cell r="X343">
            <v>0</v>
          </cell>
          <cell r="Y343">
            <v>0</v>
          </cell>
          <cell r="Z343">
            <v>140.607</v>
          </cell>
          <cell r="AA343">
            <v>0</v>
          </cell>
          <cell r="AB343">
            <v>616.94399999999996</v>
          </cell>
          <cell r="AC343">
            <v>757.55099999999993</v>
          </cell>
          <cell r="AD343">
            <v>0</v>
          </cell>
          <cell r="AE343">
            <v>140</v>
          </cell>
          <cell r="AF343">
            <v>0</v>
          </cell>
          <cell r="AG343">
            <v>617</v>
          </cell>
          <cell r="AH343">
            <v>757</v>
          </cell>
          <cell r="AI343">
            <v>0</v>
          </cell>
          <cell r="AJ343">
            <v>139.5</v>
          </cell>
          <cell r="AK343">
            <v>0</v>
          </cell>
          <cell r="AL343">
            <v>470</v>
          </cell>
          <cell r="AM343">
            <v>609.5</v>
          </cell>
          <cell r="AN343">
            <v>0</v>
          </cell>
          <cell r="AO343">
            <v>0</v>
          </cell>
          <cell r="AP343">
            <v>527</v>
          </cell>
          <cell r="AQ343">
            <v>65</v>
          </cell>
          <cell r="AR343">
            <v>75</v>
          </cell>
          <cell r="AS343">
            <v>146</v>
          </cell>
          <cell r="AT343">
            <v>77</v>
          </cell>
        </row>
        <row r="345">
          <cell r="D345">
            <v>0</v>
          </cell>
          <cell r="E345">
            <v>0</v>
          </cell>
          <cell r="F345">
            <v>0</v>
          </cell>
          <cell r="G345">
            <v>0</v>
          </cell>
          <cell r="H345">
            <v>1213</v>
          </cell>
          <cell r="I345">
            <v>713</v>
          </cell>
          <cell r="J345">
            <v>373</v>
          </cell>
          <cell r="K345">
            <v>237</v>
          </cell>
          <cell r="L345">
            <v>163</v>
          </cell>
          <cell r="M345">
            <v>97</v>
          </cell>
          <cell r="N345">
            <v>870</v>
          </cell>
          <cell r="O345">
            <v>271</v>
          </cell>
          <cell r="P345">
            <v>394</v>
          </cell>
          <cell r="Q345">
            <v>77</v>
          </cell>
          <cell r="R345">
            <v>35</v>
          </cell>
          <cell r="S345">
            <v>777</v>
          </cell>
          <cell r="T345">
            <v>643</v>
          </cell>
          <cell r="U345">
            <v>20</v>
          </cell>
          <cell r="V345">
            <v>150</v>
          </cell>
          <cell r="W345">
            <v>60</v>
          </cell>
          <cell r="X345">
            <v>873</v>
          </cell>
          <cell r="Y345">
            <v>458</v>
          </cell>
          <cell r="Z345">
            <v>792</v>
          </cell>
          <cell r="AA345">
            <v>0</v>
          </cell>
          <cell r="AB345">
            <v>0</v>
          </cell>
          <cell r="AC345">
            <v>1250</v>
          </cell>
          <cell r="AD345">
            <v>392</v>
          </cell>
          <cell r="AE345">
            <v>363</v>
          </cell>
          <cell r="AF345">
            <v>304</v>
          </cell>
          <cell r="AG345">
            <v>196</v>
          </cell>
          <cell r="AH345">
            <v>1255</v>
          </cell>
          <cell r="AI345">
            <v>392</v>
          </cell>
          <cell r="AJ345">
            <v>363</v>
          </cell>
          <cell r="AK345">
            <v>304</v>
          </cell>
          <cell r="AL345">
            <v>196</v>
          </cell>
          <cell r="AM345">
            <v>1255</v>
          </cell>
          <cell r="AN345">
            <v>955</v>
          </cell>
          <cell r="AO345">
            <v>955</v>
          </cell>
          <cell r="AP345">
            <v>1266</v>
          </cell>
          <cell r="AQ345">
            <v>1701</v>
          </cell>
          <cell r="AR345">
            <v>1900</v>
          </cell>
          <cell r="AS345">
            <v>1352</v>
          </cell>
          <cell r="AT345">
            <v>2148</v>
          </cell>
        </row>
        <row r="347">
          <cell r="D347">
            <v>0</v>
          </cell>
          <cell r="E347">
            <v>0</v>
          </cell>
          <cell r="F347">
            <v>0</v>
          </cell>
          <cell r="G347">
            <v>0</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0</v>
          </cell>
          <cell r="X347">
            <v>0</v>
          </cell>
          <cell r="Y347">
            <v>0</v>
          </cell>
          <cell r="Z347">
            <v>0</v>
          </cell>
          <cell r="AA347">
            <v>0</v>
          </cell>
          <cell r="AB347">
            <v>0</v>
          </cell>
          <cell r="AC347">
            <v>0</v>
          </cell>
          <cell r="AD347">
            <v>0</v>
          </cell>
          <cell r="AE347">
            <v>0</v>
          </cell>
          <cell r="AF347">
            <v>0</v>
          </cell>
          <cell r="AG347">
            <v>0</v>
          </cell>
          <cell r="AH347">
            <v>0</v>
          </cell>
          <cell r="AN347">
            <v>0</v>
          </cell>
          <cell r="AO347">
            <v>0</v>
          </cell>
          <cell r="AP347">
            <v>0</v>
          </cell>
          <cell r="AQ347">
            <v>0</v>
          </cell>
          <cell r="AR347">
            <v>0</v>
          </cell>
          <cell r="AS347">
            <v>0</v>
          </cell>
          <cell r="AT347">
            <v>0</v>
          </cell>
        </row>
        <row r="349">
          <cell r="D349">
            <v>0</v>
          </cell>
          <cell r="E349">
            <v>0</v>
          </cell>
          <cell r="F349">
            <v>0</v>
          </cell>
          <cell r="G349">
            <v>0</v>
          </cell>
          <cell r="H349">
            <v>32</v>
          </cell>
          <cell r="I349">
            <v>0</v>
          </cell>
          <cell r="J349">
            <v>0</v>
          </cell>
          <cell r="K349">
            <v>0</v>
          </cell>
          <cell r="L349">
            <v>0</v>
          </cell>
          <cell r="M349">
            <v>0</v>
          </cell>
          <cell r="N349">
            <v>0</v>
          </cell>
          <cell r="O349">
            <v>19</v>
          </cell>
          <cell r="P349">
            <v>61</v>
          </cell>
          <cell r="Q349">
            <v>22</v>
          </cell>
          <cell r="R349">
            <v>40</v>
          </cell>
          <cell r="S349">
            <v>142</v>
          </cell>
          <cell r="T349">
            <v>0</v>
          </cell>
          <cell r="U349">
            <v>0</v>
          </cell>
          <cell r="V349">
            <v>-1</v>
          </cell>
          <cell r="W349">
            <v>-79</v>
          </cell>
          <cell r="X349">
            <v>-80</v>
          </cell>
          <cell r="Y349">
            <v>0</v>
          </cell>
          <cell r="Z349">
            <v>14</v>
          </cell>
          <cell r="AA349">
            <v>0</v>
          </cell>
          <cell r="AB349">
            <v>14</v>
          </cell>
          <cell r="AC349">
            <v>28</v>
          </cell>
          <cell r="AD349">
            <v>0</v>
          </cell>
          <cell r="AE349">
            <v>7</v>
          </cell>
          <cell r="AF349">
            <v>0</v>
          </cell>
          <cell r="AG349">
            <v>7</v>
          </cell>
          <cell r="AH349">
            <v>14</v>
          </cell>
          <cell r="AI349">
            <v>0</v>
          </cell>
          <cell r="AJ349">
            <v>7</v>
          </cell>
          <cell r="AK349">
            <v>0</v>
          </cell>
          <cell r="AL349">
            <v>7</v>
          </cell>
          <cell r="AM349">
            <v>14</v>
          </cell>
          <cell r="AN349">
            <v>0</v>
          </cell>
          <cell r="AO349">
            <v>0</v>
          </cell>
          <cell r="AP349">
            <v>0</v>
          </cell>
          <cell r="AQ349">
            <v>0</v>
          </cell>
          <cell r="AR349">
            <v>0</v>
          </cell>
          <cell r="AS349">
            <v>0</v>
          </cell>
          <cell r="AT349">
            <v>0</v>
          </cell>
        </row>
        <row r="351">
          <cell r="B351">
            <v>942</v>
          </cell>
          <cell r="C351">
            <v>726</v>
          </cell>
          <cell r="D351">
            <v>190</v>
          </cell>
          <cell r="E351">
            <v>206</v>
          </cell>
          <cell r="F351">
            <v>627</v>
          </cell>
          <cell r="G351">
            <v>607</v>
          </cell>
          <cell r="H351">
            <v>728</v>
          </cell>
          <cell r="I351">
            <v>821</v>
          </cell>
          <cell r="J351">
            <v>206</v>
          </cell>
          <cell r="K351">
            <v>208</v>
          </cell>
          <cell r="L351">
            <v>224</v>
          </cell>
          <cell r="M351">
            <v>211</v>
          </cell>
          <cell r="N351">
            <v>849</v>
          </cell>
          <cell r="O351">
            <v>208</v>
          </cell>
          <cell r="P351">
            <v>210</v>
          </cell>
          <cell r="Q351">
            <v>211</v>
          </cell>
          <cell r="R351">
            <v>226</v>
          </cell>
          <cell r="S351">
            <v>855</v>
          </cell>
          <cell r="T351">
            <v>346</v>
          </cell>
          <cell r="U351">
            <v>210</v>
          </cell>
          <cell r="V351">
            <v>223</v>
          </cell>
          <cell r="W351">
            <v>221</v>
          </cell>
          <cell r="X351">
            <v>1000</v>
          </cell>
          <cell r="Y351">
            <v>254</v>
          </cell>
          <cell r="Z351">
            <v>272</v>
          </cell>
          <cell r="AA351">
            <v>271</v>
          </cell>
          <cell r="AB351">
            <v>270</v>
          </cell>
          <cell r="AC351">
            <v>1067</v>
          </cell>
          <cell r="AD351">
            <v>162</v>
          </cell>
          <cell r="AE351">
            <v>185</v>
          </cell>
          <cell r="AF351">
            <v>271</v>
          </cell>
          <cell r="AG351">
            <v>270</v>
          </cell>
          <cell r="AH351">
            <v>888</v>
          </cell>
          <cell r="AI351">
            <v>162</v>
          </cell>
          <cell r="AJ351">
            <v>185</v>
          </cell>
          <cell r="AK351">
            <v>58</v>
          </cell>
          <cell r="AL351">
            <v>223</v>
          </cell>
          <cell r="AM351">
            <v>628</v>
          </cell>
          <cell r="AN351">
            <v>720</v>
          </cell>
          <cell r="AO351">
            <v>720</v>
          </cell>
          <cell r="AP351">
            <v>678</v>
          </cell>
          <cell r="AQ351">
            <v>837</v>
          </cell>
          <cell r="AR351">
            <v>1394</v>
          </cell>
          <cell r="AS351">
            <v>1744</v>
          </cell>
          <cell r="AT351">
            <v>1829</v>
          </cell>
        </row>
        <row r="353">
          <cell r="E353">
            <v>18</v>
          </cell>
          <cell r="F353">
            <v>57</v>
          </cell>
          <cell r="G353">
            <v>1</v>
          </cell>
          <cell r="H353">
            <v>8</v>
          </cell>
          <cell r="I353">
            <v>19</v>
          </cell>
          <cell r="J353">
            <v>0</v>
          </cell>
          <cell r="K353">
            <v>0</v>
          </cell>
          <cell r="L353">
            <v>15</v>
          </cell>
          <cell r="M353">
            <v>0</v>
          </cell>
          <cell r="N353">
            <v>15</v>
          </cell>
          <cell r="O353">
            <v>0</v>
          </cell>
          <cell r="P353">
            <v>0</v>
          </cell>
          <cell r="Q353">
            <v>0</v>
          </cell>
          <cell r="R353">
            <v>13</v>
          </cell>
          <cell r="S353">
            <v>13</v>
          </cell>
          <cell r="T353">
            <v>172</v>
          </cell>
          <cell r="U353">
            <v>34</v>
          </cell>
          <cell r="V353">
            <v>46</v>
          </cell>
          <cell r="W353">
            <v>41</v>
          </cell>
          <cell r="X353">
            <v>293</v>
          </cell>
          <cell r="AD353">
            <v>1</v>
          </cell>
          <cell r="AE353">
            <v>20</v>
          </cell>
          <cell r="AF353">
            <v>0</v>
          </cell>
          <cell r="AG353">
            <v>0</v>
          </cell>
          <cell r="AH353">
            <v>21</v>
          </cell>
          <cell r="AI353">
            <v>1</v>
          </cell>
          <cell r="AJ353">
            <v>20</v>
          </cell>
          <cell r="AK353">
            <v>-109</v>
          </cell>
          <cell r="AL353">
            <v>55</v>
          </cell>
          <cell r="AM353">
            <v>-33</v>
          </cell>
        </row>
        <row r="354">
          <cell r="B354">
            <v>942</v>
          </cell>
          <cell r="C354">
            <v>726</v>
          </cell>
          <cell r="D354">
            <v>190</v>
          </cell>
          <cell r="E354">
            <v>188</v>
          </cell>
          <cell r="F354">
            <v>570</v>
          </cell>
          <cell r="G354">
            <v>606</v>
          </cell>
          <cell r="H354">
            <v>720</v>
          </cell>
          <cell r="I354">
            <v>802</v>
          </cell>
          <cell r="J354">
            <v>206</v>
          </cell>
          <cell r="K354">
            <v>208</v>
          </cell>
          <cell r="L354">
            <v>209</v>
          </cell>
          <cell r="M354">
            <v>211</v>
          </cell>
          <cell r="N354">
            <v>834</v>
          </cell>
          <cell r="O354">
            <v>208</v>
          </cell>
          <cell r="P354">
            <v>210</v>
          </cell>
          <cell r="Q354">
            <v>211</v>
          </cell>
          <cell r="R354">
            <v>213</v>
          </cell>
          <cell r="S354">
            <v>842</v>
          </cell>
          <cell r="T354">
            <v>174</v>
          </cell>
          <cell r="U354">
            <v>176</v>
          </cell>
          <cell r="V354">
            <v>177</v>
          </cell>
          <cell r="W354">
            <v>180</v>
          </cell>
          <cell r="X354">
            <v>707</v>
          </cell>
          <cell r="Y354">
            <v>250</v>
          </cell>
          <cell r="Z354">
            <v>250</v>
          </cell>
          <cell r="AA354">
            <v>250</v>
          </cell>
          <cell r="AB354">
            <v>250</v>
          </cell>
          <cell r="AC354">
            <v>1000</v>
          </cell>
          <cell r="AD354">
            <v>161</v>
          </cell>
          <cell r="AE354">
            <v>165</v>
          </cell>
          <cell r="AF354">
            <v>250</v>
          </cell>
          <cell r="AG354">
            <v>250</v>
          </cell>
          <cell r="AH354">
            <v>826</v>
          </cell>
          <cell r="AI354">
            <v>161</v>
          </cell>
          <cell r="AJ354">
            <v>165</v>
          </cell>
          <cell r="AK354">
            <v>167</v>
          </cell>
          <cell r="AL354">
            <v>168</v>
          </cell>
          <cell r="AM354">
            <v>661</v>
          </cell>
          <cell r="AN354">
            <v>720</v>
          </cell>
          <cell r="AO354">
            <v>720</v>
          </cell>
          <cell r="AP354">
            <v>678</v>
          </cell>
          <cell r="AQ354">
            <v>837</v>
          </cell>
          <cell r="AR354">
            <v>1394</v>
          </cell>
          <cell r="AS354">
            <v>1744</v>
          </cell>
          <cell r="AT354">
            <v>1829</v>
          </cell>
        </row>
        <row r="355">
          <cell r="B355">
            <v>942</v>
          </cell>
          <cell r="C355">
            <v>726</v>
          </cell>
          <cell r="D355">
            <v>190</v>
          </cell>
          <cell r="E355">
            <v>188</v>
          </cell>
          <cell r="F355">
            <v>570</v>
          </cell>
          <cell r="G355">
            <v>606</v>
          </cell>
          <cell r="H355">
            <v>720</v>
          </cell>
          <cell r="I355">
            <v>802</v>
          </cell>
          <cell r="Y355">
            <v>250</v>
          </cell>
          <cell r="Z355">
            <v>250</v>
          </cell>
          <cell r="AA355">
            <v>250</v>
          </cell>
          <cell r="AB355">
            <v>250</v>
          </cell>
          <cell r="AC355">
            <v>1000</v>
          </cell>
          <cell r="AD355">
            <v>0</v>
          </cell>
          <cell r="AE355">
            <v>0</v>
          </cell>
          <cell r="AF355">
            <v>250</v>
          </cell>
          <cell r="AG355">
            <v>250</v>
          </cell>
          <cell r="AH355">
            <v>500</v>
          </cell>
          <cell r="AN355">
            <v>702</v>
          </cell>
          <cell r="AO355">
            <v>702</v>
          </cell>
          <cell r="AP355">
            <v>500</v>
          </cell>
          <cell r="AQ355">
            <v>300</v>
          </cell>
          <cell r="AR355">
            <v>300</v>
          </cell>
          <cell r="AS355">
            <v>500</v>
          </cell>
          <cell r="AT355">
            <v>500</v>
          </cell>
        </row>
        <row r="356">
          <cell r="G356">
            <v>0</v>
          </cell>
          <cell r="H356">
            <v>0</v>
          </cell>
          <cell r="I356">
            <v>0</v>
          </cell>
          <cell r="Y356">
            <v>0</v>
          </cell>
          <cell r="Z356">
            <v>0</v>
          </cell>
          <cell r="AA356">
            <v>0</v>
          </cell>
          <cell r="AB356">
            <v>0</v>
          </cell>
          <cell r="AC356">
            <v>0</v>
          </cell>
          <cell r="AD356">
            <v>0</v>
          </cell>
          <cell r="AE356">
            <v>0</v>
          </cell>
          <cell r="AF356">
            <v>0</v>
          </cell>
          <cell r="AG356">
            <v>0</v>
          </cell>
          <cell r="AH356">
            <v>0</v>
          </cell>
          <cell r="AN356">
            <v>18</v>
          </cell>
          <cell r="AO356">
            <v>18</v>
          </cell>
          <cell r="AP356">
            <v>178</v>
          </cell>
          <cell r="AQ356">
            <v>537</v>
          </cell>
          <cell r="AR356">
            <v>1094</v>
          </cell>
          <cell r="AS356">
            <v>1244</v>
          </cell>
          <cell r="AT356">
            <v>1329</v>
          </cell>
        </row>
        <row r="357">
          <cell r="Y357">
            <v>4</v>
          </cell>
          <cell r="Z357">
            <v>22</v>
          </cell>
          <cell r="AA357">
            <v>21</v>
          </cell>
          <cell r="AB357">
            <v>20</v>
          </cell>
          <cell r="AC357">
            <v>67</v>
          </cell>
          <cell r="AD357">
            <v>0</v>
          </cell>
          <cell r="AE357">
            <v>0</v>
          </cell>
          <cell r="AF357">
            <v>21</v>
          </cell>
          <cell r="AG357">
            <v>20</v>
          </cell>
          <cell r="AH357">
            <v>41</v>
          </cell>
        </row>
        <row r="359">
          <cell r="B359">
            <v>2026</v>
          </cell>
          <cell r="C359">
            <v>1333</v>
          </cell>
          <cell r="D359">
            <v>-1960</v>
          </cell>
          <cell r="E359">
            <v>-4243</v>
          </cell>
          <cell r="F359">
            <v>-1301</v>
          </cell>
          <cell r="G359">
            <v>-380</v>
          </cell>
          <cell r="H359">
            <v>-389.23279999999977</v>
          </cell>
          <cell r="I359">
            <v>-2666.0018</v>
          </cell>
          <cell r="J359">
            <v>-1285.2159999999999</v>
          </cell>
          <cell r="K359">
            <v>-548.03099999999995</v>
          </cell>
          <cell r="L359">
            <v>-390.63100000000009</v>
          </cell>
          <cell r="M359">
            <v>-324.75</v>
          </cell>
          <cell r="N359">
            <v>-2548.6279999999997</v>
          </cell>
          <cell r="O359">
            <v>-1326.8400000000001</v>
          </cell>
          <cell r="P359">
            <v>679.98</v>
          </cell>
          <cell r="Q359">
            <v>-1076.32</v>
          </cell>
          <cell r="R359">
            <v>-498.98</v>
          </cell>
          <cell r="S359">
            <v>-2222.16</v>
          </cell>
          <cell r="T359">
            <v>-1399.5</v>
          </cell>
          <cell r="U359">
            <v>-1678.8</v>
          </cell>
          <cell r="V359">
            <v>-1410.9299999999998</v>
          </cell>
          <cell r="W359">
            <v>-859.75</v>
          </cell>
          <cell r="X359">
            <v>-5348.9800000000005</v>
          </cell>
          <cell r="Y359">
            <v>-2881.1785514869362</v>
          </cell>
          <cell r="Z359">
            <v>-990.16045246314934</v>
          </cell>
          <cell r="AA359">
            <v>819.39258760663836</v>
          </cell>
          <cell r="AB359">
            <v>-163.22317648661567</v>
          </cell>
          <cell r="AC359">
            <v>-3215.1695928300628</v>
          </cell>
          <cell r="AD359">
            <v>-2154.0948463223735</v>
          </cell>
          <cell r="AE359">
            <v>-923.52059291374826</v>
          </cell>
          <cell r="AF359">
            <v>-2671.0366004692401</v>
          </cell>
          <cell r="AG359">
            <v>164.8111819882588</v>
          </cell>
          <cell r="AH359">
            <v>-5585.8408577171031</v>
          </cell>
          <cell r="AI359">
            <v>-2207.79288</v>
          </cell>
          <cell r="AJ359">
            <v>-2012.677297</v>
          </cell>
          <cell r="AK359">
            <v>-2746.1094000000007</v>
          </cell>
          <cell r="AL359">
            <v>297.05319999999983</v>
          </cell>
          <cell r="AM359">
            <v>-6528.5263770000029</v>
          </cell>
          <cell r="AN359">
            <v>-2835.2294377421213</v>
          </cell>
          <cell r="AO359">
            <v>-4004.5503415991661</v>
          </cell>
          <cell r="AP359">
            <v>-2461.9513475713038</v>
          </cell>
          <cell r="AQ359">
            <v>-1952.7550472637113</v>
          </cell>
          <cell r="AR359">
            <v>-1434.793136308444</v>
          </cell>
          <cell r="AS359">
            <v>-1371.2071626717611</v>
          </cell>
          <cell r="AT359">
            <v>-1423.665258470432</v>
          </cell>
        </row>
        <row r="361">
          <cell r="B361">
            <v>706</v>
          </cell>
          <cell r="C361">
            <v>-410</v>
          </cell>
          <cell r="D361">
            <v>180</v>
          </cell>
          <cell r="E361">
            <v>-916</v>
          </cell>
          <cell r="F361">
            <v>718</v>
          </cell>
          <cell r="G361">
            <v>925</v>
          </cell>
          <cell r="H361">
            <v>-921</v>
          </cell>
          <cell r="I361">
            <v>-535</v>
          </cell>
          <cell r="J361">
            <v>-186</v>
          </cell>
          <cell r="K361">
            <v>264</v>
          </cell>
          <cell r="L361">
            <v>85</v>
          </cell>
          <cell r="M361">
            <v>414</v>
          </cell>
          <cell r="N361">
            <v>577</v>
          </cell>
          <cell r="O361">
            <v>-352</v>
          </cell>
          <cell r="P361">
            <v>-47</v>
          </cell>
          <cell r="Q361">
            <v>-645</v>
          </cell>
          <cell r="R361">
            <v>-699</v>
          </cell>
          <cell r="S361">
            <v>-1743</v>
          </cell>
          <cell r="T361">
            <v>554</v>
          </cell>
          <cell r="U361">
            <v>3.1999999999999886</v>
          </cell>
          <cell r="V361">
            <v>-597</v>
          </cell>
          <cell r="W361">
            <v>1291</v>
          </cell>
          <cell r="X361">
            <v>1251.2</v>
          </cell>
          <cell r="Y361">
            <v>-812.30533980582527</v>
          </cell>
          <cell r="Z361">
            <v>-656.86962616822427</v>
          </cell>
          <cell r="AA361">
            <v>550.56410071942446</v>
          </cell>
          <cell r="AB361">
            <v>558.48948096885806</v>
          </cell>
          <cell r="AC361">
            <v>-360.12138428576679</v>
          </cell>
          <cell r="AD361">
            <v>-89</v>
          </cell>
          <cell r="AE361">
            <v>-65</v>
          </cell>
          <cell r="AF361">
            <v>-617</v>
          </cell>
          <cell r="AG361">
            <v>1556</v>
          </cell>
          <cell r="AH361">
            <v>785</v>
          </cell>
          <cell r="AI361">
            <v>61</v>
          </cell>
          <cell r="AJ361">
            <v>-1310</v>
          </cell>
          <cell r="AK361">
            <v>376</v>
          </cell>
          <cell r="AL361">
            <v>1596</v>
          </cell>
          <cell r="AM361">
            <v>723</v>
          </cell>
          <cell r="AN361">
            <v>203.83999999999997</v>
          </cell>
          <cell r="AO361">
            <v>203.83999999999997</v>
          </cell>
          <cell r="AP361">
            <v>300.16794044665016</v>
          </cell>
          <cell r="AQ361">
            <v>-362</v>
          </cell>
          <cell r="AR361">
            <v>-356</v>
          </cell>
          <cell r="AS361">
            <v>-327</v>
          </cell>
          <cell r="AT361">
            <v>-327</v>
          </cell>
        </row>
        <row r="363">
          <cell r="B363">
            <v>278</v>
          </cell>
          <cell r="C363">
            <v>-520</v>
          </cell>
          <cell r="D363">
            <v>247</v>
          </cell>
          <cell r="E363">
            <v>-713</v>
          </cell>
          <cell r="F363">
            <v>124</v>
          </cell>
          <cell r="G363">
            <v>144</v>
          </cell>
          <cell r="H363">
            <v>-24</v>
          </cell>
          <cell r="I363">
            <v>-179</v>
          </cell>
          <cell r="J363">
            <v>1</v>
          </cell>
          <cell r="K363">
            <v>71</v>
          </cell>
          <cell r="L363">
            <v>50</v>
          </cell>
          <cell r="M363">
            <v>70</v>
          </cell>
          <cell r="N363">
            <v>192</v>
          </cell>
          <cell r="O363">
            <v>-16</v>
          </cell>
          <cell r="P363">
            <v>-74</v>
          </cell>
          <cell r="Q363">
            <v>10</v>
          </cell>
          <cell r="R363">
            <v>-596</v>
          </cell>
          <cell r="S363">
            <v>-676</v>
          </cell>
          <cell r="T363">
            <v>21</v>
          </cell>
          <cell r="U363">
            <v>-214</v>
          </cell>
          <cell r="V363">
            <v>-54</v>
          </cell>
          <cell r="W363">
            <v>-43</v>
          </cell>
          <cell r="X363">
            <v>-290</v>
          </cell>
          <cell r="Y363">
            <v>-778.05533980582527</v>
          </cell>
          <cell r="Z363">
            <v>-516.61962616822427</v>
          </cell>
          <cell r="AA363">
            <v>427.37410071942446</v>
          </cell>
          <cell r="AB363">
            <v>-39.150519031141869</v>
          </cell>
          <cell r="AC363">
            <v>-906.45138428576684</v>
          </cell>
          <cell r="AD363">
            <v>-22</v>
          </cell>
          <cell r="AE363">
            <v>2</v>
          </cell>
          <cell r="AF363">
            <v>-701</v>
          </cell>
          <cell r="AG363">
            <v>709</v>
          </cell>
          <cell r="AH363">
            <v>-12</v>
          </cell>
          <cell r="AI363">
            <v>-108</v>
          </cell>
          <cell r="AJ363">
            <v>-1062</v>
          </cell>
          <cell r="AK363">
            <v>307</v>
          </cell>
          <cell r="AL363">
            <v>185</v>
          </cell>
          <cell r="AM363">
            <v>-678</v>
          </cell>
          <cell r="AN363">
            <v>-38</v>
          </cell>
          <cell r="AO363">
            <v>-38</v>
          </cell>
          <cell r="AP363">
            <v>0</v>
          </cell>
          <cell r="AQ363">
            <v>0</v>
          </cell>
          <cell r="AR363">
            <v>0</v>
          </cell>
          <cell r="AS363">
            <v>0</v>
          </cell>
          <cell r="AT363">
            <v>0</v>
          </cell>
        </row>
        <row r="364">
          <cell r="Y364">
            <v>-804</v>
          </cell>
          <cell r="Z364">
            <v>-55</v>
          </cell>
          <cell r="AA364">
            <v>-631</v>
          </cell>
          <cell r="AB364">
            <v>-64</v>
          </cell>
          <cell r="AC364">
            <v>-1554</v>
          </cell>
          <cell r="AD364">
            <v>-804</v>
          </cell>
          <cell r="AE364">
            <v>-55</v>
          </cell>
          <cell r="AF364">
            <v>-631</v>
          </cell>
          <cell r="AG364">
            <v>-64</v>
          </cell>
          <cell r="AH364">
            <v>-1554</v>
          </cell>
        </row>
        <row r="365">
          <cell r="B365">
            <v>428</v>
          </cell>
          <cell r="C365">
            <v>110</v>
          </cell>
          <cell r="D365">
            <v>-67</v>
          </cell>
          <cell r="E365">
            <v>-203</v>
          </cell>
          <cell r="F365">
            <v>594</v>
          </cell>
          <cell r="G365">
            <v>781</v>
          </cell>
          <cell r="H365">
            <v>-897</v>
          </cell>
          <cell r="I365">
            <v>-356</v>
          </cell>
          <cell r="J365">
            <v>-187</v>
          </cell>
          <cell r="K365">
            <v>193</v>
          </cell>
          <cell r="L365">
            <v>35</v>
          </cell>
          <cell r="M365">
            <v>344</v>
          </cell>
          <cell r="N365">
            <v>385</v>
          </cell>
          <cell r="O365">
            <v>-336</v>
          </cell>
          <cell r="P365">
            <v>27</v>
          </cell>
          <cell r="Q365">
            <v>-655</v>
          </cell>
          <cell r="R365">
            <v>-103</v>
          </cell>
          <cell r="S365">
            <v>-1067</v>
          </cell>
          <cell r="T365">
            <v>533</v>
          </cell>
          <cell r="U365">
            <v>217.2</v>
          </cell>
          <cell r="V365">
            <v>-543</v>
          </cell>
          <cell r="W365">
            <v>1334</v>
          </cell>
          <cell r="X365">
            <v>1541.2</v>
          </cell>
          <cell r="Y365">
            <v>-34.25</v>
          </cell>
          <cell r="Z365">
            <v>-140.25</v>
          </cell>
          <cell r="AA365">
            <v>123.19</v>
          </cell>
          <cell r="AB365">
            <v>597.64</v>
          </cell>
          <cell r="AC365">
            <v>546.33000000000004</v>
          </cell>
          <cell r="AD365">
            <v>-67</v>
          </cell>
          <cell r="AE365">
            <v>-67</v>
          </cell>
          <cell r="AF365">
            <v>84</v>
          </cell>
          <cell r="AG365">
            <v>847</v>
          </cell>
          <cell r="AH365">
            <v>797</v>
          </cell>
          <cell r="AI365">
            <v>169</v>
          </cell>
          <cell r="AJ365">
            <v>-248</v>
          </cell>
          <cell r="AK365">
            <v>69</v>
          </cell>
          <cell r="AL365">
            <v>1411</v>
          </cell>
          <cell r="AM365">
            <v>1401</v>
          </cell>
          <cell r="AN365">
            <v>241.83999999999997</v>
          </cell>
          <cell r="AO365">
            <v>241.83999999999997</v>
          </cell>
          <cell r="AP365">
            <v>300.16794044665016</v>
          </cell>
          <cell r="AQ365">
            <v>-362</v>
          </cell>
          <cell r="AR365">
            <v>-356</v>
          </cell>
          <cell r="AS365">
            <v>-327</v>
          </cell>
          <cell r="AT365">
            <v>-327</v>
          </cell>
        </row>
        <row r="366">
          <cell r="B366">
            <v>428</v>
          </cell>
          <cell r="C366">
            <v>-172</v>
          </cell>
          <cell r="D366">
            <v>-26</v>
          </cell>
          <cell r="E366">
            <v>-461</v>
          </cell>
          <cell r="F366">
            <v>166</v>
          </cell>
          <cell r="G366">
            <v>300</v>
          </cell>
          <cell r="H366">
            <v>295</v>
          </cell>
          <cell r="I366">
            <v>-371</v>
          </cell>
          <cell r="J366">
            <v>21</v>
          </cell>
          <cell r="K366">
            <v>73</v>
          </cell>
          <cell r="L366">
            <v>110</v>
          </cell>
          <cell r="M366">
            <v>-201</v>
          </cell>
          <cell r="N366">
            <v>3</v>
          </cell>
          <cell r="O366">
            <v>27</v>
          </cell>
          <cell r="P366">
            <v>62</v>
          </cell>
          <cell r="Q366">
            <v>-390</v>
          </cell>
          <cell r="R366">
            <v>-172</v>
          </cell>
          <cell r="S366">
            <v>-473</v>
          </cell>
          <cell r="T366">
            <v>391</v>
          </cell>
          <cell r="U366">
            <v>93.2</v>
          </cell>
          <cell r="V366">
            <v>-182</v>
          </cell>
          <cell r="W366">
            <v>394</v>
          </cell>
          <cell r="X366">
            <v>696.2</v>
          </cell>
          <cell r="Y366">
            <v>302.39</v>
          </cell>
          <cell r="Z366">
            <v>-201.01</v>
          </cell>
          <cell r="AA366">
            <v>193.38</v>
          </cell>
          <cell r="AB366">
            <v>105.23</v>
          </cell>
          <cell r="AC366">
            <v>399.99</v>
          </cell>
          <cell r="AD366">
            <v>453</v>
          </cell>
          <cell r="AE366">
            <v>-126</v>
          </cell>
          <cell r="AF366">
            <v>155</v>
          </cell>
          <cell r="AG366">
            <v>586</v>
          </cell>
          <cell r="AH366">
            <v>1068</v>
          </cell>
          <cell r="AI366">
            <v>453</v>
          </cell>
          <cell r="AJ366">
            <v>-126</v>
          </cell>
          <cell r="AK366">
            <v>155</v>
          </cell>
          <cell r="AL366">
            <v>622</v>
          </cell>
          <cell r="AM366">
            <v>1104</v>
          </cell>
          <cell r="AN366">
            <v>387.57</v>
          </cell>
          <cell r="AO366">
            <v>387.57</v>
          </cell>
          <cell r="AP366">
            <v>398.62968982630281</v>
          </cell>
          <cell r="AQ366">
            <v>-206</v>
          </cell>
          <cell r="AR366">
            <v>-192</v>
          </cell>
          <cell r="AS366">
            <v>-279</v>
          </cell>
          <cell r="AT366">
            <v>-279</v>
          </cell>
        </row>
        <row r="367">
          <cell r="B367">
            <v>0</v>
          </cell>
          <cell r="C367">
            <v>282</v>
          </cell>
          <cell r="D367">
            <v>-41</v>
          </cell>
          <cell r="E367">
            <v>258</v>
          </cell>
          <cell r="F367">
            <v>428</v>
          </cell>
          <cell r="G367">
            <v>481</v>
          </cell>
          <cell r="H367">
            <v>-1192</v>
          </cell>
          <cell r="I367">
            <v>15</v>
          </cell>
          <cell r="J367">
            <v>-208</v>
          </cell>
          <cell r="K367">
            <v>120</v>
          </cell>
          <cell r="L367">
            <v>-75</v>
          </cell>
          <cell r="M367">
            <v>545</v>
          </cell>
          <cell r="N367">
            <v>382</v>
          </cell>
          <cell r="O367">
            <v>-363</v>
          </cell>
          <cell r="P367">
            <v>-35</v>
          </cell>
          <cell r="Q367">
            <v>-265</v>
          </cell>
          <cell r="R367">
            <v>69</v>
          </cell>
          <cell r="S367">
            <v>-594</v>
          </cell>
          <cell r="T367">
            <v>142</v>
          </cell>
          <cell r="U367">
            <v>123.99999999999999</v>
          </cell>
          <cell r="V367">
            <v>-361</v>
          </cell>
          <cell r="W367">
            <v>940</v>
          </cell>
          <cell r="X367">
            <v>845</v>
          </cell>
          <cell r="Y367">
            <v>-336.64</v>
          </cell>
          <cell r="Z367">
            <v>60.76</v>
          </cell>
          <cell r="AA367">
            <v>-70.19</v>
          </cell>
          <cell r="AB367">
            <v>492.41</v>
          </cell>
          <cell r="AC367">
            <v>146.34</v>
          </cell>
          <cell r="AD367">
            <v>-520</v>
          </cell>
          <cell r="AE367">
            <v>59</v>
          </cell>
          <cell r="AF367">
            <v>-71</v>
          </cell>
          <cell r="AG367">
            <v>261</v>
          </cell>
          <cell r="AH367">
            <v>-271</v>
          </cell>
          <cell r="AI367">
            <v>-284</v>
          </cell>
          <cell r="AJ367">
            <v>-122</v>
          </cell>
          <cell r="AK367">
            <v>-86</v>
          </cell>
          <cell r="AL367">
            <v>789</v>
          </cell>
          <cell r="AM367">
            <v>297</v>
          </cell>
          <cell r="AN367">
            <v>-145.73000000000002</v>
          </cell>
          <cell r="AO367">
            <v>-145.73000000000002</v>
          </cell>
          <cell r="AP367">
            <v>-98.461749379652645</v>
          </cell>
          <cell r="AQ367">
            <v>-156</v>
          </cell>
          <cell r="AR367">
            <v>-164</v>
          </cell>
          <cell r="AS367">
            <v>-48</v>
          </cell>
          <cell r="AT367">
            <v>-48</v>
          </cell>
        </row>
        <row r="368">
          <cell r="G368">
            <v>69</v>
          </cell>
          <cell r="H368">
            <v>-195</v>
          </cell>
          <cell r="I368">
            <v>21</v>
          </cell>
          <cell r="J368">
            <v>-191</v>
          </cell>
          <cell r="K368">
            <v>100</v>
          </cell>
          <cell r="L368">
            <v>-117</v>
          </cell>
          <cell r="M368">
            <v>247</v>
          </cell>
          <cell r="N368">
            <v>39</v>
          </cell>
          <cell r="O368">
            <v>-148</v>
          </cell>
          <cell r="P368">
            <v>32</v>
          </cell>
          <cell r="Q368">
            <v>-213</v>
          </cell>
          <cell r="R368">
            <v>-266</v>
          </cell>
          <cell r="S368">
            <v>-595</v>
          </cell>
          <cell r="T368">
            <v>140</v>
          </cell>
          <cell r="U368">
            <v>193</v>
          </cell>
          <cell r="V368">
            <v>-334</v>
          </cell>
          <cell r="W368">
            <v>726</v>
          </cell>
          <cell r="X368">
            <v>725</v>
          </cell>
          <cell r="Y368">
            <v>-381</v>
          </cell>
          <cell r="Z368">
            <v>14</v>
          </cell>
          <cell r="AA368">
            <v>-128.75</v>
          </cell>
          <cell r="AB368">
            <v>416.65</v>
          </cell>
          <cell r="AC368">
            <v>-79.099999999999994</v>
          </cell>
          <cell r="AD368">
            <v>-422</v>
          </cell>
          <cell r="AE368">
            <v>89</v>
          </cell>
          <cell r="AF368">
            <v>35</v>
          </cell>
          <cell r="AG368">
            <v>141</v>
          </cell>
          <cell r="AH368">
            <v>-157</v>
          </cell>
          <cell r="AI368">
            <v>-422</v>
          </cell>
          <cell r="AJ368">
            <v>89</v>
          </cell>
          <cell r="AK368">
            <v>35</v>
          </cell>
          <cell r="AL368">
            <v>141</v>
          </cell>
          <cell r="AM368">
            <v>-157</v>
          </cell>
          <cell r="AN368">
            <v>-50</v>
          </cell>
          <cell r="AO368">
            <v>-50</v>
          </cell>
          <cell r="AP368">
            <v>0</v>
          </cell>
          <cell r="AQ368">
            <v>0</v>
          </cell>
          <cell r="AR368">
            <v>0</v>
          </cell>
          <cell r="AS368">
            <v>0</v>
          </cell>
          <cell r="AT368">
            <v>0</v>
          </cell>
        </row>
        <row r="369">
          <cell r="J369">
            <v>-56</v>
          </cell>
          <cell r="K369">
            <v>25</v>
          </cell>
          <cell r="L369">
            <v>33</v>
          </cell>
          <cell r="M369">
            <v>146</v>
          </cell>
          <cell r="N369">
            <v>148</v>
          </cell>
          <cell r="O369">
            <v>-18</v>
          </cell>
          <cell r="P369">
            <v>-32</v>
          </cell>
          <cell r="Q369">
            <v>-108</v>
          </cell>
          <cell r="R369">
            <v>298</v>
          </cell>
          <cell r="S369">
            <v>140</v>
          </cell>
          <cell r="T369">
            <v>83</v>
          </cell>
          <cell r="U369">
            <v>-74</v>
          </cell>
          <cell r="V369">
            <v>-28</v>
          </cell>
          <cell r="W369">
            <v>195</v>
          </cell>
          <cell r="X369">
            <v>176</v>
          </cell>
          <cell r="Y369">
            <v>38</v>
          </cell>
          <cell r="Z369">
            <v>40.4</v>
          </cell>
          <cell r="AA369">
            <v>52.2</v>
          </cell>
          <cell r="AB369">
            <v>69.400000000000006</v>
          </cell>
          <cell r="AC369">
            <v>200</v>
          </cell>
          <cell r="AD369">
            <v>-84</v>
          </cell>
          <cell r="AE369">
            <v>13</v>
          </cell>
          <cell r="AF369">
            <v>-137</v>
          </cell>
          <cell r="AG369">
            <v>109</v>
          </cell>
          <cell r="AH369">
            <v>-99</v>
          </cell>
          <cell r="AI369">
            <v>-48</v>
          </cell>
          <cell r="AJ369">
            <v>32</v>
          </cell>
          <cell r="AK369">
            <v>-152</v>
          </cell>
          <cell r="AL369">
            <v>109</v>
          </cell>
          <cell r="AM369">
            <v>-59</v>
          </cell>
          <cell r="AN369">
            <v>216.84</v>
          </cell>
          <cell r="AO369">
            <v>216.84</v>
          </cell>
          <cell r="AP369">
            <v>223.02774193548393</v>
          </cell>
          <cell r="AQ369">
            <v>-155</v>
          </cell>
          <cell r="AR369">
            <v>-169</v>
          </cell>
          <cell r="AS369">
            <v>-56</v>
          </cell>
          <cell r="AT369">
            <v>-56</v>
          </cell>
        </row>
        <row r="370">
          <cell r="J370">
            <v>0</v>
          </cell>
          <cell r="K370">
            <v>0</v>
          </cell>
          <cell r="L370">
            <v>0</v>
          </cell>
          <cell r="M370">
            <v>135</v>
          </cell>
          <cell r="N370">
            <v>135</v>
          </cell>
          <cell r="O370">
            <v>-135</v>
          </cell>
          <cell r="P370">
            <v>0</v>
          </cell>
          <cell r="Q370">
            <v>0</v>
          </cell>
          <cell r="R370">
            <v>0</v>
          </cell>
          <cell r="S370">
            <v>-135</v>
          </cell>
          <cell r="T370">
            <v>0</v>
          </cell>
          <cell r="U370">
            <v>0</v>
          </cell>
          <cell r="V370">
            <v>0</v>
          </cell>
          <cell r="W370">
            <v>0</v>
          </cell>
          <cell r="X370">
            <v>0</v>
          </cell>
          <cell r="Y370">
            <v>0</v>
          </cell>
          <cell r="Z370">
            <v>0</v>
          </cell>
          <cell r="AA370">
            <v>0</v>
          </cell>
          <cell r="AB370">
            <v>0</v>
          </cell>
          <cell r="AC370">
            <v>0</v>
          </cell>
          <cell r="AD370">
            <v>0</v>
          </cell>
          <cell r="AE370">
            <v>0</v>
          </cell>
          <cell r="AF370">
            <v>0</v>
          </cell>
          <cell r="AG370">
            <v>0</v>
          </cell>
          <cell r="AH370">
            <v>0</v>
          </cell>
          <cell r="AI370">
            <v>200</v>
          </cell>
          <cell r="AJ370">
            <v>-200</v>
          </cell>
          <cell r="AK370">
            <v>0</v>
          </cell>
          <cell r="AL370">
            <v>528</v>
          </cell>
          <cell r="AM370">
            <v>528</v>
          </cell>
          <cell r="AN370">
            <v>0</v>
          </cell>
          <cell r="AO370">
            <v>0</v>
          </cell>
          <cell r="AP370">
            <v>0</v>
          </cell>
          <cell r="AQ370">
            <v>11</v>
          </cell>
          <cell r="AR370">
            <v>10</v>
          </cell>
          <cell r="AS370">
            <v>9</v>
          </cell>
          <cell r="AT370">
            <v>9</v>
          </cell>
        </row>
        <row r="371">
          <cell r="J371">
            <v>39</v>
          </cell>
          <cell r="K371">
            <v>-5</v>
          </cell>
          <cell r="L371">
            <v>9</v>
          </cell>
          <cell r="M371">
            <v>17</v>
          </cell>
          <cell r="N371">
            <v>60</v>
          </cell>
          <cell r="O371">
            <v>-62</v>
          </cell>
          <cell r="P371">
            <v>-35</v>
          </cell>
          <cell r="Q371">
            <v>56</v>
          </cell>
          <cell r="R371">
            <v>37</v>
          </cell>
          <cell r="S371">
            <v>-4</v>
          </cell>
          <cell r="T371">
            <v>-81</v>
          </cell>
          <cell r="U371">
            <v>5</v>
          </cell>
          <cell r="V371">
            <v>1</v>
          </cell>
          <cell r="W371">
            <v>19</v>
          </cell>
          <cell r="X371">
            <v>-56</v>
          </cell>
          <cell r="Y371">
            <v>6.36</v>
          </cell>
          <cell r="Z371">
            <v>6.36</v>
          </cell>
          <cell r="AA371">
            <v>6.36</v>
          </cell>
          <cell r="AB371">
            <v>6.36</v>
          </cell>
          <cell r="AC371">
            <v>25.44</v>
          </cell>
          <cell r="AD371">
            <v>-14</v>
          </cell>
          <cell r="AE371">
            <v>-43</v>
          </cell>
          <cell r="AF371">
            <v>31</v>
          </cell>
          <cell r="AG371">
            <v>11</v>
          </cell>
          <cell r="AH371">
            <v>-15</v>
          </cell>
          <cell r="AI371">
            <v>-14</v>
          </cell>
          <cell r="AJ371">
            <v>-43</v>
          </cell>
          <cell r="AK371">
            <v>31</v>
          </cell>
          <cell r="AL371">
            <v>11</v>
          </cell>
          <cell r="AM371">
            <v>-15</v>
          </cell>
          <cell r="AN371">
            <v>20.73</v>
          </cell>
          <cell r="AO371">
            <v>20.73</v>
          </cell>
          <cell r="AP371">
            <v>21.321550868486359</v>
          </cell>
          <cell r="AQ371">
            <v>-12</v>
          </cell>
          <cell r="AR371">
            <v>-5</v>
          </cell>
          <cell r="AS371">
            <v>-1</v>
          </cell>
          <cell r="AT371">
            <v>-1</v>
          </cell>
        </row>
        <row r="372">
          <cell r="J372">
            <v>0</v>
          </cell>
          <cell r="K372">
            <v>0</v>
          </cell>
          <cell r="L372">
            <v>0</v>
          </cell>
          <cell r="M372">
            <v>0</v>
          </cell>
          <cell r="N372">
            <v>0</v>
          </cell>
          <cell r="O372">
            <v>0</v>
          </cell>
          <cell r="P372">
            <v>0</v>
          </cell>
          <cell r="Q372">
            <v>0</v>
          </cell>
          <cell r="R372">
            <v>0</v>
          </cell>
          <cell r="S372">
            <v>0</v>
          </cell>
          <cell r="T372">
            <v>0</v>
          </cell>
          <cell r="U372">
            <v>0</v>
          </cell>
          <cell r="V372">
            <v>0</v>
          </cell>
          <cell r="W372">
            <v>0</v>
          </cell>
          <cell r="X372">
            <v>0</v>
          </cell>
          <cell r="AI372">
            <v>0</v>
          </cell>
          <cell r="AJ372">
            <v>0</v>
          </cell>
          <cell r="AK372">
            <v>0</v>
          </cell>
          <cell r="AL372">
            <v>0</v>
          </cell>
          <cell r="AM372">
            <v>0</v>
          </cell>
          <cell r="AN372">
            <v>-333.3</v>
          </cell>
          <cell r="AO372">
            <v>-333.3</v>
          </cell>
          <cell r="AP372">
            <v>-342.81104218362293</v>
          </cell>
        </row>
        <row r="374">
          <cell r="B374">
            <v>1320</v>
          </cell>
          <cell r="C374">
            <v>1743</v>
          </cell>
          <cell r="D374">
            <v>-2140</v>
          </cell>
          <cell r="E374">
            <v>-3327</v>
          </cell>
          <cell r="F374">
            <v>-2019</v>
          </cell>
          <cell r="G374">
            <v>-1305</v>
          </cell>
          <cell r="H374">
            <v>531.76720000000023</v>
          </cell>
          <cell r="I374">
            <v>-2131.0018</v>
          </cell>
          <cell r="J374">
            <v>-1099.2159999999999</v>
          </cell>
          <cell r="K374">
            <v>-812.03099999999995</v>
          </cell>
          <cell r="L374">
            <v>-475.63100000000009</v>
          </cell>
          <cell r="M374">
            <v>-738.75</v>
          </cell>
          <cell r="N374">
            <v>-3125.6279999999997</v>
          </cell>
          <cell r="O374">
            <v>-974.84000000000015</v>
          </cell>
          <cell r="P374">
            <v>726.98</v>
          </cell>
          <cell r="Q374">
            <v>-431.31999999999994</v>
          </cell>
          <cell r="R374">
            <v>200.01999999999998</v>
          </cell>
          <cell r="S374">
            <v>-479.16000000000008</v>
          </cell>
          <cell r="T374">
            <v>-1953.5</v>
          </cell>
          <cell r="U374">
            <v>-1682</v>
          </cell>
          <cell r="V374">
            <v>-813.92999999999984</v>
          </cell>
          <cell r="W374">
            <v>-2150.75</v>
          </cell>
          <cell r="X374">
            <v>-6600.18</v>
          </cell>
          <cell r="Y374">
            <v>-2068.8732116811107</v>
          </cell>
          <cell r="Z374">
            <v>-333.29082629492501</v>
          </cell>
          <cell r="AA374">
            <v>268.8284868872139</v>
          </cell>
          <cell r="AB374">
            <v>-721.71265745547373</v>
          </cell>
          <cell r="AC374">
            <v>-2855.0482085442959</v>
          </cell>
          <cell r="AD374">
            <v>-2065.0948463223735</v>
          </cell>
          <cell r="AE374">
            <v>-858.52059291374826</v>
          </cell>
          <cell r="AF374">
            <v>-2054.0366004692401</v>
          </cell>
          <cell r="AG374">
            <v>-1391.1888180117412</v>
          </cell>
          <cell r="AH374">
            <v>-6370.8408577171031</v>
          </cell>
          <cell r="AI374">
            <v>-2268.79288</v>
          </cell>
          <cell r="AJ374">
            <v>-702.67729699999995</v>
          </cell>
          <cell r="AK374">
            <v>-3122.1094000000007</v>
          </cell>
          <cell r="AL374">
            <v>-1298.9468000000002</v>
          </cell>
          <cell r="AM374">
            <v>-7251.5263770000029</v>
          </cell>
          <cell r="AN374">
            <v>-3039.0694377421214</v>
          </cell>
          <cell r="AO374">
            <v>-4208.3903415991663</v>
          </cell>
          <cell r="AP374">
            <v>-2762.1192880179542</v>
          </cell>
          <cell r="AQ374">
            <v>-1590.7550472637113</v>
          </cell>
          <cell r="AR374">
            <v>-1078.793136308444</v>
          </cell>
          <cell r="AS374">
            <v>-1044.2071626717611</v>
          </cell>
          <cell r="AT374">
            <v>-1096.665258470432</v>
          </cell>
        </row>
        <row r="376">
          <cell r="B376">
            <v>-903</v>
          </cell>
          <cell r="C376">
            <v>-1094</v>
          </cell>
          <cell r="D376">
            <v>-1106</v>
          </cell>
          <cell r="E376">
            <v>-1334</v>
          </cell>
          <cell r="F376">
            <v>-975</v>
          </cell>
          <cell r="G376">
            <v>-681</v>
          </cell>
          <cell r="H376">
            <v>-652</v>
          </cell>
          <cell r="I376">
            <v>-793</v>
          </cell>
          <cell r="J376">
            <v>-214</v>
          </cell>
          <cell r="K376">
            <v>-206</v>
          </cell>
          <cell r="L376">
            <v>-204</v>
          </cell>
          <cell r="M376">
            <v>-205</v>
          </cell>
          <cell r="N376">
            <v>-829</v>
          </cell>
          <cell r="O376">
            <v>-190</v>
          </cell>
          <cell r="P376">
            <v>-195</v>
          </cell>
          <cell r="Q376">
            <v>-201</v>
          </cell>
          <cell r="R376">
            <v>-195</v>
          </cell>
          <cell r="S376">
            <v>-781</v>
          </cell>
          <cell r="T376">
            <v>-184</v>
          </cell>
          <cell r="U376">
            <v>-197</v>
          </cell>
          <cell r="V376">
            <v>-201</v>
          </cell>
          <cell r="W376">
            <v>-208</v>
          </cell>
          <cell r="X376">
            <v>-790</v>
          </cell>
          <cell r="Y376">
            <v>-295.29624999999999</v>
          </cell>
          <cell r="Z376">
            <v>-327.93175859375003</v>
          </cell>
          <cell r="AA376">
            <v>-335.42224698173959</v>
          </cell>
          <cell r="AB376">
            <v>-333.76787024273585</v>
          </cell>
          <cell r="AC376">
            <v>-1292.4181258182255</v>
          </cell>
          <cell r="AD376">
            <v>-241</v>
          </cell>
          <cell r="AE376">
            <v>-247</v>
          </cell>
          <cell r="AF376">
            <v>-308.31937500000004</v>
          </cell>
          <cell r="AG376">
            <v>-336.38481679687504</v>
          </cell>
          <cell r="AH376">
            <v>-1134.704191796875</v>
          </cell>
          <cell r="AI376">
            <v>-204</v>
          </cell>
          <cell r="AJ376">
            <v>-209</v>
          </cell>
          <cell r="AK376">
            <v>-209</v>
          </cell>
          <cell r="AL376">
            <v>-216</v>
          </cell>
          <cell r="AM376">
            <v>-838</v>
          </cell>
          <cell r="AN376">
            <v>-1326.4079999999999</v>
          </cell>
          <cell r="AO376">
            <v>-1326.4079999999999</v>
          </cell>
          <cell r="AP376">
            <v>-1530.4279074215574</v>
          </cell>
          <cell r="AQ376">
            <v>-1701.2790515013487</v>
          </cell>
          <cell r="AR376">
            <v>-1183.9792316265687</v>
          </cell>
          <cell r="AS376">
            <v>-1157.5969408129549</v>
          </cell>
          <cell r="AT376">
            <v>-1219.3384439814606</v>
          </cell>
        </row>
        <row r="377">
          <cell r="B377">
            <v>504</v>
          </cell>
          <cell r="C377">
            <v>-735</v>
          </cell>
          <cell r="D377">
            <v>16</v>
          </cell>
          <cell r="E377">
            <v>775</v>
          </cell>
          <cell r="F377">
            <v>0</v>
          </cell>
          <cell r="G377">
            <v>-9</v>
          </cell>
          <cell r="H377">
            <v>1943</v>
          </cell>
          <cell r="I377">
            <v>-1742</v>
          </cell>
          <cell r="J377">
            <v>-63</v>
          </cell>
          <cell r="K377">
            <v>-335</v>
          </cell>
          <cell r="L377">
            <v>-162</v>
          </cell>
          <cell r="M377">
            <v>150</v>
          </cell>
          <cell r="N377">
            <v>-410</v>
          </cell>
          <cell r="O377">
            <v>-907</v>
          </cell>
          <cell r="P377">
            <v>492</v>
          </cell>
          <cell r="Q377">
            <v>-96</v>
          </cell>
          <cell r="R377">
            <v>1016</v>
          </cell>
          <cell r="S377">
            <v>505</v>
          </cell>
          <cell r="T377">
            <v>-689</v>
          </cell>
          <cell r="U377">
            <v>-803</v>
          </cell>
          <cell r="V377">
            <v>-722</v>
          </cell>
          <cell r="W377">
            <v>-887</v>
          </cell>
          <cell r="X377">
            <v>-3101</v>
          </cell>
          <cell r="Y377">
            <v>-1975</v>
          </cell>
          <cell r="Z377">
            <v>-54.015259701175012</v>
          </cell>
          <cell r="AA377">
            <v>520.07454186895336</v>
          </cell>
          <cell r="AB377">
            <v>-329.04859521273772</v>
          </cell>
          <cell r="AC377">
            <v>-1837.9893130449595</v>
          </cell>
          <cell r="AD377">
            <v>-994</v>
          </cell>
          <cell r="AE377">
            <v>-493</v>
          </cell>
          <cell r="AF377">
            <v>-1830</v>
          </cell>
          <cell r="AG377">
            <v>-970.52122668410607</v>
          </cell>
          <cell r="AH377">
            <v>-4287.5212266841063</v>
          </cell>
          <cell r="AI377">
            <v>-1326</v>
          </cell>
          <cell r="AJ377">
            <v>-641</v>
          </cell>
          <cell r="AK377">
            <v>-1541</v>
          </cell>
          <cell r="AL377">
            <v>-134</v>
          </cell>
          <cell r="AM377">
            <v>-3642</v>
          </cell>
          <cell r="AN377">
            <v>-1504.6614377421215</v>
          </cell>
          <cell r="AO377">
            <v>-2673.9823415991664</v>
          </cell>
          <cell r="AP377">
            <v>-1819.5945255155268</v>
          </cell>
          <cell r="AQ377">
            <v>0</v>
          </cell>
          <cell r="AR377">
            <v>0</v>
          </cell>
          <cell r="AS377">
            <v>0</v>
          </cell>
          <cell r="AT377">
            <v>0</v>
          </cell>
        </row>
        <row r="378">
          <cell r="E378">
            <v>-338</v>
          </cell>
          <cell r="F378">
            <v>90</v>
          </cell>
          <cell r="G378">
            <v>-37</v>
          </cell>
          <cell r="H378">
            <v>-363</v>
          </cell>
          <cell r="I378">
            <v>-1055</v>
          </cell>
          <cell r="J378">
            <v>26</v>
          </cell>
          <cell r="K378">
            <v>100</v>
          </cell>
          <cell r="L378">
            <v>71</v>
          </cell>
          <cell r="M378">
            <v>24</v>
          </cell>
          <cell r="N378">
            <v>221</v>
          </cell>
          <cell r="O378">
            <v>-42</v>
          </cell>
          <cell r="P378">
            <v>42</v>
          </cell>
          <cell r="Q378">
            <v>33</v>
          </cell>
          <cell r="R378">
            <v>29</v>
          </cell>
          <cell r="S378">
            <v>62</v>
          </cell>
          <cell r="T378">
            <v>0</v>
          </cell>
          <cell r="U378">
            <v>42</v>
          </cell>
          <cell r="V378">
            <v>-59</v>
          </cell>
          <cell r="W378">
            <v>115</v>
          </cell>
          <cell r="X378">
            <v>98</v>
          </cell>
          <cell r="Y378">
            <v>0</v>
          </cell>
          <cell r="Z378">
            <v>0</v>
          </cell>
          <cell r="AA378">
            <v>0</v>
          </cell>
          <cell r="AB378">
            <v>0</v>
          </cell>
          <cell r="AC378">
            <v>0</v>
          </cell>
          <cell r="AD378">
            <v>-168</v>
          </cell>
          <cell r="AE378">
            <v>160</v>
          </cell>
          <cell r="AF378">
            <v>0</v>
          </cell>
          <cell r="AG378">
            <v>0</v>
          </cell>
          <cell r="AH378">
            <v>-8</v>
          </cell>
          <cell r="AI378">
            <v>-166</v>
          </cell>
          <cell r="AJ378">
            <v>174</v>
          </cell>
          <cell r="AK378">
            <v>-195</v>
          </cell>
          <cell r="AL378">
            <v>26</v>
          </cell>
          <cell r="AM378">
            <v>-161</v>
          </cell>
          <cell r="AN378">
            <v>0</v>
          </cell>
          <cell r="AO378">
            <v>0</v>
          </cell>
          <cell r="AP378">
            <v>0</v>
          </cell>
          <cell r="AQ378">
            <v>0</v>
          </cell>
          <cell r="AR378">
            <v>0</v>
          </cell>
          <cell r="AS378">
            <v>0</v>
          </cell>
          <cell r="AT378">
            <v>0</v>
          </cell>
        </row>
        <row r="379">
          <cell r="B379">
            <v>2195</v>
          </cell>
          <cell r="C379">
            <v>730</v>
          </cell>
          <cell r="D379">
            <v>-3279</v>
          </cell>
          <cell r="E379">
            <v>-883</v>
          </cell>
          <cell r="F379">
            <v>267</v>
          </cell>
          <cell r="G379">
            <v>-7</v>
          </cell>
          <cell r="H379">
            <v>304</v>
          </cell>
          <cell r="I379">
            <v>959</v>
          </cell>
          <cell r="J379">
            <v>-398</v>
          </cell>
          <cell r="K379">
            <v>-62</v>
          </cell>
          <cell r="L379">
            <v>-293</v>
          </cell>
          <cell r="M379">
            <v>-197</v>
          </cell>
          <cell r="N379">
            <v>-950</v>
          </cell>
          <cell r="O379">
            <v>-367</v>
          </cell>
          <cell r="P379">
            <v>329</v>
          </cell>
          <cell r="Q379">
            <v>2</v>
          </cell>
          <cell r="R379">
            <v>-89</v>
          </cell>
          <cell r="S379">
            <v>-125</v>
          </cell>
          <cell r="T379">
            <v>-97</v>
          </cell>
          <cell r="U379">
            <v>370</v>
          </cell>
          <cell r="V379">
            <v>174</v>
          </cell>
          <cell r="W379">
            <v>-263</v>
          </cell>
          <cell r="X379">
            <v>184</v>
          </cell>
          <cell r="Y379">
            <v>-5.6142719999999144</v>
          </cell>
          <cell r="Z379">
            <v>48.656192000000033</v>
          </cell>
          <cell r="AA379">
            <v>84.176192000000128</v>
          </cell>
          <cell r="AB379">
            <v>-58.896192000000156</v>
          </cell>
          <cell r="AC379">
            <v>68.321920000000091</v>
          </cell>
          <cell r="AD379">
            <v>-135</v>
          </cell>
          <cell r="AE379">
            <v>-25</v>
          </cell>
          <cell r="AF379">
            <v>84.28277453075998</v>
          </cell>
          <cell r="AG379">
            <v>-84.28277453075998</v>
          </cell>
          <cell r="AH379">
            <v>-160</v>
          </cell>
          <cell r="AI379">
            <v>59</v>
          </cell>
          <cell r="AJ379">
            <v>-56</v>
          </cell>
          <cell r="AK379">
            <v>-61</v>
          </cell>
          <cell r="AL379">
            <v>-310</v>
          </cell>
          <cell r="AM379">
            <v>-368</v>
          </cell>
          <cell r="AN379">
            <v>-208</v>
          </cell>
          <cell r="AO379">
            <v>-208</v>
          </cell>
          <cell r="AP379">
            <v>587.90314491913</v>
          </cell>
          <cell r="AQ379">
            <v>110.52400423763743</v>
          </cell>
          <cell r="AR379">
            <v>105.18609531812467</v>
          </cell>
          <cell r="AS379">
            <v>113.3897781411938</v>
          </cell>
          <cell r="AT379">
            <v>122.67318551102858</v>
          </cell>
        </row>
        <row r="380">
          <cell r="G380">
            <v>0</v>
          </cell>
          <cell r="H380">
            <v>0</v>
          </cell>
          <cell r="I380">
            <v>0</v>
          </cell>
          <cell r="J380">
            <v>-132</v>
          </cell>
          <cell r="K380">
            <v>-3</v>
          </cell>
          <cell r="L380">
            <v>-37</v>
          </cell>
          <cell r="M380">
            <v>-54</v>
          </cell>
          <cell r="N380">
            <v>-226</v>
          </cell>
          <cell r="O380">
            <v>-9</v>
          </cell>
          <cell r="P380">
            <v>-103</v>
          </cell>
          <cell r="Q380">
            <v>0</v>
          </cell>
          <cell r="R380">
            <v>0</v>
          </cell>
          <cell r="S380">
            <v>-112</v>
          </cell>
          <cell r="T380">
            <v>0</v>
          </cell>
          <cell r="U380">
            <v>0</v>
          </cell>
          <cell r="V380">
            <v>0</v>
          </cell>
          <cell r="W380">
            <v>0</v>
          </cell>
          <cell r="X380">
            <v>0</v>
          </cell>
          <cell r="Y380">
            <v>0</v>
          </cell>
          <cell r="Z380">
            <v>0</v>
          </cell>
          <cell r="AA380">
            <v>0</v>
          </cell>
          <cell r="AB380">
            <v>0</v>
          </cell>
          <cell r="AC380">
            <v>0</v>
          </cell>
          <cell r="AD380">
            <v>0</v>
          </cell>
          <cell r="AE380">
            <v>0</v>
          </cell>
          <cell r="AF380">
            <v>0</v>
          </cell>
          <cell r="AG380">
            <v>0</v>
          </cell>
          <cell r="AH380">
            <v>0</v>
          </cell>
          <cell r="AI380">
            <v>0</v>
          </cell>
          <cell r="AJ380">
            <v>0</v>
          </cell>
          <cell r="AK380">
            <v>0</v>
          </cell>
          <cell r="AL380">
            <v>0</v>
          </cell>
          <cell r="AM380">
            <v>0</v>
          </cell>
          <cell r="AN380">
            <v>0</v>
          </cell>
          <cell r="AO380">
            <v>0</v>
          </cell>
          <cell r="AP380">
            <v>0</v>
          </cell>
          <cell r="AQ380">
            <v>0</v>
          </cell>
          <cell r="AR380">
            <v>0</v>
          </cell>
          <cell r="AS380">
            <v>0</v>
          </cell>
          <cell r="AT380">
            <v>0</v>
          </cell>
        </row>
        <row r="381">
          <cell r="G381">
            <v>0</v>
          </cell>
          <cell r="H381">
            <v>0</v>
          </cell>
          <cell r="I381">
            <v>577</v>
          </cell>
          <cell r="J381">
            <v>73</v>
          </cell>
          <cell r="K381">
            <v>17</v>
          </cell>
          <cell r="L381">
            <v>158</v>
          </cell>
          <cell r="M381">
            <v>22</v>
          </cell>
          <cell r="N381">
            <v>270</v>
          </cell>
          <cell r="O381">
            <v>61</v>
          </cell>
          <cell r="P381">
            <v>212</v>
          </cell>
          <cell r="Q381">
            <v>-8</v>
          </cell>
          <cell r="R381">
            <v>251</v>
          </cell>
          <cell r="S381">
            <v>516</v>
          </cell>
          <cell r="T381">
            <v>-82</v>
          </cell>
          <cell r="U381">
            <v>-1016</v>
          </cell>
          <cell r="V381">
            <v>267</v>
          </cell>
          <cell r="W381">
            <v>262</v>
          </cell>
          <cell r="X381">
            <v>-569</v>
          </cell>
          <cell r="Y381">
            <v>0</v>
          </cell>
          <cell r="Z381">
            <v>0</v>
          </cell>
          <cell r="AA381">
            <v>0</v>
          </cell>
          <cell r="AB381">
            <v>0</v>
          </cell>
          <cell r="AC381">
            <v>0</v>
          </cell>
          <cell r="AD381">
            <v>2</v>
          </cell>
          <cell r="AE381">
            <v>124</v>
          </cell>
          <cell r="AF381">
            <v>0</v>
          </cell>
          <cell r="AG381">
            <v>0</v>
          </cell>
          <cell r="AH381">
            <v>126</v>
          </cell>
          <cell r="AI381">
            <v>34</v>
          </cell>
          <cell r="AJ381">
            <v>586</v>
          </cell>
          <cell r="AK381">
            <v>102</v>
          </cell>
          <cell r="AL381">
            <v>14</v>
          </cell>
          <cell r="AM381">
            <v>736</v>
          </cell>
          <cell r="AN381">
            <v>0</v>
          </cell>
          <cell r="AO381">
            <v>0</v>
          </cell>
          <cell r="AP381">
            <v>0</v>
          </cell>
          <cell r="AQ381">
            <v>0</v>
          </cell>
          <cell r="AR381">
            <v>0</v>
          </cell>
          <cell r="AS381">
            <v>0</v>
          </cell>
          <cell r="AT381">
            <v>0</v>
          </cell>
        </row>
        <row r="382">
          <cell r="B382">
            <v>-476</v>
          </cell>
          <cell r="C382">
            <v>2842</v>
          </cell>
          <cell r="D382">
            <v>2229</v>
          </cell>
          <cell r="E382">
            <v>-1885</v>
          </cell>
          <cell r="F382">
            <v>-1311</v>
          </cell>
          <cell r="G382">
            <v>-608</v>
          </cell>
          <cell r="H382">
            <v>-700.23279999999977</v>
          </cell>
          <cell r="I382">
            <v>-77.001800000000003</v>
          </cell>
          <cell r="J382">
            <v>-391.21599999999989</v>
          </cell>
          <cell r="K382">
            <v>-323.03099999999995</v>
          </cell>
          <cell r="L382">
            <v>-8.6310000000000855</v>
          </cell>
          <cell r="M382">
            <v>-478.75</v>
          </cell>
          <cell r="N382">
            <v>-1201.6279999999999</v>
          </cell>
          <cell r="O382">
            <v>479.15999999999985</v>
          </cell>
          <cell r="P382">
            <v>-50.019999999999982</v>
          </cell>
          <cell r="Q382">
            <v>-161.31999999999994</v>
          </cell>
          <cell r="R382">
            <v>-811.98</v>
          </cell>
          <cell r="S382">
            <v>-544.16000000000008</v>
          </cell>
          <cell r="T382">
            <v>-901.5</v>
          </cell>
          <cell r="U382">
            <v>-78</v>
          </cell>
          <cell r="V382">
            <v>-272.92999999999984</v>
          </cell>
          <cell r="W382">
            <v>-1169.75</v>
          </cell>
          <cell r="X382">
            <v>-2422.1799999999998</v>
          </cell>
          <cell r="Y382">
            <v>207.03731031888901</v>
          </cell>
          <cell r="Z382">
            <v>0</v>
          </cell>
          <cell r="AA382">
            <v>0</v>
          </cell>
          <cell r="AB382">
            <v>0</v>
          </cell>
          <cell r="AC382">
            <v>207.03731031888901</v>
          </cell>
          <cell r="AD382">
            <v>-529.09484632237354</v>
          </cell>
          <cell r="AE382">
            <v>-377.52059291374826</v>
          </cell>
          <cell r="AF382">
            <v>0</v>
          </cell>
          <cell r="AG382">
            <v>0</v>
          </cell>
          <cell r="AH382">
            <v>-906.6154392361218</v>
          </cell>
          <cell r="AI382">
            <v>-665.79287999999997</v>
          </cell>
          <cell r="AJ382">
            <v>-556.67729699999995</v>
          </cell>
          <cell r="AK382">
            <v>-1218.1094000000007</v>
          </cell>
          <cell r="AL382">
            <v>-678.94680000000017</v>
          </cell>
          <cell r="AM382">
            <v>-2978.5263770000029</v>
          </cell>
          <cell r="AN382">
            <v>0</v>
          </cell>
          <cell r="AO382">
            <v>0</v>
          </cell>
          <cell r="AP382">
            <v>0</v>
          </cell>
          <cell r="AQ382">
            <v>0</v>
          </cell>
          <cell r="AR382">
            <v>0</v>
          </cell>
          <cell r="AS382">
            <v>0</v>
          </cell>
          <cell r="AT382">
            <v>0</v>
          </cell>
        </row>
        <row r="387">
          <cell r="B387">
            <v>10719</v>
          </cell>
          <cell r="C387">
            <v>5556</v>
          </cell>
          <cell r="D387">
            <v>5623</v>
          </cell>
          <cell r="E387">
            <v>7835</v>
          </cell>
          <cell r="F387">
            <v>11053</v>
          </cell>
          <cell r="G387">
            <v>9908</v>
          </cell>
          <cell r="H387">
            <v>9205</v>
          </cell>
          <cell r="I387">
            <v>8246</v>
          </cell>
          <cell r="J387">
            <v>7681</v>
          </cell>
          <cell r="K387">
            <v>7455</v>
          </cell>
          <cell r="L387">
            <v>6225</v>
          </cell>
          <cell r="M387">
            <v>7100</v>
          </cell>
          <cell r="N387">
            <v>7100</v>
          </cell>
          <cell r="O387">
            <v>7614</v>
          </cell>
          <cell r="P387">
            <v>8680</v>
          </cell>
          <cell r="Q387">
            <v>10040</v>
          </cell>
          <cell r="R387">
            <v>13625</v>
          </cell>
          <cell r="S387">
            <v>13625</v>
          </cell>
          <cell r="T387">
            <v>14681</v>
          </cell>
          <cell r="U387">
            <v>15360</v>
          </cell>
          <cell r="V387">
            <v>16968</v>
          </cell>
          <cell r="W387">
            <v>16881</v>
          </cell>
          <cell r="X387">
            <v>16881</v>
          </cell>
          <cell r="Y387">
            <v>15686</v>
          </cell>
          <cell r="Z387">
            <v>16520</v>
          </cell>
          <cell r="AA387">
            <v>17009</v>
          </cell>
          <cell r="AB387">
            <v>17523</v>
          </cell>
          <cell r="AC387">
            <v>17523</v>
          </cell>
          <cell r="AD387">
            <v>16487</v>
          </cell>
          <cell r="AE387">
            <v>16594</v>
          </cell>
          <cell r="AF387">
            <v>13870.072198626121</v>
          </cell>
          <cell r="AG387">
            <v>13782.561629350095</v>
          </cell>
          <cell r="AH387">
            <v>13782.561629350095</v>
          </cell>
          <cell r="AI387">
            <v>16489</v>
          </cell>
          <cell r="AJ387">
            <v>15433</v>
          </cell>
          <cell r="AK387">
            <v>12839</v>
          </cell>
          <cell r="AL387">
            <v>14169</v>
          </cell>
          <cell r="AM387">
            <v>14169</v>
          </cell>
          <cell r="AN387">
            <v>14940.755326592</v>
          </cell>
          <cell r="AO387">
            <v>13801.755326592</v>
          </cell>
          <cell r="AP387">
            <v>13801.667413839999</v>
          </cell>
          <cell r="AQ387">
            <v>11742.507229204452</v>
          </cell>
          <cell r="AR387">
            <v>9308.1844124789768</v>
          </cell>
          <cell r="AS387">
            <v>4058.5437869220627</v>
          </cell>
          <cell r="AT387">
            <v>-903.81691283608006</v>
          </cell>
        </row>
        <row r="389">
          <cell r="B389">
            <v>9091</v>
          </cell>
          <cell r="C389">
            <v>5413</v>
          </cell>
          <cell r="D389">
            <v>5344</v>
          </cell>
          <cell r="E389">
            <v>7397</v>
          </cell>
          <cell r="F389">
            <v>10264</v>
          </cell>
          <cell r="G389">
            <v>9180</v>
          </cell>
          <cell r="H389">
            <v>8324</v>
          </cell>
          <cell r="I389">
            <v>7262</v>
          </cell>
          <cell r="J389">
            <v>6810</v>
          </cell>
          <cell r="K389">
            <v>6544</v>
          </cell>
          <cell r="L389">
            <v>5399</v>
          </cell>
          <cell r="M389">
            <v>6194</v>
          </cell>
          <cell r="N389">
            <v>6194</v>
          </cell>
          <cell r="O389">
            <v>6561</v>
          </cell>
          <cell r="P389">
            <v>7679</v>
          </cell>
          <cell r="Q389">
            <v>9193</v>
          </cell>
          <cell r="R389">
            <v>12038</v>
          </cell>
          <cell r="S389">
            <v>12038</v>
          </cell>
          <cell r="T389">
            <v>13044</v>
          </cell>
          <cell r="U389">
            <v>14008</v>
          </cell>
          <cell r="V389">
            <v>15795</v>
          </cell>
          <cell r="W389">
            <v>15659</v>
          </cell>
          <cell r="X389">
            <v>15659</v>
          </cell>
          <cell r="Y389">
            <v>13889</v>
          </cell>
          <cell r="Z389">
            <v>14033</v>
          </cell>
          <cell r="AA389">
            <v>14579</v>
          </cell>
          <cell r="AB389">
            <v>15204</v>
          </cell>
          <cell r="AC389">
            <v>15204</v>
          </cell>
          <cell r="AD389">
            <v>13924</v>
          </cell>
          <cell r="AE389">
            <v>14100</v>
          </cell>
          <cell r="AF389">
            <v>11707.072198626121</v>
          </cell>
          <cell r="AG389">
            <v>12205.561629350095</v>
          </cell>
          <cell r="AH389">
            <v>12205.561629350095</v>
          </cell>
          <cell r="AI389">
            <v>13924</v>
          </cell>
          <cell r="AJ389">
            <v>14100</v>
          </cell>
          <cell r="AK389">
            <v>11609</v>
          </cell>
          <cell r="AL389">
            <v>13599</v>
          </cell>
          <cell r="AM389">
            <v>13599</v>
          </cell>
          <cell r="AN389">
            <v>14737.755326592</v>
          </cell>
          <cell r="AO389">
            <v>13598.755326592</v>
          </cell>
          <cell r="AP389">
            <v>13598.667413839999</v>
          </cell>
          <cell r="AQ389">
            <v>11216.507229204452</v>
          </cell>
          <cell r="AR389">
            <v>8439.1844124789768</v>
          </cell>
          <cell r="AS389">
            <v>2825.5437869220627</v>
          </cell>
          <cell r="AT389">
            <v>-2500.8169128360801</v>
          </cell>
        </row>
        <row r="390">
          <cell r="Y390">
            <v>-1767</v>
          </cell>
          <cell r="Z390">
            <v>144</v>
          </cell>
          <cell r="AA390">
            <v>546</v>
          </cell>
          <cell r="AB390">
            <v>625</v>
          </cell>
          <cell r="AC390">
            <v>-452</v>
          </cell>
          <cell r="AD390">
            <v>-1735</v>
          </cell>
          <cell r="AE390">
            <v>176</v>
          </cell>
          <cell r="AF390">
            <v>-2392.9278013738785</v>
          </cell>
          <cell r="AG390">
            <v>498.48943072397378</v>
          </cell>
          <cell r="AH390">
            <v>-3453.4383706499048</v>
          </cell>
          <cell r="AN390">
            <v>1138.7553265919996</v>
          </cell>
          <cell r="AO390">
            <v>-0.24467340800038073</v>
          </cell>
          <cell r="AP390">
            <v>-8.7912752000192995E-2</v>
          </cell>
          <cell r="AQ390">
            <v>-2382.1601846355479</v>
          </cell>
          <cell r="AR390">
            <v>-2777.3228167254747</v>
          </cell>
          <cell r="AS390">
            <v>-5613.6406255569145</v>
          </cell>
          <cell r="AT390">
            <v>-5326.3606997581428</v>
          </cell>
        </row>
        <row r="391">
          <cell r="B391">
            <v>9402</v>
          </cell>
          <cell r="C391">
            <v>6607</v>
          </cell>
          <cell r="D391">
            <v>7546</v>
          </cell>
          <cell r="E391">
            <v>11759</v>
          </cell>
          <cell r="F391">
            <v>14105</v>
          </cell>
          <cell r="G391">
            <v>13001</v>
          </cell>
          <cell r="H391">
            <v>12656</v>
          </cell>
          <cell r="I391">
            <v>11507</v>
          </cell>
          <cell r="J391">
            <v>11188</v>
          </cell>
          <cell r="K391">
            <v>10548</v>
          </cell>
          <cell r="L391">
            <v>9207</v>
          </cell>
          <cell r="M391">
            <v>9723</v>
          </cell>
          <cell r="N391">
            <v>9723</v>
          </cell>
          <cell r="O391">
            <v>9982</v>
          </cell>
          <cell r="P391">
            <v>10708</v>
          </cell>
          <cell r="Q391">
            <v>12684</v>
          </cell>
          <cell r="R391">
            <v>15229</v>
          </cell>
          <cell r="S391">
            <v>15229</v>
          </cell>
          <cell r="T391">
            <v>15976</v>
          </cell>
          <cell r="U391">
            <v>16655</v>
          </cell>
          <cell r="V391">
            <v>18330</v>
          </cell>
          <cell r="W391">
            <v>17818</v>
          </cell>
          <cell r="X391">
            <v>17818</v>
          </cell>
          <cell r="Y391">
            <v>15764</v>
          </cell>
          <cell r="Z391">
            <v>15725.054313912</v>
          </cell>
          <cell r="AA391">
            <v>16232.75346136</v>
          </cell>
          <cell r="AB391">
            <v>16674.507529126</v>
          </cell>
          <cell r="AC391">
            <v>16674.507529126</v>
          </cell>
          <cell r="AD391">
            <v>15796</v>
          </cell>
          <cell r="AE391">
            <v>15499</v>
          </cell>
          <cell r="AF391">
            <v>13064.159296965434</v>
          </cell>
          <cell r="AG391">
            <v>13416.830994935679</v>
          </cell>
          <cell r="AH391">
            <v>13416.830994935679</v>
          </cell>
          <cell r="AI391">
            <v>15796</v>
          </cell>
          <cell r="AJ391">
            <v>15499</v>
          </cell>
          <cell r="AK391">
            <v>13006</v>
          </cell>
          <cell r="AL391">
            <v>14849</v>
          </cell>
          <cell r="AM391">
            <v>14849</v>
          </cell>
          <cell r="AN391">
            <v>15522</v>
          </cell>
          <cell r="AO391">
            <v>14383</v>
          </cell>
          <cell r="AP391">
            <v>13841</v>
          </cell>
          <cell r="AQ391">
            <v>11240.404022925053</v>
          </cell>
          <cell r="AR391">
            <v>8463.0829157836779</v>
          </cell>
          <cell r="AS391">
            <v>2849.4439714920627</v>
          </cell>
          <cell r="AT391">
            <v>-2476.9167282660801</v>
          </cell>
        </row>
        <row r="392">
          <cell r="B392">
            <v>3439</v>
          </cell>
          <cell r="C392">
            <v>3439</v>
          </cell>
          <cell r="D392">
            <v>3439</v>
          </cell>
          <cell r="E392">
            <v>3439</v>
          </cell>
          <cell r="F392">
            <v>3439</v>
          </cell>
          <cell r="G392">
            <v>3440</v>
          </cell>
          <cell r="H392">
            <v>3440</v>
          </cell>
          <cell r="I392">
            <v>3440</v>
          </cell>
          <cell r="J392">
            <v>3440</v>
          </cell>
          <cell r="K392">
            <v>3440</v>
          </cell>
          <cell r="L392">
            <v>3440</v>
          </cell>
          <cell r="M392">
            <v>3440</v>
          </cell>
          <cell r="N392">
            <v>3440</v>
          </cell>
          <cell r="O392">
            <v>3440</v>
          </cell>
          <cell r="P392">
            <v>3440</v>
          </cell>
          <cell r="Q392">
            <v>3440</v>
          </cell>
          <cell r="R392">
            <v>3440</v>
          </cell>
          <cell r="S392">
            <v>3440</v>
          </cell>
          <cell r="T392">
            <v>3440</v>
          </cell>
          <cell r="U392">
            <v>3440</v>
          </cell>
          <cell r="V392">
            <v>3440</v>
          </cell>
          <cell r="W392">
            <v>3440</v>
          </cell>
          <cell r="X392">
            <v>3440</v>
          </cell>
          <cell r="Y392">
            <v>3440</v>
          </cell>
          <cell r="Z392">
            <v>3440</v>
          </cell>
          <cell r="AA392">
            <v>3440</v>
          </cell>
          <cell r="AB392">
            <v>3440</v>
          </cell>
          <cell r="AC392">
            <v>3440</v>
          </cell>
          <cell r="AD392">
            <v>3198</v>
          </cell>
          <cell r="AE392">
            <v>2942</v>
          </cell>
          <cell r="AF392">
            <v>2942</v>
          </cell>
          <cell r="AG392">
            <v>2942</v>
          </cell>
          <cell r="AH392">
            <v>2942</v>
          </cell>
          <cell r="AI392">
            <v>3198</v>
          </cell>
          <cell r="AJ392">
            <v>2942</v>
          </cell>
          <cell r="AK392">
            <v>2942</v>
          </cell>
          <cell r="AL392">
            <v>2942</v>
          </cell>
          <cell r="AM392">
            <v>2942</v>
          </cell>
          <cell r="AN392">
            <v>2942</v>
          </cell>
          <cell r="AO392">
            <v>3198</v>
          </cell>
          <cell r="AP392">
            <v>3198</v>
          </cell>
          <cell r="AQ392">
            <v>3198</v>
          </cell>
          <cell r="AR392">
            <v>3198</v>
          </cell>
          <cell r="AS392">
            <v>3198</v>
          </cell>
          <cell r="AT392">
            <v>3198</v>
          </cell>
        </row>
        <row r="393">
          <cell r="B393">
            <v>757.56443999999999</v>
          </cell>
          <cell r="C393">
            <v>75.900000000000006</v>
          </cell>
          <cell r="D393">
            <v>47.3</v>
          </cell>
          <cell r="E393">
            <v>10</v>
          </cell>
          <cell r="F393">
            <v>269</v>
          </cell>
          <cell r="G393">
            <v>75</v>
          </cell>
          <cell r="H393">
            <v>486</v>
          </cell>
          <cell r="I393">
            <v>463</v>
          </cell>
          <cell r="J393">
            <v>495</v>
          </cell>
          <cell r="K393">
            <v>541</v>
          </cell>
          <cell r="L393">
            <v>540</v>
          </cell>
          <cell r="M393">
            <v>380</v>
          </cell>
          <cell r="N393">
            <v>380</v>
          </cell>
          <cell r="O393">
            <v>459</v>
          </cell>
          <cell r="P393">
            <v>476</v>
          </cell>
          <cell r="Q393">
            <v>628</v>
          </cell>
          <cell r="R393">
            <v>456</v>
          </cell>
          <cell r="S393">
            <v>456</v>
          </cell>
          <cell r="T393">
            <v>445</v>
          </cell>
          <cell r="U393">
            <v>254</v>
          </cell>
          <cell r="V393">
            <v>189</v>
          </cell>
          <cell r="W393">
            <v>183</v>
          </cell>
          <cell r="X393">
            <v>183</v>
          </cell>
          <cell r="Y393">
            <v>183</v>
          </cell>
          <cell r="Z393">
            <v>183</v>
          </cell>
          <cell r="AA393">
            <v>183</v>
          </cell>
          <cell r="AB393">
            <v>183</v>
          </cell>
          <cell r="AC393">
            <v>183</v>
          </cell>
          <cell r="AD393">
            <v>124</v>
          </cell>
          <cell r="AE393">
            <v>42</v>
          </cell>
          <cell r="AF393">
            <v>42</v>
          </cell>
          <cell r="AG393">
            <v>42</v>
          </cell>
          <cell r="AH393">
            <v>42</v>
          </cell>
          <cell r="AI393">
            <v>124</v>
          </cell>
          <cell r="AJ393">
            <v>42</v>
          </cell>
          <cell r="AK393">
            <v>42</v>
          </cell>
          <cell r="AL393">
            <v>42</v>
          </cell>
          <cell r="AM393">
            <v>42</v>
          </cell>
          <cell r="AN393">
            <v>42</v>
          </cell>
          <cell r="AO393">
            <v>124</v>
          </cell>
          <cell r="AP393">
            <v>124</v>
          </cell>
          <cell r="AQ393">
            <v>124</v>
          </cell>
          <cell r="AR393">
            <v>124</v>
          </cell>
          <cell r="AS393">
            <v>124</v>
          </cell>
          <cell r="AT393">
            <v>124</v>
          </cell>
        </row>
        <row r="394">
          <cell r="B394">
            <v>671.02618000000007</v>
          </cell>
          <cell r="C394">
            <v>40.9</v>
          </cell>
          <cell r="G394">
            <v>199</v>
          </cell>
          <cell r="H394">
            <v>199</v>
          </cell>
          <cell r="I394">
            <v>212</v>
          </cell>
          <cell r="J394">
            <v>226</v>
          </cell>
          <cell r="K394">
            <v>227</v>
          </cell>
          <cell r="L394">
            <v>218</v>
          </cell>
          <cell r="M394">
            <v>215</v>
          </cell>
          <cell r="N394">
            <v>215</v>
          </cell>
          <cell r="O394">
            <v>212</v>
          </cell>
          <cell r="P394">
            <v>209</v>
          </cell>
          <cell r="Q394">
            <v>209</v>
          </cell>
          <cell r="R394">
            <v>208</v>
          </cell>
          <cell r="S394">
            <v>208</v>
          </cell>
          <cell r="T394">
            <v>201</v>
          </cell>
          <cell r="U394">
            <v>201</v>
          </cell>
          <cell r="V394">
            <v>198</v>
          </cell>
          <cell r="W394">
            <v>196</v>
          </cell>
          <cell r="X394">
            <v>196</v>
          </cell>
          <cell r="Y394">
            <v>196</v>
          </cell>
          <cell r="Z394">
            <v>196</v>
          </cell>
          <cell r="AA394">
            <v>196</v>
          </cell>
          <cell r="AB394">
            <v>196</v>
          </cell>
          <cell r="AC394">
            <v>196</v>
          </cell>
          <cell r="AD394">
            <v>197</v>
          </cell>
          <cell r="AE394">
            <v>193</v>
          </cell>
          <cell r="AF394">
            <v>193</v>
          </cell>
          <cell r="AG394">
            <v>193</v>
          </cell>
          <cell r="AH394">
            <v>193</v>
          </cell>
          <cell r="AI394">
            <v>197</v>
          </cell>
          <cell r="AJ394">
            <v>193</v>
          </cell>
          <cell r="AK394">
            <v>193</v>
          </cell>
          <cell r="AL394">
            <v>193</v>
          </cell>
          <cell r="AM394">
            <v>193</v>
          </cell>
          <cell r="AN394">
            <v>193</v>
          </cell>
          <cell r="AO394">
            <v>197</v>
          </cell>
          <cell r="AP394">
            <v>197</v>
          </cell>
          <cell r="AQ394">
            <v>197</v>
          </cell>
          <cell r="AR394">
            <v>197</v>
          </cell>
          <cell r="AS394">
            <v>197</v>
          </cell>
          <cell r="AT394">
            <v>197</v>
          </cell>
        </row>
        <row r="395">
          <cell r="B395">
            <v>4534.4093800000001</v>
          </cell>
          <cell r="C395">
            <v>3051.2</v>
          </cell>
          <cell r="D395">
            <v>4059.7</v>
          </cell>
          <cell r="E395">
            <v>8310</v>
          </cell>
          <cell r="F395">
            <v>10397</v>
          </cell>
          <cell r="G395">
            <v>9287</v>
          </cell>
          <cell r="H395">
            <v>8531</v>
          </cell>
          <cell r="I395">
            <v>7392</v>
          </cell>
          <cell r="J395">
            <v>7027</v>
          </cell>
          <cell r="K395">
            <v>6340</v>
          </cell>
          <cell r="L395">
            <v>5009</v>
          </cell>
          <cell r="M395">
            <v>5688</v>
          </cell>
          <cell r="N395">
            <v>5688</v>
          </cell>
          <cell r="O395">
            <v>5871</v>
          </cell>
          <cell r="P395">
            <v>6583</v>
          </cell>
          <cell r="Q395">
            <v>8407</v>
          </cell>
          <cell r="R395">
            <v>11125</v>
          </cell>
          <cell r="S395">
            <v>11125</v>
          </cell>
          <cell r="T395">
            <v>11890</v>
          </cell>
          <cell r="U395">
            <v>12760</v>
          </cell>
          <cell r="V395">
            <v>14503</v>
          </cell>
          <cell r="W395">
            <v>13999</v>
          </cell>
          <cell r="X395">
            <v>13999</v>
          </cell>
          <cell r="Y395">
            <v>11945</v>
          </cell>
          <cell r="Z395">
            <v>11906.054313912</v>
          </cell>
          <cell r="AA395">
            <v>12413.75346136</v>
          </cell>
          <cell r="AB395">
            <v>12855.507529126</v>
          </cell>
          <cell r="AC395">
            <v>12855.507529126</v>
          </cell>
          <cell r="AD395">
            <v>12277</v>
          </cell>
          <cell r="AE395">
            <v>12322</v>
          </cell>
          <cell r="AF395">
            <v>9887.1592969654339</v>
          </cell>
          <cell r="AG395">
            <v>10239.830994935679</v>
          </cell>
          <cell r="AH395">
            <v>10239.830994935679</v>
          </cell>
          <cell r="AI395">
            <v>12277</v>
          </cell>
          <cell r="AJ395">
            <v>12322</v>
          </cell>
          <cell r="AK395">
            <v>9829</v>
          </cell>
          <cell r="AL395">
            <v>11672</v>
          </cell>
          <cell r="AM395">
            <v>11672</v>
          </cell>
          <cell r="AN395">
            <v>12345</v>
          </cell>
          <cell r="AO395">
            <v>10864</v>
          </cell>
          <cell r="AP395">
            <v>10322</v>
          </cell>
          <cell r="AQ395">
            <v>7721.4040229250531</v>
          </cell>
          <cell r="AR395">
            <v>4944.0829157836779</v>
          </cell>
          <cell r="AS395">
            <v>-669.5560285079373</v>
          </cell>
          <cell r="AT395">
            <v>-5995.9167282660801</v>
          </cell>
        </row>
        <row r="396">
          <cell r="C396">
            <v>2044.3</v>
          </cell>
          <cell r="D396">
            <v>3184</v>
          </cell>
          <cell r="E396">
            <v>7360</v>
          </cell>
          <cell r="F396">
            <v>9743</v>
          </cell>
          <cell r="G396">
            <v>8613</v>
          </cell>
          <cell r="H396">
            <v>8324</v>
          </cell>
          <cell r="I396">
            <v>7230</v>
          </cell>
          <cell r="J396">
            <v>6983</v>
          </cell>
          <cell r="K396">
            <v>6261</v>
          </cell>
          <cell r="L396">
            <v>4934</v>
          </cell>
          <cell r="M396">
            <v>5464</v>
          </cell>
          <cell r="N396">
            <v>5464</v>
          </cell>
          <cell r="O396">
            <v>5752</v>
          </cell>
          <cell r="P396">
            <v>6451</v>
          </cell>
          <cell r="Q396">
            <v>8427</v>
          </cell>
          <cell r="R396">
            <v>10965</v>
          </cell>
          <cell r="S396">
            <v>10965</v>
          </cell>
          <cell r="T396">
            <v>11722</v>
          </cell>
          <cell r="U396">
            <v>12404</v>
          </cell>
          <cell r="V396">
            <v>14082</v>
          </cell>
          <cell r="W396">
            <v>13720</v>
          </cell>
          <cell r="X396">
            <v>13720</v>
          </cell>
          <cell r="Y396">
            <v>11777</v>
          </cell>
          <cell r="Z396">
            <v>11738.054313912</v>
          </cell>
          <cell r="AA396">
            <v>12245.75346136</v>
          </cell>
          <cell r="AB396">
            <v>12687.507529126</v>
          </cell>
          <cell r="AC396">
            <v>12687.507529126</v>
          </cell>
          <cell r="AD396">
            <v>11956</v>
          </cell>
          <cell r="AE396">
            <v>11908</v>
          </cell>
          <cell r="AF396">
            <v>9473.1592969654339</v>
          </cell>
          <cell r="AG396">
            <v>9825.830994935679</v>
          </cell>
          <cell r="AH396">
            <v>9960.830994935679</v>
          </cell>
          <cell r="AI396">
            <v>11956</v>
          </cell>
          <cell r="AJ396">
            <v>11908</v>
          </cell>
          <cell r="AK396">
            <v>9415</v>
          </cell>
          <cell r="AL396">
            <v>11258</v>
          </cell>
          <cell r="AM396">
            <v>11504</v>
          </cell>
          <cell r="AN396">
            <v>12177</v>
          </cell>
          <cell r="AO396">
            <v>10696</v>
          </cell>
          <cell r="AP396">
            <v>8673</v>
          </cell>
          <cell r="AQ396">
            <v>6072.4040229250531</v>
          </cell>
          <cell r="AR396">
            <v>3295.0829157836779</v>
          </cell>
          <cell r="AS396">
            <v>-2318.5560285079373</v>
          </cell>
          <cell r="AT396">
            <v>-7644.9167282660801</v>
          </cell>
        </row>
        <row r="398">
          <cell r="B398">
            <v>311</v>
          </cell>
          <cell r="C398">
            <v>1194</v>
          </cell>
          <cell r="D398">
            <v>2202</v>
          </cell>
          <cell r="E398">
            <v>4362</v>
          </cell>
          <cell r="F398">
            <v>3841</v>
          </cell>
          <cell r="G398">
            <v>3821</v>
          </cell>
          <cell r="H398">
            <v>4332</v>
          </cell>
          <cell r="I398">
            <v>4245</v>
          </cell>
          <cell r="J398">
            <v>4378</v>
          </cell>
          <cell r="K398">
            <v>4004</v>
          </cell>
          <cell r="L398">
            <v>3808</v>
          </cell>
          <cell r="M398">
            <v>3529</v>
          </cell>
          <cell r="N398">
            <v>3529</v>
          </cell>
          <cell r="O398">
            <v>3421</v>
          </cell>
          <cell r="P398">
            <v>3029</v>
          </cell>
          <cell r="Q398">
            <v>3491</v>
          </cell>
          <cell r="R398">
            <v>3191</v>
          </cell>
          <cell r="S398">
            <v>3191</v>
          </cell>
          <cell r="T398">
            <v>2932</v>
          </cell>
          <cell r="U398">
            <v>2647</v>
          </cell>
          <cell r="V398">
            <v>2535</v>
          </cell>
          <cell r="W398">
            <v>2159</v>
          </cell>
          <cell r="X398">
            <v>2159</v>
          </cell>
          <cell r="Y398">
            <v>1875</v>
          </cell>
          <cell r="Z398">
            <v>1692.0543139120002</v>
          </cell>
          <cell r="AA398">
            <v>1653.7534613600001</v>
          </cell>
          <cell r="AB398">
            <v>1470.507529126</v>
          </cell>
          <cell r="AC398">
            <v>1470.5075291260002</v>
          </cell>
          <cell r="AD398">
            <v>1872</v>
          </cell>
          <cell r="AE398">
            <v>1399</v>
          </cell>
          <cell r="AF398">
            <v>1357.0870983393127</v>
          </cell>
          <cell r="AG398">
            <v>1211.2693655855844</v>
          </cell>
          <cell r="AH398">
            <v>1211.2693655855844</v>
          </cell>
          <cell r="AI398">
            <v>1872</v>
          </cell>
          <cell r="AJ398">
            <v>1399</v>
          </cell>
          <cell r="AK398">
            <v>1397</v>
          </cell>
          <cell r="AL398">
            <v>1250</v>
          </cell>
          <cell r="AM398">
            <v>1250</v>
          </cell>
          <cell r="AN398">
            <v>784.24467340799993</v>
          </cell>
          <cell r="AO398">
            <v>784.24467340799993</v>
          </cell>
          <cell r="AP398">
            <v>242.33258616000001</v>
          </cell>
          <cell r="AQ398">
            <v>23.89679372060241</v>
          </cell>
          <cell r="AR398">
            <v>23.89850330470026</v>
          </cell>
          <cell r="AS398">
            <v>23.900184570000022</v>
          </cell>
          <cell r="AT398">
            <v>23.900184570000022</v>
          </cell>
        </row>
        <row r="399">
          <cell r="D399">
            <v>998.10451999999998</v>
          </cell>
          <cell r="E399">
            <v>3011.7427668</v>
          </cell>
          <cell r="F399">
            <v>3248.9785719000001</v>
          </cell>
          <cell r="G399">
            <v>2946.28125</v>
          </cell>
          <cell r="H399">
            <v>2679.4815199999998</v>
          </cell>
          <cell r="I399">
            <v>2642.4189999999999</v>
          </cell>
          <cell r="J399">
            <v>2780.8110000000001</v>
          </cell>
          <cell r="K399">
            <v>2601.0704000000001</v>
          </cell>
          <cell r="L399">
            <v>2455.2689999999998</v>
          </cell>
          <cell r="M399">
            <v>2238.6689999999999</v>
          </cell>
          <cell r="N399">
            <v>2238.6689999999999</v>
          </cell>
          <cell r="O399">
            <v>2159.6536000000001</v>
          </cell>
          <cell r="P399">
            <v>1936.9086</v>
          </cell>
          <cell r="Q399">
            <v>2393.7222000000002</v>
          </cell>
          <cell r="R399">
            <v>2195.826</v>
          </cell>
          <cell r="S399">
            <v>2195.826</v>
          </cell>
          <cell r="T399">
            <v>2078.9630999999999</v>
          </cell>
          <cell r="U399">
            <v>1891.9802999999999</v>
          </cell>
          <cell r="V399">
            <v>1822.5419999999999</v>
          </cell>
          <cell r="W399">
            <v>1617.8107</v>
          </cell>
          <cell r="X399">
            <v>1617.8107</v>
          </cell>
          <cell r="Y399">
            <v>1583.7250307339998</v>
          </cell>
          <cell r="Z399">
            <v>1400.779344646</v>
          </cell>
          <cell r="AA399">
            <v>1362.4784920939999</v>
          </cell>
          <cell r="AB399">
            <v>1179.2325598599998</v>
          </cell>
          <cell r="AC399">
            <v>1179.23255986</v>
          </cell>
          <cell r="AD399">
            <v>1591</v>
          </cell>
          <cell r="AE399">
            <v>1378</v>
          </cell>
          <cell r="AF399">
            <v>1336.0870983393127</v>
          </cell>
          <cell r="AG399">
            <v>1190.2693655855844</v>
          </cell>
          <cell r="AH399">
            <v>1190.2693655855844</v>
          </cell>
          <cell r="AI399">
            <v>1591</v>
          </cell>
          <cell r="AJ399">
            <v>1378</v>
          </cell>
          <cell r="AK399">
            <v>1380</v>
          </cell>
          <cell r="AL399">
            <v>1226</v>
          </cell>
          <cell r="AM399">
            <v>1226</v>
          </cell>
          <cell r="AN399">
            <v>760.24467340799993</v>
          </cell>
          <cell r="AO399">
            <v>760.24467340799993</v>
          </cell>
          <cell r="AP399">
            <v>218.33258616000001</v>
          </cell>
          <cell r="AQ399">
            <v>-0.10320627939758796</v>
          </cell>
          <cell r="AR399">
            <v>-0.10149669529973945</v>
          </cell>
          <cell r="AS399">
            <v>-9.9815429999978389E-2</v>
          </cell>
          <cell r="AT399">
            <v>-9.9815429999978389E-2</v>
          </cell>
        </row>
        <row r="400">
          <cell r="B400">
            <v>311</v>
          </cell>
          <cell r="C400">
            <v>1194</v>
          </cell>
          <cell r="D400">
            <v>1203.8954800000001</v>
          </cell>
          <cell r="E400">
            <v>1350.2572332</v>
          </cell>
          <cell r="F400">
            <v>592.02142809999987</v>
          </cell>
          <cell r="G400">
            <v>874.71875</v>
          </cell>
          <cell r="H400">
            <v>1652.5184800000002</v>
          </cell>
          <cell r="I400">
            <v>1602.5810000000001</v>
          </cell>
          <cell r="J400">
            <v>1597.1889999999999</v>
          </cell>
          <cell r="K400">
            <v>1402.9295999999999</v>
          </cell>
          <cell r="L400">
            <v>1352.7310000000002</v>
          </cell>
          <cell r="M400">
            <v>1290.3310000000001</v>
          </cell>
          <cell r="N400">
            <v>1290.3310000000001</v>
          </cell>
          <cell r="O400">
            <v>1261.3463999999999</v>
          </cell>
          <cell r="P400">
            <v>1092.0914</v>
          </cell>
          <cell r="Q400">
            <v>1097.2777999999998</v>
          </cell>
          <cell r="R400">
            <v>995.17399999999998</v>
          </cell>
          <cell r="S400">
            <v>995.17399999999998</v>
          </cell>
          <cell r="T400">
            <v>853.03690000000006</v>
          </cell>
          <cell r="U400">
            <v>755.01970000000006</v>
          </cell>
          <cell r="V400">
            <v>712.45800000000008</v>
          </cell>
          <cell r="W400">
            <v>541.1893</v>
          </cell>
          <cell r="X400">
            <v>541.1893</v>
          </cell>
          <cell r="Y400">
            <v>291.2749692660002</v>
          </cell>
          <cell r="Z400">
            <v>291.2749692660002</v>
          </cell>
          <cell r="AA400">
            <v>291.2749692660002</v>
          </cell>
          <cell r="AB400">
            <v>291.2749692660002</v>
          </cell>
          <cell r="AC400">
            <v>291.2749692660002</v>
          </cell>
          <cell r="AD400">
            <v>281</v>
          </cell>
          <cell r="AE400">
            <v>21</v>
          </cell>
          <cell r="AF400">
            <v>21</v>
          </cell>
          <cell r="AG400">
            <v>21</v>
          </cell>
          <cell r="AH400">
            <v>21</v>
          </cell>
          <cell r="AI400">
            <v>281</v>
          </cell>
          <cell r="AJ400">
            <v>21</v>
          </cell>
          <cell r="AK400">
            <v>17</v>
          </cell>
          <cell r="AL400">
            <v>24</v>
          </cell>
          <cell r="AM400">
            <v>24</v>
          </cell>
          <cell r="AN400">
            <v>24</v>
          </cell>
          <cell r="AO400">
            <v>24</v>
          </cell>
          <cell r="AP400">
            <v>24</v>
          </cell>
          <cell r="AQ400">
            <v>24</v>
          </cell>
          <cell r="AR400">
            <v>24</v>
          </cell>
          <cell r="AS400">
            <v>24</v>
          </cell>
          <cell r="AT400">
            <v>24</v>
          </cell>
        </row>
        <row r="401">
          <cell r="G401" t="str">
            <v xml:space="preserve"> </v>
          </cell>
        </row>
        <row r="402">
          <cell r="B402">
            <v>1628</v>
          </cell>
          <cell r="C402">
            <v>143</v>
          </cell>
          <cell r="D402">
            <v>279</v>
          </cell>
          <cell r="E402">
            <v>438</v>
          </cell>
          <cell r="F402">
            <v>789</v>
          </cell>
          <cell r="G402">
            <v>728</v>
          </cell>
          <cell r="H402">
            <v>881</v>
          </cell>
          <cell r="I402">
            <v>984</v>
          </cell>
          <cell r="J402">
            <v>871</v>
          </cell>
          <cell r="K402">
            <v>911</v>
          </cell>
          <cell r="L402">
            <v>826</v>
          </cell>
          <cell r="M402">
            <v>906</v>
          </cell>
          <cell r="N402">
            <v>906</v>
          </cell>
          <cell r="O402">
            <v>1053</v>
          </cell>
          <cell r="P402">
            <v>1001</v>
          </cell>
          <cell r="Q402">
            <v>847</v>
          </cell>
          <cell r="R402">
            <v>1587</v>
          </cell>
          <cell r="S402">
            <v>1587</v>
          </cell>
          <cell r="T402">
            <v>1637</v>
          </cell>
          <cell r="U402">
            <v>1352</v>
          </cell>
          <cell r="V402">
            <v>1173</v>
          </cell>
          <cell r="W402">
            <v>1222</v>
          </cell>
          <cell r="X402">
            <v>1222</v>
          </cell>
          <cell r="Y402">
            <v>1797</v>
          </cell>
          <cell r="Z402">
            <v>2487</v>
          </cell>
          <cell r="AA402">
            <v>2430</v>
          </cell>
          <cell r="AB402">
            <v>2319</v>
          </cell>
          <cell r="AC402">
            <v>2319</v>
          </cell>
          <cell r="AD402">
            <v>2563</v>
          </cell>
          <cell r="AE402">
            <v>2494</v>
          </cell>
          <cell r="AF402">
            <v>2163</v>
          </cell>
          <cell r="AG402">
            <v>1577</v>
          </cell>
          <cell r="AH402">
            <v>1577</v>
          </cell>
          <cell r="AI402">
            <v>2565</v>
          </cell>
          <cell r="AJ402">
            <v>1333</v>
          </cell>
          <cell r="AK402">
            <v>1230</v>
          </cell>
          <cell r="AL402">
            <v>570</v>
          </cell>
          <cell r="AM402">
            <v>570</v>
          </cell>
          <cell r="AN402">
            <v>203</v>
          </cell>
          <cell r="AO402">
            <v>203</v>
          </cell>
          <cell r="AP402">
            <v>203</v>
          </cell>
          <cell r="AQ402">
            <v>526</v>
          </cell>
          <cell r="AR402">
            <v>869</v>
          </cell>
          <cell r="AS402">
            <v>1233</v>
          </cell>
          <cell r="AT402">
            <v>1597</v>
          </cell>
        </row>
        <row r="403">
          <cell r="Y403">
            <v>578</v>
          </cell>
          <cell r="Z403">
            <v>690</v>
          </cell>
          <cell r="AA403">
            <v>-57</v>
          </cell>
          <cell r="AB403">
            <v>-111</v>
          </cell>
          <cell r="AC403">
            <v>1100</v>
          </cell>
          <cell r="AD403">
            <v>1341</v>
          </cell>
          <cell r="AE403">
            <v>-69</v>
          </cell>
          <cell r="AF403">
            <v>-331</v>
          </cell>
          <cell r="AG403">
            <v>-586</v>
          </cell>
          <cell r="AH403">
            <v>355</v>
          </cell>
        </row>
        <row r="404">
          <cell r="Y404">
            <v>515</v>
          </cell>
          <cell r="Z404">
            <v>0</v>
          </cell>
          <cell r="AA404">
            <v>736</v>
          </cell>
          <cell r="AB404">
            <v>-151</v>
          </cell>
          <cell r="AC404">
            <v>1100</v>
          </cell>
        </row>
        <row r="405">
          <cell r="D405">
            <v>998.06263115000002</v>
          </cell>
          <cell r="E405">
            <v>1930.6908190050001</v>
          </cell>
          <cell r="F405">
            <v>225.50298321875002</v>
          </cell>
          <cell r="G405">
            <v>-178.58512000000002</v>
          </cell>
          <cell r="H405">
            <v>-268.10356300000001</v>
          </cell>
          <cell r="I405">
            <v>-201.32135889999998</v>
          </cell>
          <cell r="N405">
            <v>-461.47443399999997</v>
          </cell>
          <cell r="O405">
            <v>-41.448941099999999</v>
          </cell>
          <cell r="P405">
            <v>-196.6392319</v>
          </cell>
          <cell r="Q405">
            <v>462.71444730000002</v>
          </cell>
          <cell r="R405">
            <v>-196.2992844</v>
          </cell>
          <cell r="S405">
            <v>28.326989900000001</v>
          </cell>
          <cell r="T405">
            <v>-39.392738008800002</v>
          </cell>
          <cell r="U405">
            <v>-187.9644338217</v>
          </cell>
          <cell r="V405">
            <v>-38.569580838</v>
          </cell>
          <cell r="W405">
            <v>-185.74796831400002</v>
          </cell>
          <cell r="X405">
            <v>-452.09472091739997</v>
          </cell>
          <cell r="Y405">
            <v>-38.272565364000002</v>
          </cell>
          <cell r="Z405">
            <v>-184.116214566</v>
          </cell>
          <cell r="AA405">
            <v>-38.300852552000002</v>
          </cell>
          <cell r="AB405">
            <v>-184.25219404499998</v>
          </cell>
          <cell r="AC405">
            <v>-444.83413423600001</v>
          </cell>
          <cell r="AD405">
            <v>-38.522301577487774</v>
          </cell>
          <cell r="AE405">
            <v>-182.22931579450974</v>
          </cell>
          <cell r="AF405">
            <v>-37.570532105544245</v>
          </cell>
          <cell r="AG405">
            <v>-180.49422928615706</v>
          </cell>
          <cell r="AH405">
            <v>-445.65546757099997</v>
          </cell>
          <cell r="AI405">
            <v>-37.995580000000004</v>
          </cell>
          <cell r="AJ405">
            <v>-181.38319999999999</v>
          </cell>
          <cell r="AK405">
            <v>-38.244619999999998</v>
          </cell>
          <cell r="AL405">
            <v>-188.9924</v>
          </cell>
          <cell r="AM405">
            <v>-445.65546757099997</v>
          </cell>
          <cell r="AN405">
            <v>-465.11285004799993</v>
          </cell>
          <cell r="AO405">
            <v>-465.11285004799993</v>
          </cell>
          <cell r="AP405">
            <v>-540.52117916600002</v>
          </cell>
          <cell r="AQ405">
            <v>-219.52807862999998</v>
          </cell>
          <cell r="AR405">
            <v>0</v>
          </cell>
          <cell r="AS405">
            <v>0</v>
          </cell>
          <cell r="AT405">
            <v>0</v>
          </cell>
        </row>
        <row r="407">
          <cell r="D407">
            <v>998.06263115000002</v>
          </cell>
          <cell r="E407">
            <v>1930.6908190050001</v>
          </cell>
          <cell r="F407">
            <v>331.05961321875003</v>
          </cell>
          <cell r="G407">
            <v>0</v>
          </cell>
          <cell r="H407">
            <v>0</v>
          </cell>
          <cell r="I407">
            <v>0</v>
          </cell>
          <cell r="N407">
            <v>0</v>
          </cell>
          <cell r="O407">
            <v>0</v>
          </cell>
          <cell r="P407">
            <v>0</v>
          </cell>
          <cell r="Q407">
            <v>503.79</v>
          </cell>
          <cell r="R407">
            <v>0</v>
          </cell>
          <cell r="S407">
            <v>503.79</v>
          </cell>
          <cell r="T407">
            <v>0</v>
          </cell>
          <cell r="U407">
            <v>0</v>
          </cell>
          <cell r="V407">
            <v>0</v>
          </cell>
          <cell r="W407">
            <v>0</v>
          </cell>
          <cell r="X407">
            <v>0</v>
          </cell>
          <cell r="Y407">
            <v>0</v>
          </cell>
          <cell r="Z407">
            <v>0</v>
          </cell>
          <cell r="AA407">
            <v>0</v>
          </cell>
          <cell r="AB407">
            <v>0</v>
          </cell>
          <cell r="AC407">
            <v>0</v>
          </cell>
          <cell r="AD407">
            <v>0</v>
          </cell>
          <cell r="AE407">
            <v>0</v>
          </cell>
          <cell r="AF407">
            <v>0</v>
          </cell>
          <cell r="AG407">
            <v>0</v>
          </cell>
          <cell r="AH407">
            <v>0</v>
          </cell>
          <cell r="AI407">
            <v>0</v>
          </cell>
          <cell r="AJ407">
            <v>0</v>
          </cell>
          <cell r="AK407">
            <v>0</v>
          </cell>
          <cell r="AL407">
            <v>0</v>
          </cell>
          <cell r="AM407">
            <v>0</v>
          </cell>
          <cell r="AN407">
            <v>0</v>
          </cell>
          <cell r="AO407">
            <v>0</v>
          </cell>
          <cell r="AP407">
            <v>0</v>
          </cell>
          <cell r="AQ407">
            <v>0</v>
          </cell>
          <cell r="AR407">
            <v>0</v>
          </cell>
          <cell r="AS407">
            <v>0</v>
          </cell>
          <cell r="AT407">
            <v>0</v>
          </cell>
        </row>
        <row r="409">
          <cell r="F409">
            <v>105.55663000000001</v>
          </cell>
          <cell r="G409">
            <v>178.58512000000002</v>
          </cell>
          <cell r="H409">
            <v>268.10356300000001</v>
          </cell>
          <cell r="I409">
            <v>201.32135889999998</v>
          </cell>
          <cell r="N409">
            <v>461.47443399999997</v>
          </cell>
          <cell r="O409">
            <v>41.448941099999999</v>
          </cell>
          <cell r="P409">
            <v>196.6392319</v>
          </cell>
          <cell r="Q409">
            <v>41.075552699999996</v>
          </cell>
          <cell r="R409">
            <v>196.2992844</v>
          </cell>
          <cell r="S409">
            <v>475.46301010000002</v>
          </cell>
          <cell r="T409">
            <v>39.392738008800002</v>
          </cell>
          <cell r="U409">
            <v>187.9644338217</v>
          </cell>
          <cell r="V409">
            <v>38.569580838</v>
          </cell>
          <cell r="W409">
            <v>185.74796831400002</v>
          </cell>
          <cell r="X409">
            <v>452.09472091739997</v>
          </cell>
          <cell r="Y409">
            <v>38.272565364000002</v>
          </cell>
          <cell r="Z409">
            <v>184.116214566</v>
          </cell>
          <cell r="AA409">
            <v>38.300852552000002</v>
          </cell>
          <cell r="AB409">
            <v>184.25219404499998</v>
          </cell>
          <cell r="AC409">
            <v>444.83413423600001</v>
          </cell>
          <cell r="AD409">
            <v>38.522301577487774</v>
          </cell>
          <cell r="AE409">
            <v>182.22931579450974</v>
          </cell>
          <cell r="AF409">
            <v>37.570532105544245</v>
          </cell>
          <cell r="AG409">
            <v>180.49422928615706</v>
          </cell>
          <cell r="AH409">
            <v>445.65546757099997</v>
          </cell>
          <cell r="AI409">
            <v>37.995580000000004</v>
          </cell>
          <cell r="AJ409">
            <v>181.38319999999999</v>
          </cell>
          <cell r="AK409">
            <v>38.244619999999998</v>
          </cell>
          <cell r="AL409">
            <v>188.9924</v>
          </cell>
          <cell r="AM409">
            <v>445.65546757099997</v>
          </cell>
          <cell r="AN409">
            <v>465.11285004799993</v>
          </cell>
          <cell r="AO409">
            <v>465.11285004799993</v>
          </cell>
          <cell r="AP409">
            <v>540.52117916600002</v>
          </cell>
          <cell r="AQ409">
            <v>219.52807862999998</v>
          </cell>
          <cell r="AR409">
            <v>0</v>
          </cell>
          <cell r="AS409">
            <v>0</v>
          </cell>
          <cell r="AT409">
            <v>0</v>
          </cell>
        </row>
        <row r="411">
          <cell r="H411">
            <v>1950.7</v>
          </cell>
          <cell r="I411">
            <v>1810.0830000000001</v>
          </cell>
          <cell r="N411">
            <v>1505.8810000000001</v>
          </cell>
          <cell r="O411">
            <v>1477.5940000000001</v>
          </cell>
          <cell r="P411">
            <v>1341.615</v>
          </cell>
          <cell r="Q411">
            <v>1663.328</v>
          </cell>
          <cell r="R411">
            <v>1527.3489999999999</v>
          </cell>
          <cell r="S411">
            <v>1527.3489999999999</v>
          </cell>
          <cell r="T411">
            <v>1499.0618119999999</v>
          </cell>
          <cell r="U411">
            <v>1363.0823329999998</v>
          </cell>
          <cell r="V411">
            <v>1334.7951449999998</v>
          </cell>
          <cell r="W411">
            <v>1198.8156659999997</v>
          </cell>
          <cell r="X411">
            <v>1198.815666</v>
          </cell>
          <cell r="Y411">
            <v>1170.528478</v>
          </cell>
          <cell r="Z411">
            <v>1034.5489989999999</v>
          </cell>
          <cell r="AA411">
            <v>1006.2618109999999</v>
          </cell>
          <cell r="AB411">
            <v>870.28233199999988</v>
          </cell>
          <cell r="AC411">
            <v>870.282332</v>
          </cell>
          <cell r="AD411">
            <v>1170.528478</v>
          </cell>
          <cell r="AE411">
            <v>1034.5489989999999</v>
          </cell>
          <cell r="AF411">
            <v>1006.2618109999999</v>
          </cell>
          <cell r="AG411">
            <v>870.28233199999988</v>
          </cell>
          <cell r="AH411">
            <v>870.282332</v>
          </cell>
          <cell r="AI411">
            <v>1170.515666</v>
          </cell>
          <cell r="AJ411">
            <v>1034.528478</v>
          </cell>
          <cell r="AK411">
            <v>1006.2489989999999</v>
          </cell>
          <cell r="AL411">
            <v>870.26181099999985</v>
          </cell>
          <cell r="AM411">
            <v>870.26181099999985</v>
          </cell>
          <cell r="AN411">
            <v>539.94650100000001</v>
          </cell>
          <cell r="AO411">
            <v>539.94650100000001</v>
          </cell>
          <cell r="AP411">
            <v>155.50754000000001</v>
          </cell>
          <cell r="AQ411">
            <v>-7.5789999999983593E-2</v>
          </cell>
          <cell r="AR411">
            <v>-7.5789999999983593E-2</v>
          </cell>
          <cell r="AS411">
            <v>-7.5789999999983593E-2</v>
          </cell>
          <cell r="AT411">
            <v>-7.5789999999983593E-2</v>
          </cell>
        </row>
        <row r="414">
          <cell r="B414">
            <v>12950.154</v>
          </cell>
          <cell r="C414">
            <v>12647.018599999999</v>
          </cell>
          <cell r="D414">
            <v>15821.7862</v>
          </cell>
          <cell r="E414">
            <v>22081</v>
          </cell>
          <cell r="F414">
            <v>19114</v>
          </cell>
          <cell r="G414">
            <v>17657</v>
          </cell>
          <cell r="H414">
            <v>18170</v>
          </cell>
          <cell r="I414">
            <v>19913</v>
          </cell>
          <cell r="J414">
            <v>5493</v>
          </cell>
          <cell r="K414">
            <v>5983</v>
          </cell>
          <cell r="L414">
            <v>5717</v>
          </cell>
          <cell r="M414">
            <v>5838</v>
          </cell>
          <cell r="N414">
            <v>23031</v>
          </cell>
          <cell r="O414">
            <v>5827</v>
          </cell>
          <cell r="P414">
            <v>6446</v>
          </cell>
          <cell r="Q414">
            <v>6955</v>
          </cell>
          <cell r="R414">
            <v>8112</v>
          </cell>
          <cell r="S414">
            <v>27340.06</v>
          </cell>
          <cell r="T414">
            <v>6617</v>
          </cell>
          <cell r="U414">
            <v>6843</v>
          </cell>
          <cell r="V414">
            <v>7144</v>
          </cell>
          <cell r="W414">
            <v>7084</v>
          </cell>
          <cell r="X414">
            <v>27688</v>
          </cell>
          <cell r="Y414">
            <v>5604.1368750000001</v>
          </cell>
          <cell r="Z414">
            <v>5879.7352898437503</v>
          </cell>
          <cell r="AA414">
            <v>6153.2933018866152</v>
          </cell>
          <cell r="AB414">
            <v>7179.8442993264862</v>
          </cell>
          <cell r="AC414">
            <v>24817.009766056854</v>
          </cell>
          <cell r="AD414">
            <v>5582.5828799999999</v>
          </cell>
          <cell r="AE414">
            <v>5446.9072969999997</v>
          </cell>
          <cell r="AF414">
            <v>5617.4184000000005</v>
          </cell>
          <cell r="AG414">
            <v>5479.4922816907547</v>
          </cell>
          <cell r="AH414">
            <v>22133.900858690751</v>
          </cell>
          <cell r="AM414">
            <v>21647.496377000003</v>
          </cell>
          <cell r="AN414">
            <v>20335.241470000001</v>
          </cell>
          <cell r="AO414">
            <v>19788.866050000001</v>
          </cell>
          <cell r="AP414">
            <v>21772.964641321472</v>
          </cell>
          <cell r="AQ414">
            <v>24967.784542168076</v>
          </cell>
          <cell r="AR414">
            <v>26097.620908624245</v>
          </cell>
          <cell r="AS414">
            <v>27642.670770449797</v>
          </cell>
          <cell r="AT414">
            <v>28830.491075393365</v>
          </cell>
        </row>
        <row r="415">
          <cell r="B415">
            <v>11358.154</v>
          </cell>
          <cell r="C415">
            <v>10907.018599999999</v>
          </cell>
          <cell r="D415">
            <v>14042.7862</v>
          </cell>
          <cell r="E415">
            <v>18992</v>
          </cell>
          <cell r="F415">
            <v>16595</v>
          </cell>
          <cell r="G415">
            <v>15532</v>
          </cell>
          <cell r="H415">
            <v>16121</v>
          </cell>
          <cell r="I415">
            <v>17683</v>
          </cell>
          <cell r="J415">
            <v>4876</v>
          </cell>
          <cell r="K415">
            <v>5462</v>
          </cell>
          <cell r="L415">
            <v>5128</v>
          </cell>
          <cell r="M415">
            <v>5289</v>
          </cell>
          <cell r="N415">
            <v>20755</v>
          </cell>
          <cell r="O415">
            <v>5380</v>
          </cell>
          <cell r="P415">
            <v>5952</v>
          </cell>
          <cell r="Q415">
            <v>6397</v>
          </cell>
          <cell r="R415">
            <v>7531</v>
          </cell>
          <cell r="S415">
            <v>25260</v>
          </cell>
          <cell r="T415">
            <v>6101</v>
          </cell>
          <cell r="U415">
            <v>6186</v>
          </cell>
          <cell r="V415">
            <v>6453</v>
          </cell>
          <cell r="W415">
            <v>6384</v>
          </cell>
          <cell r="X415">
            <v>25124</v>
          </cell>
          <cell r="Y415">
            <v>4928.78</v>
          </cell>
          <cell r="Z415">
            <v>5199.3240000000005</v>
          </cell>
          <cell r="AA415">
            <v>5455.2188000000006</v>
          </cell>
          <cell r="AB415">
            <v>6476.3820000000005</v>
          </cell>
          <cell r="AC415">
            <v>22059.704800000003</v>
          </cell>
          <cell r="AD415">
            <v>4898.5828799999999</v>
          </cell>
          <cell r="AE415">
            <v>4727.9072969999997</v>
          </cell>
          <cell r="AF415">
            <v>4838.1094000000003</v>
          </cell>
          <cell r="AG415">
            <v>4654.8768000000009</v>
          </cell>
          <cell r="AH415">
            <v>19126.976376999999</v>
          </cell>
          <cell r="AM415">
            <v>19043.496377000003</v>
          </cell>
          <cell r="AN415">
            <v>17691.171470000001</v>
          </cell>
          <cell r="AO415">
            <v>17144.796050000001</v>
          </cell>
          <cell r="AP415">
            <v>18952.112102361454</v>
          </cell>
          <cell r="AQ415">
            <v>22016.582374436726</v>
          </cell>
          <cell r="AR415">
            <v>23765.851813273897</v>
          </cell>
          <cell r="AS415">
            <v>25447.169717206183</v>
          </cell>
          <cell r="AT415">
            <v>26828.470187465602</v>
          </cell>
        </row>
        <row r="416">
          <cell r="B416">
            <v>0.23649229322228604</v>
          </cell>
          <cell r="C416">
            <v>0.19371104830642388</v>
          </cell>
          <cell r="D416">
            <v>0.31555360409692795</v>
          </cell>
          <cell r="E416">
            <v>0.39245522748212169</v>
          </cell>
          <cell r="F416">
            <v>0.31076779026217227</v>
          </cell>
          <cell r="G416">
            <v>0.25711267457357784</v>
          </cell>
          <cell r="H416">
            <v>0.269258697692838</v>
          </cell>
          <cell r="I416">
            <v>0.30310802305475504</v>
          </cell>
          <cell r="N416">
            <v>0.2688884741222195</v>
          </cell>
          <cell r="S416">
            <v>0.35808085971724579</v>
          </cell>
          <cell r="X416">
            <v>0.28409853142645558</v>
          </cell>
          <cell r="AC416">
            <v>0.23110999479924238</v>
          </cell>
          <cell r="AH416">
            <v>0.2013056364413838</v>
          </cell>
          <cell r="AM416">
            <v>0.20042703471161258</v>
          </cell>
          <cell r="AN416">
            <v>0.18266547673772485</v>
          </cell>
          <cell r="AO416">
            <v>0.1790585087875512</v>
          </cell>
          <cell r="AP416">
            <v>0.18899302227077908</v>
          </cell>
          <cell r="AQ416">
            <v>0.20507479492930861</v>
          </cell>
          <cell r="AR416">
            <v>0.2129249965737629</v>
          </cell>
          <cell r="AS416">
            <v>0.21945873055050427</v>
          </cell>
          <cell r="AT416">
            <v>0.22268149030057369</v>
          </cell>
        </row>
        <row r="417">
          <cell r="I417">
            <v>7.6116017035061795E-2</v>
          </cell>
          <cell r="N417">
            <v>6.5717114878347804E-2</v>
          </cell>
          <cell r="S417">
            <v>6.3288417948054801E-2</v>
          </cell>
          <cell r="X417">
            <v>7.8795615391831733E-2</v>
          </cell>
          <cell r="AC417">
            <v>2.5189859831099396E-2</v>
          </cell>
          <cell r="AH417">
            <v>3.2914742909524286E-2</v>
          </cell>
          <cell r="AM417">
            <v>1.832901445824239E-2</v>
          </cell>
          <cell r="AN417">
            <v>5.0779198614457614E-2</v>
          </cell>
          <cell r="AO417">
            <v>3.3396162582237682E-2</v>
          </cell>
          <cell r="AP417">
            <v>-2.4982297033268056E-2</v>
          </cell>
          <cell r="AQ417">
            <v>9.9255344646580576E-2</v>
          </cell>
          <cell r="AR417">
            <v>6.7902871883240054E-2</v>
          </cell>
          <cell r="AS417">
            <v>5.9425384884800418E-2</v>
          </cell>
          <cell r="AT417">
            <v>4.3259011511616999E-2</v>
          </cell>
        </row>
        <row r="418">
          <cell r="B418">
            <v>2085.154</v>
          </cell>
          <cell r="C418">
            <v>2567.0185999999999</v>
          </cell>
          <cell r="D418">
            <v>3763.7862</v>
          </cell>
          <cell r="E418">
            <v>4457</v>
          </cell>
          <cell r="F418">
            <v>3883</v>
          </cell>
          <cell r="G418">
            <v>3952</v>
          </cell>
          <cell r="H418">
            <v>4796</v>
          </cell>
          <cell r="I418">
            <v>5835</v>
          </cell>
          <cell r="J418">
            <v>1716</v>
          </cell>
          <cell r="K418">
            <v>1683</v>
          </cell>
          <cell r="L418">
            <v>1665</v>
          </cell>
          <cell r="M418">
            <v>1548</v>
          </cell>
          <cell r="N418">
            <v>6612</v>
          </cell>
          <cell r="O418">
            <v>1535</v>
          </cell>
          <cell r="P418">
            <v>1499</v>
          </cell>
          <cell r="Q418">
            <v>1611</v>
          </cell>
          <cell r="R418">
            <v>1767</v>
          </cell>
          <cell r="S418">
            <v>6412</v>
          </cell>
          <cell r="T418">
            <v>1515</v>
          </cell>
          <cell r="U418">
            <v>1700</v>
          </cell>
          <cell r="V418">
            <v>1688</v>
          </cell>
          <cell r="W418">
            <v>1717</v>
          </cell>
          <cell r="X418">
            <v>6620</v>
          </cell>
          <cell r="Y418">
            <v>1700.22</v>
          </cell>
          <cell r="Z418">
            <v>1777.62</v>
          </cell>
          <cell r="AA418">
            <v>1794.39</v>
          </cell>
          <cell r="AB418">
            <v>2002.08</v>
          </cell>
          <cell r="AC418">
            <v>7274.31</v>
          </cell>
          <cell r="AD418">
            <v>1561</v>
          </cell>
          <cell r="AE418">
            <v>1576</v>
          </cell>
          <cell r="AF418">
            <v>1809.1599999999999</v>
          </cell>
          <cell r="AG418">
            <v>1882.3200000000002</v>
          </cell>
          <cell r="AH418">
            <v>6828.48</v>
          </cell>
          <cell r="AM418">
            <v>6463.74</v>
          </cell>
          <cell r="AN418">
            <v>7895.0554200000006</v>
          </cell>
          <cell r="AO418">
            <v>6826.68</v>
          </cell>
          <cell r="AP418">
            <v>6963.2136</v>
          </cell>
          <cell r="AQ418">
            <v>7381.0064160000011</v>
          </cell>
          <cell r="AR418">
            <v>7823.8668009600005</v>
          </cell>
          <cell r="AS418">
            <v>8293.2988090176004</v>
          </cell>
          <cell r="AT418">
            <v>8790.8967375586581</v>
          </cell>
        </row>
        <row r="419">
          <cell r="B419">
            <v>5.0483775254633496E-2</v>
          </cell>
          <cell r="C419">
            <v>5.2229382770562771E-2</v>
          </cell>
          <cell r="D419">
            <v>0.10806438002537855</v>
          </cell>
          <cell r="E419">
            <v>0.12833151974569018</v>
          </cell>
          <cell r="F419">
            <v>9.3146163575042143E-2</v>
          </cell>
          <cell r="G419">
            <v>8.0788045427375971E-2</v>
          </cell>
          <cell r="H419">
            <v>9.7438804638715418E-2</v>
          </cell>
          <cell r="I419">
            <v>0.12389543351610691</v>
          </cell>
          <cell r="N419">
            <v>0.10361342529061275</v>
          </cell>
          <cell r="S419">
            <v>0.12383924578605367</v>
          </cell>
          <cell r="X419">
            <v>9.4580968392737053E-2</v>
          </cell>
          <cell r="AC419">
            <v>9.0003386596606366E-2</v>
          </cell>
          <cell r="AH419">
            <v>8.3069170658017513E-2</v>
          </cell>
          <cell r="AM419">
            <v>7.8632070555827091E-2</v>
          </cell>
          <cell r="AN419">
            <v>9.1765829221584383E-2</v>
          </cell>
          <cell r="AO419">
            <v>8.0376171067695831E-2</v>
          </cell>
          <cell r="AP419">
            <v>7.928358542436445E-2</v>
          </cell>
          <cell r="AQ419">
            <v>7.8613524909074972E-2</v>
          </cell>
          <cell r="AR419">
            <v>8.033727105241735E-2</v>
          </cell>
          <cell r="AS419">
            <v>8.2171853884281776E-2</v>
          </cell>
          <cell r="AT419">
            <v>8.4037104025993375E-2</v>
          </cell>
        </row>
        <row r="420">
          <cell r="B420">
            <v>1510</v>
          </cell>
          <cell r="C420">
            <v>2059</v>
          </cell>
          <cell r="D420">
            <v>3053</v>
          </cell>
          <cell r="E420">
            <v>3532</v>
          </cell>
          <cell r="F420">
            <v>2849</v>
          </cell>
          <cell r="G420">
            <v>2974</v>
          </cell>
          <cell r="H420">
            <v>3731</v>
          </cell>
          <cell r="I420">
            <v>4554</v>
          </cell>
          <cell r="J420">
            <v>1341</v>
          </cell>
          <cell r="K420">
            <v>1394</v>
          </cell>
          <cell r="L420">
            <v>1279</v>
          </cell>
          <cell r="M420">
            <v>1198</v>
          </cell>
          <cell r="N420">
            <v>5212</v>
          </cell>
          <cell r="O420">
            <v>1114</v>
          </cell>
          <cell r="P420">
            <v>1210</v>
          </cell>
          <cell r="Q420">
            <v>1255</v>
          </cell>
          <cell r="R420">
            <v>1436</v>
          </cell>
          <cell r="S420">
            <v>5015</v>
          </cell>
          <cell r="T420">
            <v>1216</v>
          </cell>
          <cell r="U420">
            <v>1447</v>
          </cell>
          <cell r="V420">
            <v>1346</v>
          </cell>
          <cell r="W420">
            <v>1395</v>
          </cell>
          <cell r="X420">
            <v>5404</v>
          </cell>
          <cell r="Y420">
            <v>1318</v>
          </cell>
          <cell r="Z420">
            <v>1378</v>
          </cell>
          <cell r="AA420">
            <v>1391</v>
          </cell>
          <cell r="AB420">
            <v>1552</v>
          </cell>
          <cell r="AC420">
            <v>5639</v>
          </cell>
          <cell r="AD420">
            <v>1297</v>
          </cell>
          <cell r="AE420">
            <v>1309</v>
          </cell>
          <cell r="AF420">
            <v>1459</v>
          </cell>
          <cell r="AG420">
            <v>1518</v>
          </cell>
          <cell r="AH420">
            <v>5583</v>
          </cell>
          <cell r="AM420">
            <v>5292</v>
          </cell>
          <cell r="AN420">
            <v>6120.1980000000003</v>
          </cell>
          <cell r="AO420">
            <v>5292</v>
          </cell>
          <cell r="AP420">
            <v>5397.84</v>
          </cell>
          <cell r="AQ420">
            <v>5721.7104000000008</v>
          </cell>
          <cell r="AR420">
            <v>6065.0130240000008</v>
          </cell>
          <cell r="AS420">
            <v>6428.9138054400009</v>
          </cell>
          <cell r="AT420">
            <v>6814.648633766401</v>
          </cell>
        </row>
        <row r="421">
          <cell r="B421">
            <v>3.1440264215967836E-2</v>
          </cell>
          <cell r="C421">
            <v>3.6568292682926828E-2</v>
          </cell>
          <cell r="D421">
            <v>6.8603561970338983E-2</v>
          </cell>
          <cell r="E421">
            <v>7.2986092221296012E-2</v>
          </cell>
          <cell r="F421">
            <v>5.3352059925093634E-2</v>
          </cell>
          <cell r="G421">
            <v>4.9230819867487799E-2</v>
          </cell>
          <cell r="H421">
            <v>6.231649408175538E-2</v>
          </cell>
          <cell r="I421">
            <v>7.80610720461095E-2</v>
          </cell>
          <cell r="N421">
            <v>6.7523330625150965E-2</v>
          </cell>
          <cell r="S421">
            <v>7.1091667121218838E-2</v>
          </cell>
          <cell r="X421">
            <v>6.1107644635749324E-2</v>
          </cell>
          <cell r="AC421">
            <v>5.9077366287917307E-2</v>
          </cell>
          <cell r="AH421">
            <v>5.8759384970209494E-2</v>
          </cell>
          <cell r="AM421">
            <v>5.5696698058812222E-2</v>
          </cell>
          <cell r="AN421">
            <v>6.3192473562027493E-2</v>
          </cell>
          <cell r="AO421">
            <v>5.5269110565110559E-2</v>
          </cell>
          <cell r="AP421">
            <v>5.3827989715562616E-2</v>
          </cell>
          <cell r="AQ421">
            <v>5.3295219347363046E-2</v>
          </cell>
          <cell r="AR421">
            <v>5.4338169214441887E-2</v>
          </cell>
          <cell r="AS421">
            <v>5.5443543554727914E-2</v>
          </cell>
          <cell r="AT421">
            <v>5.6562901389392399E-2</v>
          </cell>
        </row>
        <row r="422">
          <cell r="B422">
            <v>0.14293828095418401</v>
          </cell>
          <cell r="C422">
            <v>0.20196174595389896</v>
          </cell>
          <cell r="D422">
            <v>0.23387467442929372</v>
          </cell>
          <cell r="E422">
            <v>0.2004881648407788</v>
          </cell>
          <cell r="F422">
            <v>0.18797835840591184</v>
          </cell>
          <cell r="G422">
            <v>0.21261080926508436</v>
          </cell>
          <cell r="H422">
            <v>0.25579322638146168</v>
          </cell>
          <cell r="I422">
            <v>0.28632505501414651</v>
          </cell>
          <cell r="N422">
            <v>0.27661607048084069</v>
          </cell>
          <cell r="S422">
            <v>0.2143162393162393</v>
          </cell>
          <cell r="X422">
            <v>0.23049690765621667</v>
          </cell>
          <cell r="AC422">
            <v>0.28184209810558231</v>
          </cell>
          <cell r="AH422">
            <v>0.32039039072944286</v>
          </cell>
          <cell r="AM422">
            <v>0.30393711634058934</v>
          </cell>
          <cell r="AN422">
            <v>0.39160013233990093</v>
          </cell>
          <cell r="AO422">
            <v>0.34561005809343992</v>
          </cell>
          <cell r="AP422">
            <v>0.31675722163482345</v>
          </cell>
          <cell r="AQ422">
            <v>0.28733156691075201</v>
          </cell>
          <cell r="AR422">
            <v>0.28206889951716874</v>
          </cell>
          <cell r="AS422">
            <v>0.27903426386202124</v>
          </cell>
          <cell r="AT422">
            <v>0.28087007201886455</v>
          </cell>
        </row>
        <row r="423">
          <cell r="B423">
            <v>15872</v>
          </cell>
          <cell r="C423">
            <v>18601</v>
          </cell>
          <cell r="D423">
            <v>13646</v>
          </cell>
          <cell r="E423">
            <v>13629</v>
          </cell>
          <cell r="F423">
            <v>17190</v>
          </cell>
          <cell r="G423">
            <v>21410</v>
          </cell>
          <cell r="H423">
            <v>20162.767200000002</v>
          </cell>
          <cell r="I423">
            <v>17372</v>
          </cell>
          <cell r="J423">
            <v>4435.4139999999998</v>
          </cell>
          <cell r="K423">
            <v>5474.3119999999999</v>
          </cell>
          <cell r="L423">
            <v>5830.8</v>
          </cell>
          <cell r="M423">
            <v>5272.2669999999998</v>
          </cell>
          <cell r="N423">
            <v>21012.793000000001</v>
          </cell>
          <cell r="O423">
            <v>3884.84</v>
          </cell>
          <cell r="P423">
            <v>5256.95</v>
          </cell>
          <cell r="Q423">
            <v>4579</v>
          </cell>
          <cell r="R423">
            <v>4795</v>
          </cell>
          <cell r="S423">
            <v>18515.79</v>
          </cell>
          <cell r="T423">
            <v>4592.63</v>
          </cell>
          <cell r="U423">
            <v>5740.46</v>
          </cell>
          <cell r="V423">
            <v>6594.37</v>
          </cell>
          <cell r="W423">
            <v>6075.84</v>
          </cell>
          <cell r="X423">
            <v>23003.3</v>
          </cell>
          <cell r="Y423">
            <v>5359.3709735130633</v>
          </cell>
          <cell r="Z423">
            <v>5990.7908373806022</v>
          </cell>
          <cell r="AA423">
            <v>6617.6398894932536</v>
          </cell>
          <cell r="AB423">
            <v>6678.5131228398714</v>
          </cell>
          <cell r="AC423">
            <v>24646.314823226789</v>
          </cell>
          <cell r="AD423">
            <v>5283.1480336776258</v>
          </cell>
          <cell r="AE423">
            <v>5726.3867040862515</v>
          </cell>
          <cell r="AF423">
            <v>5956.322100904641</v>
          </cell>
          <cell r="AG423">
            <v>5958.8265329550395</v>
          </cell>
          <cell r="AH423">
            <v>22924.683371623556</v>
          </cell>
          <cell r="AM423">
            <v>23130.67</v>
          </cell>
          <cell r="AN423">
            <v>23454.354705665879</v>
          </cell>
          <cell r="AO423">
            <v>24211.658381808833</v>
          </cell>
          <cell r="AP423">
            <v>26354.720997852753</v>
          </cell>
          <cell r="AQ423">
            <v>31876.01761476379</v>
          </cell>
          <cell r="AR423">
            <v>33980.511258331484</v>
          </cell>
          <cell r="AS423">
            <v>36780.093086977504</v>
          </cell>
          <cell r="AT423">
            <v>39022.042878748223</v>
          </cell>
        </row>
        <row r="424">
          <cell r="B424">
            <v>11115</v>
          </cell>
          <cell r="C424">
            <v>14951</v>
          </cell>
          <cell r="D424">
            <v>9312</v>
          </cell>
          <cell r="E424">
            <v>9492</v>
          </cell>
          <cell r="F424">
            <v>13730</v>
          </cell>
          <cell r="G424">
            <v>17187</v>
          </cell>
          <cell r="H424">
            <v>16077</v>
          </cell>
          <cell r="I424">
            <v>13230</v>
          </cell>
          <cell r="J424">
            <v>3588</v>
          </cell>
          <cell r="K424">
            <v>4334</v>
          </cell>
          <cell r="L424">
            <v>4998</v>
          </cell>
          <cell r="M424">
            <v>4100</v>
          </cell>
          <cell r="N424">
            <v>17020</v>
          </cell>
          <cell r="O424">
            <v>3225</v>
          </cell>
          <cell r="P424">
            <v>4099</v>
          </cell>
          <cell r="Q424">
            <v>3898</v>
          </cell>
          <cell r="R424">
            <v>3714</v>
          </cell>
          <cell r="S424">
            <v>14936</v>
          </cell>
          <cell r="T424">
            <v>3607</v>
          </cell>
          <cell r="U424">
            <v>4458</v>
          </cell>
          <cell r="V424">
            <v>5429</v>
          </cell>
          <cell r="W424">
            <v>4888</v>
          </cell>
          <cell r="X424">
            <v>18382</v>
          </cell>
          <cell r="Y424">
            <v>4493.2589472073805</v>
          </cell>
          <cell r="Z424">
            <v>4989.0600797966599</v>
          </cell>
          <cell r="AA424">
            <v>5689.4554984877686</v>
          </cell>
          <cell r="AB424">
            <v>5565.4396131556296</v>
          </cell>
          <cell r="AC424">
            <v>20737.214138647436</v>
          </cell>
          <cell r="AD424">
            <v>4328.1480336776258</v>
          </cell>
          <cell r="AE424">
            <v>4564.3867040862515</v>
          </cell>
          <cell r="AF424">
            <v>4998.9664036956092</v>
          </cell>
          <cell r="AG424">
            <v>4834.0603669960083</v>
          </cell>
          <cell r="AH424">
            <v>18725.561508455496</v>
          </cell>
          <cell r="AM424">
            <v>19088</v>
          </cell>
          <cell r="AN424">
            <v>19295.000000000004</v>
          </cell>
          <cell r="AO424">
            <v>20052.343676142958</v>
          </cell>
          <cell r="AP424">
            <v>21374.809678210655</v>
          </cell>
          <cell r="AQ424">
            <v>26723.44332972377</v>
          </cell>
          <cell r="AR424">
            <v>28220.644567558335</v>
          </cell>
          <cell r="AS424">
            <v>30424.798713207885</v>
          </cell>
          <cell r="AT424">
            <v>32179.388244313144</v>
          </cell>
        </row>
        <row r="425">
          <cell r="B425">
            <v>0.23142949454336589</v>
          </cell>
          <cell r="C425">
            <v>0.26553304706286496</v>
          </cell>
          <cell r="D425">
            <v>0.2092487288135593</v>
          </cell>
          <cell r="E425">
            <v>0.19614495678497784</v>
          </cell>
          <cell r="F425">
            <v>0.25711610486891384</v>
          </cell>
          <cell r="G425">
            <v>0.28450911266392498</v>
          </cell>
          <cell r="H425">
            <v>0.26852379398348464</v>
          </cell>
          <cell r="I425">
            <v>0.22677821325648412</v>
          </cell>
          <cell r="N425">
            <v>0.22050020860323663</v>
          </cell>
          <cell r="S425">
            <v>0.21172983850897797</v>
          </cell>
          <cell r="X425">
            <v>0.20786097773766543</v>
          </cell>
          <cell r="AC425">
            <v>0.21725483161196171</v>
          </cell>
          <cell r="AH425">
            <v>0.19708086646223774</v>
          </cell>
          <cell r="AM425">
            <v>0.20089542187199694</v>
          </cell>
          <cell r="AN425">
            <v>0.19922538084214281</v>
          </cell>
          <cell r="AO425">
            <v>0.20942464091578622</v>
          </cell>
          <cell r="AP425">
            <v>0.21315248979792498</v>
          </cell>
          <cell r="AQ425">
            <v>0.24891713743052324</v>
          </cell>
          <cell r="AR425">
            <v>0.25283674639848636</v>
          </cell>
          <cell r="AS425">
            <v>0.26238626051763048</v>
          </cell>
          <cell r="AT425">
            <v>0.26709514486414099</v>
          </cell>
        </row>
        <row r="426">
          <cell r="C426">
            <v>0.32211920827710305</v>
          </cell>
          <cell r="D426">
            <v>-0.40016540699618752</v>
          </cell>
          <cell r="E426">
            <v>-3.6701030927835734E-3</v>
          </cell>
          <cell r="F426">
            <v>0.42348124736620318</v>
          </cell>
          <cell r="G426">
            <v>0.22878441369264393</v>
          </cell>
          <cell r="H426">
            <v>-8.7583696980275766E-2</v>
          </cell>
          <cell r="I426">
            <v>-0.20008527710393728</v>
          </cell>
          <cell r="N426">
            <v>0.26337014361300082</v>
          </cell>
          <cell r="S426">
            <v>-0.1434441833137485</v>
          </cell>
          <cell r="X426">
            <v>0.21014525956437424</v>
          </cell>
          <cell r="AC426">
            <v>0.12944289087957153</v>
          </cell>
          <cell r="AH426">
            <v>6.6107756027600217E-3</v>
          </cell>
          <cell r="AM426">
            <v>2.6094009305374088E-2</v>
          </cell>
          <cell r="AN426">
            <v>-4.0940791728428794E-3</v>
          </cell>
          <cell r="AO426">
            <v>3.4995998628233549E-2</v>
          </cell>
          <cell r="AP426">
            <v>4.7102843823505269E-2</v>
          </cell>
          <cell r="AQ426">
            <v>0.22691923745299003</v>
          </cell>
          <cell r="AR426">
            <v>3.5319373116555974E-2</v>
          </cell>
          <cell r="AS426">
            <v>5.6965015846819345E-2</v>
          </cell>
          <cell r="AT426">
            <v>3.6931095082977761E-2</v>
          </cell>
        </row>
        <row r="427">
          <cell r="B427">
            <v>8426</v>
          </cell>
          <cell r="C427">
            <v>11621</v>
          </cell>
          <cell r="D427">
            <v>6739</v>
          </cell>
          <cell r="E427">
            <v>5868</v>
          </cell>
          <cell r="F427">
            <v>8918</v>
          </cell>
          <cell r="G427">
            <v>11778</v>
          </cell>
          <cell r="H427">
            <v>10674</v>
          </cell>
          <cell r="I427">
            <v>7497</v>
          </cell>
          <cell r="J427">
            <v>2080</v>
          </cell>
          <cell r="K427">
            <v>2612</v>
          </cell>
          <cell r="L427">
            <v>3181</v>
          </cell>
          <cell r="M427">
            <v>2338</v>
          </cell>
          <cell r="N427">
            <v>10211</v>
          </cell>
          <cell r="O427">
            <v>1479</v>
          </cell>
          <cell r="P427">
            <v>2291</v>
          </cell>
          <cell r="Q427">
            <v>2053</v>
          </cell>
          <cell r="R427">
            <v>1799</v>
          </cell>
          <cell r="S427">
            <v>7622</v>
          </cell>
          <cell r="X427">
            <v>10922</v>
          </cell>
          <cell r="AC427">
            <v>11043.887275278339</v>
          </cell>
          <cell r="AH427">
            <v>11023.346816345005</v>
          </cell>
          <cell r="AM427">
            <v>11867</v>
          </cell>
          <cell r="AN427">
            <v>10803.077531204382</v>
          </cell>
          <cell r="AO427">
            <v>11355.883134228437</v>
          </cell>
          <cell r="AP427">
            <v>11955.001434174064</v>
          </cell>
          <cell r="AQ427">
            <v>12997.462531713978</v>
          </cell>
          <cell r="AR427">
            <v>15362.576535614042</v>
          </cell>
          <cell r="AS427">
            <v>16645.067578634211</v>
          </cell>
          <cell r="AT427">
            <v>17801.1196098978</v>
          </cell>
        </row>
        <row r="428">
          <cell r="B428">
            <v>0.20400233761896813</v>
          </cell>
          <cell r="C428">
            <v>0.23644458874458876</v>
          </cell>
          <cell r="D428">
            <v>0.19348757296337027</v>
          </cell>
          <cell r="E428">
            <v>0.16895879691893873</v>
          </cell>
          <cell r="F428">
            <v>0.21392672849915681</v>
          </cell>
          <cell r="G428">
            <v>0.24076963538553497</v>
          </cell>
          <cell r="H428">
            <v>0.21686025869759143</v>
          </cell>
          <cell r="I428">
            <v>0.15918492974640161</v>
          </cell>
          <cell r="N428">
            <v>0.16001159794955336</v>
          </cell>
          <cell r="S428">
            <v>0.14720878530587977</v>
          </cell>
          <cell r="X428">
            <v>0.1560443106926698</v>
          </cell>
          <cell r="AC428">
            <v>0.1366435106513495</v>
          </cell>
          <cell r="AH428">
            <v>0.13410016254122109</v>
          </cell>
          <cell r="AM428">
            <v>0.14436329142044699</v>
          </cell>
          <cell r="AN428">
            <v>0.12556635958307646</v>
          </cell>
          <cell r="AO428">
            <v>0.13370223965697922</v>
          </cell>
          <cell r="AP428">
            <v>0.13612039381568575</v>
          </cell>
          <cell r="AQ428">
            <v>0.1384332009625048</v>
          </cell>
          <cell r="AR428">
            <v>0.15774648349760956</v>
          </cell>
          <cell r="AS428">
            <v>0.16492304117612597</v>
          </cell>
          <cell r="AT428">
            <v>0.17017086937726644</v>
          </cell>
        </row>
        <row r="429">
          <cell r="B429">
            <v>1694</v>
          </cell>
          <cell r="C429">
            <v>-1885</v>
          </cell>
          <cell r="D429">
            <v>5771</v>
          </cell>
          <cell r="E429">
            <v>10810</v>
          </cell>
          <cell r="F429">
            <v>5025</v>
          </cell>
          <cell r="G429">
            <v>1274</v>
          </cell>
          <cell r="H429">
            <v>3196</v>
          </cell>
          <cell r="I429">
            <v>7559</v>
          </cell>
          <cell r="J429">
            <v>2026</v>
          </cell>
          <cell r="K429">
            <v>2066</v>
          </cell>
          <cell r="L429">
            <v>1010</v>
          </cell>
          <cell r="M429">
            <v>1803</v>
          </cell>
          <cell r="N429">
            <v>6905</v>
          </cell>
          <cell r="O429">
            <v>2871</v>
          </cell>
          <cell r="P429">
            <v>2623</v>
          </cell>
          <cell r="Q429">
            <v>3381</v>
          </cell>
          <cell r="R429">
            <v>4715</v>
          </cell>
          <cell r="S429">
            <v>13590</v>
          </cell>
          <cell r="X429">
            <v>10550</v>
          </cell>
          <cell r="AC429">
            <v>5118.332628721666</v>
          </cell>
          <cell r="AH429">
            <v>3425.9694366549938</v>
          </cell>
          <cell r="AM429">
            <v>3452.4963770000031</v>
          </cell>
          <cell r="AN429">
            <v>1641.2148377956182</v>
          </cell>
          <cell r="AO429">
            <v>771.77123477156238</v>
          </cell>
          <cell r="AP429">
            <v>1507.5762120804429</v>
          </cell>
          <cell r="AQ429">
            <v>1001.3349823002827</v>
          </cell>
          <cell r="AR429">
            <v>1700.0322900505889</v>
          </cell>
          <cell r="AS429">
            <v>1650.1106869798568</v>
          </cell>
          <cell r="AT429">
            <v>1716.8234749266594</v>
          </cell>
        </row>
        <row r="430">
          <cell r="B430">
            <v>3.5271395749569216E-2</v>
          </cell>
          <cell r="C430">
            <v>-3.3478014428031604E-2</v>
          </cell>
          <cell r="D430">
            <v>0.12967938294491524</v>
          </cell>
          <cell r="E430">
            <v>0.22338042381432893</v>
          </cell>
          <cell r="F430">
            <v>9.4101123595505612E-2</v>
          </cell>
          <cell r="G430">
            <v>2.1089463520907688E-2</v>
          </cell>
          <cell r="H430">
            <v>5.3380733070300238E-2</v>
          </cell>
          <cell r="I430">
            <v>0.12957040922190199</v>
          </cell>
          <cell r="N430">
            <v>8.9456753255308399E-2</v>
          </cell>
          <cell r="S430">
            <v>0.192649203624599</v>
          </cell>
          <cell r="X430">
            <v>0.11929786286216791</v>
          </cell>
          <cell r="AC430">
            <v>5.3622559228655525E-2</v>
          </cell>
          <cell r="AH430">
            <v>3.6057291245671239E-2</v>
          </cell>
          <cell r="AM430">
            <v>3.6336479262833017E-2</v>
          </cell>
          <cell r="AN430">
            <v>1.6945926463001172E-2</v>
          </cell>
          <cell r="AO430">
            <v>8.0603003978763008E-3</v>
          </cell>
          <cell r="AP430">
            <v>1.5033753656887371E-2</v>
          </cell>
          <cell r="AQ430">
            <v>9.3269955644524512E-3</v>
          </cell>
          <cell r="AR430">
            <v>1.5231070713490365E-2</v>
          </cell>
          <cell r="AS430">
            <v>1.4230706230074922E-2</v>
          </cell>
          <cell r="AT430">
            <v>1.4249966819140246E-2</v>
          </cell>
        </row>
        <row r="431">
          <cell r="B431">
            <v>-0.15324526134405514</v>
          </cell>
          <cell r="C431">
            <v>-0.17797516317416695</v>
          </cell>
          <cell r="D431">
            <v>-9.5051774364406774E-2</v>
          </cell>
          <cell r="E431">
            <v>-6.7675382792962743E-2</v>
          </cell>
          <cell r="F431">
            <v>-0.13636704119850188</v>
          </cell>
          <cell r="G431">
            <v>-0.16123341812687667</v>
          </cell>
          <cell r="H431">
            <v>-0.12792335249856995</v>
          </cell>
          <cell r="I431">
            <v>-6.4999469740634003E-2</v>
          </cell>
          <cell r="N431">
            <v>-8.712478865198392E-2</v>
          </cell>
          <cell r="S431">
            <v>-6.7972989799849309E-2</v>
          </cell>
          <cell r="X431">
            <v>-8.4707136559289076E-2</v>
          </cell>
          <cell r="AC431">
            <v>-9.6911650202630165E-2</v>
          </cell>
          <cell r="AH431">
            <v>-8.8582659939083708E-2</v>
          </cell>
          <cell r="AM431">
            <v>-9.121755141264655E-2</v>
          </cell>
          <cell r="AN431">
            <v>-8.1231498356869006E-2</v>
          </cell>
          <cell r="AO431">
            <v>-9.6588129834300596E-2</v>
          </cell>
          <cell r="AP431">
            <v>-0.10107278704725019</v>
          </cell>
          <cell r="AQ431">
            <v>-0.12286112727841822</v>
          </cell>
          <cell r="AR431">
            <v>-0.12307223634774088</v>
          </cell>
          <cell r="AS431">
            <v>-0.12902372654022662</v>
          </cell>
          <cell r="AT431">
            <v>-0.13057171144007218</v>
          </cell>
        </row>
        <row r="432">
          <cell r="B432">
            <v>243.15400000000045</v>
          </cell>
          <cell r="C432">
            <v>-4043.9814000000006</v>
          </cell>
          <cell r="D432">
            <v>4730.7862000000005</v>
          </cell>
          <cell r="E432">
            <v>9500</v>
          </cell>
          <cell r="F432">
            <v>2865</v>
          </cell>
          <cell r="G432">
            <v>-1655</v>
          </cell>
          <cell r="H432">
            <v>44</v>
          </cell>
          <cell r="I432">
            <v>4453</v>
          </cell>
          <cell r="J432">
            <v>1288</v>
          </cell>
          <cell r="K432">
            <v>1128</v>
          </cell>
          <cell r="L432">
            <v>130</v>
          </cell>
          <cell r="M432">
            <v>1189</v>
          </cell>
          <cell r="N432">
            <v>3735</v>
          </cell>
          <cell r="O432">
            <v>2155</v>
          </cell>
          <cell r="P432">
            <v>1853</v>
          </cell>
          <cell r="Q432">
            <v>2499</v>
          </cell>
          <cell r="R432">
            <v>3817</v>
          </cell>
          <cell r="S432">
            <v>10324</v>
          </cell>
          <cell r="T432">
            <v>2494</v>
          </cell>
          <cell r="U432">
            <v>1728</v>
          </cell>
          <cell r="V432">
            <v>1024</v>
          </cell>
          <cell r="W432">
            <v>1496</v>
          </cell>
          <cell r="X432">
            <v>6742</v>
          </cell>
          <cell r="Y432">
            <v>435.52105279261923</v>
          </cell>
          <cell r="Z432">
            <v>210.2639202033406</v>
          </cell>
          <cell r="AA432">
            <v>-234.23669848776808</v>
          </cell>
          <cell r="AB432">
            <v>910.94238684437096</v>
          </cell>
          <cell r="AC432">
            <v>1322.4906613525673</v>
          </cell>
          <cell r="AD432">
            <v>570.43484632237414</v>
          </cell>
          <cell r="AE432">
            <v>163.52059291374826</v>
          </cell>
          <cell r="AF432">
            <v>-160.85700369560891</v>
          </cell>
          <cell r="AG432">
            <v>-179.18356699600736</v>
          </cell>
          <cell r="AH432">
            <v>401.41486854450341</v>
          </cell>
          <cell r="AM432">
            <v>-44.503622999996878</v>
          </cell>
          <cell r="AN432">
            <v>-1603.8285300000025</v>
          </cell>
          <cell r="AO432">
            <v>-2907.5476261429576</v>
          </cell>
          <cell r="AP432">
            <v>-2422.6975758492008</v>
          </cell>
          <cell r="AQ432">
            <v>-4706.8609552870439</v>
          </cell>
          <cell r="AR432">
            <v>-4454.7927542844373</v>
          </cell>
          <cell r="AS432">
            <v>-4977.628996001702</v>
          </cell>
          <cell r="AT432">
            <v>-5350.9180568475422</v>
          </cell>
        </row>
        <row r="433">
          <cell r="B433">
            <v>5.0627986789201704E-3</v>
          </cell>
          <cell r="C433">
            <v>-7.1821998756441088E-2</v>
          </cell>
          <cell r="D433">
            <v>0.10630487528336865</v>
          </cell>
          <cell r="E433">
            <v>0.19631027069714385</v>
          </cell>
          <cell r="F433">
            <v>5.365168539325843E-2</v>
          </cell>
          <cell r="G433">
            <v>-2.739643809034711E-2</v>
          </cell>
          <cell r="H433">
            <v>7.3490370935331997E-4</v>
          </cell>
          <cell r="I433">
            <v>7.6329809798270892E-2</v>
          </cell>
          <cell r="N433">
            <v>4.8388265518982891E-2</v>
          </cell>
          <cell r="S433">
            <v>0.14635102120826785</v>
          </cell>
          <cell r="X433">
            <v>7.6237553688790149E-2</v>
          </cell>
          <cell r="AC433">
            <v>1.3855163187280656E-2</v>
          </cell>
          <cell r="AH433">
            <v>4.2247699791460713E-3</v>
          </cell>
          <cell r="AM433">
            <v>-4.6838716038436075E-4</v>
          </cell>
          <cell r="AN433">
            <v>-1.6559904104417957E-2</v>
          </cell>
          <cell r="AO433">
            <v>-3.0366132128235048E-2</v>
          </cell>
          <cell r="AP433">
            <v>-2.4159467527145907E-2</v>
          </cell>
          <cell r="AQ433">
            <v>-4.3842342501214625E-2</v>
          </cell>
          <cell r="AR433">
            <v>-3.9911749824723432E-2</v>
          </cell>
          <cell r="AS433">
            <v>-4.2927529967126198E-2</v>
          </cell>
          <cell r="AT433">
            <v>-4.4413654563567294E-2</v>
          </cell>
        </row>
        <row r="434">
          <cell r="B434">
            <v>-4174.8459999999995</v>
          </cell>
          <cell r="C434">
            <v>-7249.9814000000006</v>
          </cell>
          <cell r="D434">
            <v>1005.7862000000005</v>
          </cell>
          <cell r="E434">
            <v>6302</v>
          </cell>
          <cell r="F434">
            <v>335</v>
          </cell>
          <cell r="G434">
            <v>-4498</v>
          </cell>
          <cell r="H434">
            <v>-2692.7672000000002</v>
          </cell>
          <cell r="I434">
            <v>1623</v>
          </cell>
          <cell r="J434">
            <v>665.58600000000001</v>
          </cell>
          <cell r="K434">
            <v>156.68799999999999</v>
          </cell>
          <cell r="L434">
            <v>-433.79999999999995</v>
          </cell>
          <cell r="M434">
            <v>190.73299999999995</v>
          </cell>
          <cell r="N434">
            <v>579.20699999999988</v>
          </cell>
          <cell r="O434">
            <v>1716.16</v>
          </cell>
          <cell r="P434">
            <v>947.05</v>
          </cell>
          <cell r="Q434">
            <v>2036</v>
          </cell>
          <cell r="R434">
            <v>2922</v>
          </cell>
          <cell r="S434">
            <v>7621.2100000000009</v>
          </cell>
          <cell r="T434">
            <v>2050.37</v>
          </cell>
          <cell r="U434">
            <v>957.54</v>
          </cell>
          <cell r="V434">
            <v>457.63</v>
          </cell>
          <cell r="W434">
            <v>721.15999999999985</v>
          </cell>
          <cell r="X434">
            <v>4186.7</v>
          </cell>
          <cell r="Y434">
            <v>-104.81623841505345</v>
          </cell>
          <cell r="Z434">
            <v>-433.55685955433205</v>
          </cell>
          <cell r="AA434">
            <v>-786.6757184554416</v>
          </cell>
          <cell r="AB434">
            <v>171.39163562669734</v>
          </cell>
          <cell r="AC434">
            <v>-1153.6571807981259</v>
          </cell>
          <cell r="AD434">
            <v>22.434846322373687</v>
          </cell>
          <cell r="AE434">
            <v>-458.47940708625174</v>
          </cell>
          <cell r="AF434">
            <v>-760.38613840463984</v>
          </cell>
          <cell r="AG434">
            <v>-943.78567045503894</v>
          </cell>
          <cell r="AH434">
            <v>-2132.7163696235575</v>
          </cell>
          <cell r="AM434">
            <v>-2523.173622999997</v>
          </cell>
          <cell r="AN434">
            <v>-4076.9932356658787</v>
          </cell>
          <cell r="AO434">
            <v>-5380.6723318088334</v>
          </cell>
          <cell r="AP434">
            <v>-5653.3516654913001</v>
          </cell>
          <cell r="AQ434">
            <v>-7929.1990309570683</v>
          </cell>
          <cell r="AR434">
            <v>-7943.6614303001916</v>
          </cell>
          <cell r="AS434">
            <v>-8877.9083135187739</v>
          </cell>
          <cell r="AT434">
            <v>-9538.2602527050276</v>
          </cell>
        </row>
        <row r="435">
          <cell r="B435">
            <v>-8.6926000861573802E-2</v>
          </cell>
          <cell r="C435">
            <v>-0.12876126361387841</v>
          </cell>
          <cell r="D435">
            <v>2.2600889584216112E-2</v>
          </cell>
          <cell r="E435">
            <v>0.13022603430877899</v>
          </cell>
          <cell r="F435">
            <v>6.2734082397003744E-3</v>
          </cell>
          <cell r="G435">
            <v>-7.4458718145245503E-2</v>
          </cell>
          <cell r="H435">
            <v>-4.4975559175112576E-2</v>
          </cell>
          <cell r="I435">
            <v>2.7820184438040345E-2</v>
          </cell>
          <cell r="N435">
            <v>7.5038345666542218E-3</v>
          </cell>
          <cell r="S435">
            <v>0.10803679449270275</v>
          </cell>
          <cell r="X435">
            <v>4.7342593596686099E-2</v>
          </cell>
          <cell r="AC435">
            <v>-1.2086367767458223E-2</v>
          </cell>
          <cell r="AH435">
            <v>-2.244619419576898E-2</v>
          </cell>
          <cell r="AM435">
            <v>-2.6555638592250592E-2</v>
          </cell>
          <cell r="AN435">
            <v>-4.2095907233292283E-2</v>
          </cell>
          <cell r="AO435">
            <v>-5.6195195393305683E-2</v>
          </cell>
          <cell r="AP435">
            <v>-5.637598656287042E-2</v>
          </cell>
          <cell r="AQ435">
            <v>-7.3857006395107908E-2</v>
          </cell>
          <cell r="AR435">
            <v>-7.116951229516226E-2</v>
          </cell>
          <cell r="AS435">
            <v>-7.6563897285253923E-2</v>
          </cell>
          <cell r="AT435">
            <v>-7.9169404483578162E-2</v>
          </cell>
        </row>
        <row r="436">
          <cell r="B436">
            <v>-11331.846</v>
          </cell>
          <cell r="C436">
            <v>-13428.981400000001</v>
          </cell>
          <cell r="D436">
            <v>-7373.2137999999995</v>
          </cell>
          <cell r="E436">
            <v>-5578</v>
          </cell>
          <cell r="F436">
            <v>-9191</v>
          </cell>
          <cell r="G436">
            <v>-13477</v>
          </cell>
          <cell r="H436">
            <v>-11790.7672</v>
          </cell>
          <cell r="I436">
            <v>-6946</v>
          </cell>
          <cell r="J436">
            <v>-1331.414</v>
          </cell>
          <cell r="K436">
            <v>-2467.3119999999999</v>
          </cell>
          <cell r="L436">
            <v>-2678.8</v>
          </cell>
          <cell r="M436">
            <v>-1959.2670000000001</v>
          </cell>
          <cell r="N436">
            <v>-8436.7929999999997</v>
          </cell>
          <cell r="O436">
            <v>-867.83999999999992</v>
          </cell>
          <cell r="P436">
            <v>-2240.9499999999998</v>
          </cell>
          <cell r="Q436">
            <v>-1592</v>
          </cell>
          <cell r="R436">
            <v>-1594</v>
          </cell>
          <cell r="S436">
            <v>-6294.7899999999991</v>
          </cell>
          <cell r="T436">
            <v>-1543.63</v>
          </cell>
          <cell r="U436">
            <v>-2885.46</v>
          </cell>
          <cell r="V436">
            <v>-3422.37</v>
          </cell>
          <cell r="W436">
            <v>-2654.84</v>
          </cell>
          <cell r="X436">
            <v>-10609.3</v>
          </cell>
          <cell r="Y436">
            <v>-2474.1064985130638</v>
          </cell>
          <cell r="Z436">
            <v>-2743.1864275368516</v>
          </cell>
          <cell r="AA436">
            <v>-3087.9997636066387</v>
          </cell>
          <cell r="AB436">
            <v>-2736.7150635133848</v>
          </cell>
          <cell r="AC436">
            <v>-9446.7798371192439</v>
          </cell>
          <cell r="AD436">
            <v>-2350.1480336776267</v>
          </cell>
          <cell r="AE436">
            <v>-2776.3867040862519</v>
          </cell>
          <cell r="AF436">
            <v>-2834.2470889046399</v>
          </cell>
          <cell r="AG436">
            <v>-2731.877187264286</v>
          </cell>
          <cell r="AH436">
            <v>-9726.9816555454254</v>
          </cell>
          <cell r="AM436">
            <v>-11278.929999999998</v>
          </cell>
          <cell r="AN436">
            <v>-8429.0418579887428</v>
          </cell>
          <cell r="AO436">
            <v>-10265.200954131698</v>
          </cell>
          <cell r="AP436">
            <v>-11244.058406570688</v>
          </cell>
          <cell r="AQ436">
            <v>-12431.513229464341</v>
          </cell>
          <cell r="AR436">
            <v>-14275.681934142523</v>
          </cell>
          <cell r="AS436">
            <v>-15820.101165268123</v>
          </cell>
          <cell r="AT436">
            <v>-17474.605744648008</v>
          </cell>
        </row>
        <row r="437">
          <cell r="B437">
            <v>-0.23594452469844915</v>
          </cell>
          <cell r="C437">
            <v>-0.23850166210237031</v>
          </cell>
          <cell r="D437">
            <v>-0.16568251878442794</v>
          </cell>
          <cell r="E437">
            <v>-0.11526512525775456</v>
          </cell>
          <cell r="F437">
            <v>-0.17211610486891385</v>
          </cell>
          <cell r="G437">
            <v>-0.22309474087227071</v>
          </cell>
          <cell r="H437">
            <v>-0.19693360344094221</v>
          </cell>
          <cell r="I437">
            <v>-0.11906284726224785</v>
          </cell>
          <cell r="N437">
            <v>-0.10930168134208734</v>
          </cell>
          <cell r="S437">
            <v>-8.9233721889925635E-2</v>
          </cell>
          <cell r="X437">
            <v>-0.11996841862214198</v>
          </cell>
          <cell r="AC437">
            <v>-9.8969830232098849E-2</v>
          </cell>
          <cell r="AH437">
            <v>-0.10237353747024171</v>
          </cell>
          <cell r="AM437">
            <v>-0.1187073240053815</v>
          </cell>
          <cell r="AN437">
            <v>-8.703182556580305E-2</v>
          </cell>
          <cell r="AO437">
            <v>-0.10720871627116087</v>
          </cell>
          <cell r="AP437">
            <v>-0.11212726947632244</v>
          </cell>
          <cell r="AQ437">
            <v>-0.1157940856957646</v>
          </cell>
          <cell r="AR437">
            <v>-0.1278998771345404</v>
          </cell>
          <cell r="AS437">
            <v>-0.13643400651204002</v>
          </cell>
          <cell r="AT437">
            <v>-0.14504260669515201</v>
          </cell>
        </row>
        <row r="438">
          <cell r="B438">
            <v>-0.27435593087326765</v>
          </cell>
          <cell r="C438">
            <v>-0.27323035748917751</v>
          </cell>
          <cell r="D438">
            <v>-0.21169687536756615</v>
          </cell>
          <cell r="E438">
            <v>-0.16060875412642131</v>
          </cell>
          <cell r="F438">
            <v>-0.22047550590219223</v>
          </cell>
          <cell r="G438">
            <v>-0.27550113568439927</v>
          </cell>
          <cell r="H438">
            <v>-0.23954926224799286</v>
          </cell>
          <cell r="I438">
            <v>-0.14748546378798261</v>
          </cell>
          <cell r="N438">
            <v>-0.13220886587989483</v>
          </cell>
          <cell r="S438">
            <v>-0.12157549063967447</v>
          </cell>
          <cell r="X438">
            <v>-0.15157671721587088</v>
          </cell>
          <cell r="AC438">
            <v>-0.11688286281080534</v>
          </cell>
          <cell r="AH438">
            <v>-0.11832974529205748</v>
          </cell>
          <cell r="AM438">
            <v>-0.13720935859954678</v>
          </cell>
          <cell r="AN438">
            <v>-9.7972461812279615E-2</v>
          </cell>
          <cell r="AO438">
            <v>-0.12086073287946175</v>
          </cell>
          <cell r="AP438">
            <v>-0.12802555205169786</v>
          </cell>
          <cell r="AQ438">
            <v>-0.13240539566575957</v>
          </cell>
          <cell r="AR438">
            <v>-0.14658599873665831</v>
          </cell>
          <cell r="AS438">
            <v>-0.15674908999703077</v>
          </cell>
          <cell r="AT438">
            <v>-0.1670495405209402</v>
          </cell>
        </row>
        <row r="439">
          <cell r="B439">
            <v>8410</v>
          </cell>
          <cell r="C439">
            <v>7475</v>
          </cell>
          <cell r="D439">
            <v>9549</v>
          </cell>
          <cell r="E439">
            <v>14030</v>
          </cell>
          <cell r="F439">
            <v>11115</v>
          </cell>
          <cell r="G439">
            <v>9724</v>
          </cell>
          <cell r="H439">
            <v>9798</v>
          </cell>
          <cell r="I439">
            <v>9487</v>
          </cell>
          <cell r="J439">
            <v>2389</v>
          </cell>
          <cell r="K439">
            <v>2976</v>
          </cell>
          <cell r="L439">
            <v>2565</v>
          </cell>
          <cell r="M439">
            <v>2525</v>
          </cell>
          <cell r="N439">
            <v>10455</v>
          </cell>
          <cell r="O439">
            <v>2810</v>
          </cell>
          <cell r="P439">
            <v>3430</v>
          </cell>
          <cell r="Q439">
            <v>3968</v>
          </cell>
          <cell r="R439">
            <v>4911</v>
          </cell>
          <cell r="S439">
            <v>15119.06</v>
          </cell>
          <cell r="T439">
            <v>3568</v>
          </cell>
          <cell r="U439">
            <v>3988</v>
          </cell>
          <cell r="V439">
            <v>3972</v>
          </cell>
          <cell r="W439">
            <v>3663</v>
          </cell>
          <cell r="X439">
            <v>15191</v>
          </cell>
          <cell r="Y439">
            <v>2718.8724000000002</v>
          </cell>
          <cell r="Z439">
            <v>2632.1308800000006</v>
          </cell>
          <cell r="AA439">
            <v>2623.6531760000003</v>
          </cell>
          <cell r="AB439">
            <v>3238.0462400000006</v>
          </cell>
          <cell r="AC439">
            <v>11212.702696000004</v>
          </cell>
          <cell r="AD439">
            <v>2649.5828800000004</v>
          </cell>
          <cell r="AE439">
            <v>2496.9072970000002</v>
          </cell>
          <cell r="AF439">
            <v>2495.3433880000002</v>
          </cell>
          <cell r="AG439">
            <v>2252.5429360000003</v>
          </cell>
          <cell r="AH439">
            <v>9894.3765010000006</v>
          </cell>
          <cell r="AM439">
            <v>9697.7563770000015</v>
          </cell>
          <cell r="AN439">
            <v>6203.365730999999</v>
          </cell>
          <cell r="AO439">
            <v>6735.8457309999994</v>
          </cell>
          <cell r="AP439">
            <v>8076.8975820498745</v>
          </cell>
          <cell r="AQ439">
            <v>7804.4310655457566</v>
          </cell>
          <cell r="AR439">
            <v>7895.3497431124124</v>
          </cell>
          <cell r="AS439">
            <v>8269.4288487404156</v>
          </cell>
          <cell r="AT439">
            <v>9119.7289412931441</v>
          </cell>
        </row>
        <row r="440">
          <cell r="X440">
            <v>103</v>
          </cell>
          <cell r="AC440">
            <v>-1595.2279160506928</v>
          </cell>
          <cell r="AH440">
            <v>-958.17735838738076</v>
          </cell>
          <cell r="AM440">
            <v>98</v>
          </cell>
          <cell r="AN440">
            <v>-893.43710867713469</v>
          </cell>
          <cell r="AO440">
            <v>-893.43710867713469</v>
          </cell>
          <cell r="AP440">
            <v>-1414.5955320104681</v>
          </cell>
          <cell r="AQ440">
            <v>-2281.1509086771348</v>
          </cell>
          <cell r="AR440">
            <v>-1502.558158677135</v>
          </cell>
          <cell r="AS440">
            <v>-1586.75</v>
          </cell>
          <cell r="AT440">
            <v>-1836.6750000000002</v>
          </cell>
        </row>
        <row r="441">
          <cell r="B441">
            <v>-3074</v>
          </cell>
          <cell r="C441">
            <v>-1763</v>
          </cell>
          <cell r="D441">
            <v>-2368</v>
          </cell>
          <cell r="E441">
            <v>-765</v>
          </cell>
          <cell r="F441">
            <v>-592</v>
          </cell>
          <cell r="G441">
            <v>-1745</v>
          </cell>
          <cell r="H441">
            <v>-1713.7672000000002</v>
          </cell>
          <cell r="I441">
            <v>-1895</v>
          </cell>
          <cell r="J441">
            <v>-303.41399999999999</v>
          </cell>
          <cell r="K441">
            <v>-656.31200000000001</v>
          </cell>
          <cell r="L441">
            <v>-305.79999999999995</v>
          </cell>
          <cell r="M441">
            <v>-645.26700000000005</v>
          </cell>
          <cell r="N441">
            <v>-1910.7930000000001</v>
          </cell>
          <cell r="O441">
            <v>-226.83999999999997</v>
          </cell>
          <cell r="P441">
            <v>-719.95</v>
          </cell>
          <cell r="Q441">
            <v>-189</v>
          </cell>
          <cell r="R441">
            <v>-589</v>
          </cell>
          <cell r="S441">
            <v>-1724.73</v>
          </cell>
          <cell r="T441">
            <v>-481.63</v>
          </cell>
          <cell r="U441">
            <v>-619.46</v>
          </cell>
          <cell r="V441">
            <v>-435.37</v>
          </cell>
          <cell r="W441">
            <v>-469.84000000000003</v>
          </cell>
          <cell r="X441">
            <v>-2006.3000000000002</v>
          </cell>
          <cell r="Y441">
            <v>-162.01822870767325</v>
          </cell>
          <cell r="Z441">
            <v>-288.15136491392332</v>
          </cell>
          <cell r="AA441">
            <v>-195.14701808105872</v>
          </cell>
          <cell r="AB441">
            <v>-377.23345189118737</v>
          </cell>
          <cell r="AC441">
            <v>-1022.5500635938424</v>
          </cell>
          <cell r="AD441">
            <v>-280</v>
          </cell>
          <cell r="AE441">
            <v>-475</v>
          </cell>
          <cell r="AF441">
            <v>-148.04669720903149</v>
          </cell>
          <cell r="AG441">
            <v>-268.15068426827833</v>
          </cell>
          <cell r="AH441">
            <v>-1171.1973814773098</v>
          </cell>
          <cell r="AM441">
            <v>-1468.67</v>
          </cell>
          <cell r="AN441">
            <v>-1545.5097056658749</v>
          </cell>
          <cell r="AO441">
            <v>-1545.4697056658749</v>
          </cell>
          <cell r="AP441">
            <v>-2189.5578306820817</v>
          </cell>
          <cell r="AQ441">
            <v>-2245.1656492586735</v>
          </cell>
          <cell r="AR441">
            <v>-3472.2069980118058</v>
          </cell>
          <cell r="AS441">
            <v>-4204.2249111667825</v>
          </cell>
          <cell r="AT441">
            <v>-4885.3939689609197</v>
          </cell>
        </row>
        <row r="442">
          <cell r="B442">
            <v>1380</v>
          </cell>
          <cell r="C442">
            <v>3648</v>
          </cell>
          <cell r="D442">
            <v>-3403</v>
          </cell>
          <cell r="E442">
            <v>-10045</v>
          </cell>
          <cell r="F442">
            <v>-4433</v>
          </cell>
          <cell r="G442">
            <v>471</v>
          </cell>
          <cell r="H442">
            <v>-1482.2327999999998</v>
          </cell>
          <cell r="I442">
            <v>-5664</v>
          </cell>
          <cell r="J442">
            <v>-1722.5860000000002</v>
          </cell>
          <cell r="K442">
            <v>-1409.6880000000001</v>
          </cell>
          <cell r="L442">
            <v>-704.19999999999982</v>
          </cell>
          <cell r="M442">
            <v>-1157.7330000000002</v>
          </cell>
          <cell r="N442">
            <v>-4994.2069999999985</v>
          </cell>
          <cell r="O442">
            <v>-2644.16</v>
          </cell>
          <cell r="P442">
            <v>-1903.0500000000002</v>
          </cell>
          <cell r="Q442">
            <v>-3192</v>
          </cell>
          <cell r="R442">
            <v>-4126</v>
          </cell>
          <cell r="S442">
            <v>-11865.27</v>
          </cell>
          <cell r="T442">
            <v>-2794.37</v>
          </cell>
          <cell r="U442">
            <v>-1951.54</v>
          </cell>
          <cell r="V442">
            <v>-1706.63</v>
          </cell>
          <cell r="W442">
            <v>-2091.16</v>
          </cell>
          <cell r="X442">
            <v>-8543.7000000000007</v>
          </cell>
          <cell r="Y442">
            <v>-1050.2955606477908</v>
          </cell>
          <cell r="Z442">
            <v>-810.58791782533081</v>
          </cell>
          <cell r="AA442">
            <v>-656.49095420995127</v>
          </cell>
          <cell r="AB442">
            <v>-1578.4081324447466</v>
          </cell>
          <cell r="AC442">
            <v>-4095.7825651278217</v>
          </cell>
          <cell r="AD442">
            <v>-1027.4348463223737</v>
          </cell>
          <cell r="AE442">
            <v>-365.52059291374826</v>
          </cell>
          <cell r="AF442">
            <v>-478.78334029609232</v>
          </cell>
          <cell r="AG442">
            <v>-383.03327564547089</v>
          </cell>
          <cell r="AH442">
            <v>-2254.7720551776838</v>
          </cell>
          <cell r="AM442">
            <v>-1983.826377000003</v>
          </cell>
          <cell r="AN442">
            <v>-95.705132129744015</v>
          </cell>
          <cell r="AO442">
            <v>773.69847089431278</v>
          </cell>
          <cell r="AP442">
            <v>681.98161860163964</v>
          </cell>
          <cell r="AQ442">
            <v>1243.8306669583908</v>
          </cell>
          <cell r="AR442">
            <v>1772.1747079612178</v>
          </cell>
          <cell r="AS442" t="e">
            <v>#REF!</v>
          </cell>
          <cell r="AT442" t="e">
            <v>#REF!</v>
          </cell>
        </row>
        <row r="443">
          <cell r="B443">
            <v>-3074</v>
          </cell>
          <cell r="C443">
            <v>-1763</v>
          </cell>
          <cell r="D443">
            <v>-2368</v>
          </cell>
          <cell r="E443">
            <v>-765</v>
          </cell>
          <cell r="F443">
            <v>-592</v>
          </cell>
          <cell r="G443">
            <v>-1745</v>
          </cell>
          <cell r="H443">
            <v>-1713.7672000000002</v>
          </cell>
          <cell r="I443">
            <v>-1895</v>
          </cell>
          <cell r="J443">
            <v>-303.41399999999999</v>
          </cell>
          <cell r="K443">
            <v>-656.31200000000001</v>
          </cell>
          <cell r="L443">
            <v>-305.79999999999995</v>
          </cell>
          <cell r="M443">
            <v>-645.26700000000005</v>
          </cell>
          <cell r="N443">
            <v>-1910.7930000000001</v>
          </cell>
          <cell r="O443">
            <v>-226.83999999999997</v>
          </cell>
          <cell r="P443">
            <v>-719.95</v>
          </cell>
          <cell r="Q443">
            <v>-189</v>
          </cell>
          <cell r="R443">
            <v>-589</v>
          </cell>
          <cell r="S443">
            <v>-1724.73</v>
          </cell>
          <cell r="T443">
            <v>-481.63</v>
          </cell>
          <cell r="U443">
            <v>-619.46</v>
          </cell>
          <cell r="V443">
            <v>-435.37</v>
          </cell>
          <cell r="W443">
            <v>-469.84000000000003</v>
          </cell>
          <cell r="X443">
            <v>-2006.3000000000002</v>
          </cell>
          <cell r="Y443">
            <v>-162.01822870767325</v>
          </cell>
          <cell r="Z443">
            <v>-288.15136491392332</v>
          </cell>
          <cell r="AA443">
            <v>-195.14701808105872</v>
          </cell>
          <cell r="AB443">
            <v>-377.23345189118737</v>
          </cell>
          <cell r="AC443">
            <v>-1022.5500635938424</v>
          </cell>
          <cell r="AD443">
            <v>-280</v>
          </cell>
          <cell r="AE443">
            <v>-475</v>
          </cell>
          <cell r="AF443">
            <v>-148.04669720903149</v>
          </cell>
          <cell r="AG443">
            <v>-268.15068426827833</v>
          </cell>
          <cell r="AH443">
            <v>-1171.1973814773098</v>
          </cell>
          <cell r="AM443">
            <v>-1468.67</v>
          </cell>
          <cell r="AN443">
            <v>-1545.5097056658749</v>
          </cell>
          <cell r="AO443">
            <v>-1545.4697056658749</v>
          </cell>
          <cell r="AP443">
            <v>-2189.5578306820817</v>
          </cell>
          <cell r="AQ443">
            <v>-2245.1656492586735</v>
          </cell>
          <cell r="AR443">
            <v>-3472.2069980118058</v>
          </cell>
          <cell r="AS443">
            <v>-4204.2249111667825</v>
          </cell>
          <cell r="AT443">
            <v>-4885.3939689609197</v>
          </cell>
        </row>
        <row r="444">
          <cell r="B444">
            <v>9402</v>
          </cell>
          <cell r="C444">
            <v>6607</v>
          </cell>
          <cell r="D444">
            <v>7546</v>
          </cell>
          <cell r="E444">
            <v>11759</v>
          </cell>
          <cell r="F444">
            <v>14105</v>
          </cell>
          <cell r="G444">
            <v>13001</v>
          </cell>
          <cell r="H444">
            <v>12656</v>
          </cell>
          <cell r="I444">
            <v>11507</v>
          </cell>
          <cell r="J444">
            <v>11188</v>
          </cell>
          <cell r="K444">
            <v>10548</v>
          </cell>
          <cell r="L444">
            <v>9207</v>
          </cell>
          <cell r="M444">
            <v>9723</v>
          </cell>
          <cell r="N444">
            <v>9723</v>
          </cell>
          <cell r="O444">
            <v>9982</v>
          </cell>
          <cell r="P444">
            <v>10708</v>
          </cell>
          <cell r="Q444">
            <v>12684</v>
          </cell>
          <cell r="R444">
            <v>15229</v>
          </cell>
          <cell r="S444">
            <v>15229</v>
          </cell>
          <cell r="T444">
            <v>15976</v>
          </cell>
          <cell r="U444">
            <v>16655</v>
          </cell>
          <cell r="V444">
            <v>18330</v>
          </cell>
          <cell r="W444">
            <v>17818</v>
          </cell>
          <cell r="X444">
            <v>17818</v>
          </cell>
          <cell r="Y444">
            <v>15764</v>
          </cell>
          <cell r="Z444">
            <v>15725.054313912</v>
          </cell>
          <cell r="AA444">
            <v>16232.75346136</v>
          </cell>
          <cell r="AB444">
            <v>16674.507529126</v>
          </cell>
          <cell r="AC444">
            <v>16674.507529126</v>
          </cell>
          <cell r="AD444">
            <v>15796</v>
          </cell>
          <cell r="AE444">
            <v>15499</v>
          </cell>
          <cell r="AF444">
            <v>13064.159296965434</v>
          </cell>
          <cell r="AG444">
            <v>13416.830994935679</v>
          </cell>
          <cell r="AH444">
            <v>13416.830994935679</v>
          </cell>
          <cell r="AM444">
            <v>14849</v>
          </cell>
          <cell r="AN444">
            <v>15522</v>
          </cell>
          <cell r="AO444">
            <v>14383</v>
          </cell>
          <cell r="AP444">
            <v>13841</v>
          </cell>
          <cell r="AQ444">
            <v>11240.404022925053</v>
          </cell>
          <cell r="AR444">
            <v>8463.0829157836779</v>
          </cell>
          <cell r="AS444">
            <v>2849.4439714920627</v>
          </cell>
          <cell r="AT444">
            <v>-2476.9167282660801</v>
          </cell>
        </row>
        <row r="445">
          <cell r="B445">
            <v>10.150607287449393</v>
          </cell>
          <cell r="C445">
            <v>5.3029228814126146</v>
          </cell>
          <cell r="D445">
            <v>9.7242268041237114</v>
          </cell>
          <cell r="E445">
            <v>14.865992414664982</v>
          </cell>
          <cell r="F445">
            <v>12.32774945375091</v>
          </cell>
          <cell r="G445">
            <v>9.0773258858439512</v>
          </cell>
          <cell r="H445">
            <v>9.4465385333084537</v>
          </cell>
          <cell r="I445">
            <v>10.43718820861678</v>
          </cell>
          <cell r="J445">
            <v>9.3545150501672243</v>
          </cell>
          <cell r="K445">
            <v>7.3013382556529764</v>
          </cell>
          <cell r="L445">
            <v>5.5264105642256904</v>
          </cell>
          <cell r="M445">
            <v>7.1143902439024389</v>
          </cell>
          <cell r="N445">
            <v>6.8552291421856646</v>
          </cell>
          <cell r="O445">
            <v>9.2855813953488369</v>
          </cell>
          <cell r="P445">
            <v>7.8370334227860461</v>
          </cell>
          <cell r="Q445">
            <v>9.7619291944586966</v>
          </cell>
          <cell r="R445">
            <v>12.301292407108239</v>
          </cell>
          <cell r="S445">
            <v>12.235404392072843</v>
          </cell>
          <cell r="T445">
            <v>13.287496534516219</v>
          </cell>
          <cell r="U445">
            <v>11.207940780619111</v>
          </cell>
          <cell r="V445">
            <v>10.128937189169276</v>
          </cell>
          <cell r="W445">
            <v>10.935761047463176</v>
          </cell>
          <cell r="X445">
            <v>11.631813730823632</v>
          </cell>
          <cell r="Y445">
            <v>10.525100056695507</v>
          </cell>
          <cell r="Z445">
            <v>9.4557215562051766</v>
          </cell>
          <cell r="AA445">
            <v>8.5593885736559105</v>
          </cell>
          <cell r="AB445">
            <v>8.9882428099897105</v>
          </cell>
          <cell r="AC445">
            <v>9.6490342922486185</v>
          </cell>
          <cell r="AD445">
            <v>10.948793717606382</v>
          </cell>
          <cell r="AE445">
            <v>10.186910753721572</v>
          </cell>
          <cell r="AF445">
            <v>7.8401162812221141</v>
          </cell>
          <cell r="AG445">
            <v>8.3264357349801941</v>
          </cell>
          <cell r="AH445">
            <v>8.5979783231882241</v>
          </cell>
          <cell r="AM445">
            <v>9.3350796311818947</v>
          </cell>
          <cell r="AN445">
            <v>9.6534853589012677</v>
          </cell>
          <cell r="AO445">
            <v>8.6072731839991388</v>
          </cell>
          <cell r="AP445">
            <v>7.7704551526048498</v>
          </cell>
          <cell r="AQ445">
            <v>5.0474351905494093</v>
          </cell>
          <cell r="AR445">
            <v>3.5986773706136828</v>
          </cell>
          <cell r="AS445">
            <v>1.123863726436451</v>
          </cell>
          <cell r="AT445">
            <v>-0.92366581096971967</v>
          </cell>
        </row>
        <row r="446">
          <cell r="B446">
            <v>7.108366935483871</v>
          </cell>
          <cell r="C446">
            <v>4.262351486479222</v>
          </cell>
          <cell r="D446">
            <v>6.6357907078997505</v>
          </cell>
          <cell r="E446">
            <v>10.353510895883778</v>
          </cell>
          <cell r="F446">
            <v>9.8464223385689351</v>
          </cell>
          <cell r="G446">
            <v>7.2868752919196638</v>
          </cell>
          <cell r="H446">
            <v>7.5322994355655704</v>
          </cell>
          <cell r="I446">
            <v>7.948653004835367</v>
          </cell>
          <cell r="J446">
            <v>7.5672755688645985</v>
          </cell>
          <cell r="K446">
            <v>5.7804524111888398</v>
          </cell>
          <cell r="L446">
            <v>4.7370858201275983</v>
          </cell>
          <cell r="M446">
            <v>5.5325346762597576</v>
          </cell>
          <cell r="N446">
            <v>5.5526173983629876</v>
          </cell>
          <cell r="O446">
            <v>7.7084255722243382</v>
          </cell>
          <cell r="P446">
            <v>6.110767650443699</v>
          </cell>
          <cell r="Q446">
            <v>8.3101113780301379</v>
          </cell>
          <cell r="R446">
            <v>9.5280500521376439</v>
          </cell>
          <cell r="S446">
            <v>9.8698462231425168</v>
          </cell>
          <cell r="T446">
            <v>10.435850482185588</v>
          </cell>
          <cell r="U446">
            <v>8.7040062991467586</v>
          </cell>
          <cell r="V446">
            <v>8.338931543119358</v>
          </cell>
          <cell r="W446">
            <v>8.7977958603254862</v>
          </cell>
          <cell r="X446">
            <v>9.2950141936156996</v>
          </cell>
          <cell r="Y446">
            <v>8.8241698948860279</v>
          </cell>
          <cell r="Z446">
            <v>7.8746135898082441</v>
          </cell>
          <cell r="AA446">
            <v>7.3588562081472029</v>
          </cell>
          <cell r="AB446">
            <v>7.4902185063172784</v>
          </cell>
          <cell r="AC446">
            <v>8.1186210508413428</v>
          </cell>
          <cell r="AD446">
            <v>8.9696521274670733</v>
          </cell>
          <cell r="AE446">
            <v>8.1197799594673796</v>
          </cell>
          <cell r="AF446">
            <v>6.5799795959563339</v>
          </cell>
          <cell r="AG446">
            <v>6.7547683696115968</v>
          </cell>
          <cell r="AH446">
            <v>7.0230837795787524</v>
          </cell>
          <cell r="AM446">
            <v>7.7035382027412096</v>
          </cell>
          <cell r="AN446">
            <v>7.941552958393868</v>
          </cell>
          <cell r="AO446">
            <v>7.1286318879204966</v>
          </cell>
          <cell r="AP446">
            <v>6.3021725790051937</v>
          </cell>
          <cell r="AQ446">
            <v>4.2315464216780638</v>
          </cell>
          <cell r="AR446">
            <v>2.9886835491477184</v>
          </cell>
          <cell r="AS446">
            <v>0.92966941592682828</v>
          </cell>
          <cell r="AT446">
            <v>-0.76169771099760619</v>
          </cell>
        </row>
        <row r="447">
          <cell r="B447">
            <v>6.2468301865898903</v>
          </cell>
          <cell r="C447">
            <v>3.8407208254614154</v>
          </cell>
          <cell r="D447">
            <v>5.6779533483822426</v>
          </cell>
          <cell r="E447">
            <v>8.8000000000000007</v>
          </cell>
          <cell r="F447">
            <v>8.9557656464452204</v>
          </cell>
          <cell r="G447">
            <v>6.7606190079132471</v>
          </cell>
          <cell r="H447">
            <v>6.4173425740768284</v>
          </cell>
          <cell r="I447">
            <v>6.7962017085398232</v>
          </cell>
          <cell r="J447">
            <v>6.3299470769351478</v>
          </cell>
          <cell r="K447">
            <v>5.128571657785991</v>
          </cell>
          <cell r="L447">
            <v>4.0761188371410411</v>
          </cell>
          <cell r="M447">
            <v>4.9278368977046005</v>
          </cell>
          <cell r="N447">
            <v>4.737235130996269</v>
          </cell>
          <cell r="O447">
            <v>6.242275661872787</v>
          </cell>
          <cell r="P447">
            <v>4.9715323656613943</v>
          </cell>
          <cell r="Q447">
            <v>7.1525300013245428</v>
          </cell>
          <cell r="R447">
            <v>8.1623293089458944</v>
          </cell>
          <cell r="S447">
            <v>8.2407068460469333</v>
          </cell>
          <cell r="T447">
            <v>8.0161731907065441</v>
          </cell>
          <cell r="U447">
            <v>7.8796167605289069</v>
          </cell>
          <cell r="V447">
            <v>5.1601487296630433</v>
          </cell>
          <cell r="W447">
            <v>7.7024076175157488</v>
          </cell>
          <cell r="X447">
            <v>7.1469841096662048</v>
          </cell>
          <cell r="Y447">
            <v>7.2666359676178862</v>
          </cell>
          <cell r="Z447">
            <v>5.9501634233578358</v>
          </cell>
          <cell r="AA447">
            <v>6.6941519905597104</v>
          </cell>
          <cell r="AB447">
            <v>6.0550438425526103</v>
          </cell>
          <cell r="AC447">
            <v>6.6759038292100543</v>
          </cell>
          <cell r="AD447">
            <v>7.5776300091883311</v>
          </cell>
          <cell r="AE447">
            <v>6.5566155682498168</v>
          </cell>
          <cell r="AF447">
            <v>5.6670165328806643</v>
          </cell>
          <cell r="AG447">
            <v>5.2088549476925001</v>
          </cell>
          <cell r="AH447">
            <v>5.7510278001643327</v>
          </cell>
          <cell r="AN447">
            <v>6.7916232497588549</v>
          </cell>
          <cell r="AO447">
            <v>6.1241492683538512</v>
          </cell>
          <cell r="AP447">
            <v>5.3645576005291513</v>
          </cell>
          <cell r="AQ447">
            <v>3.7007498255605173</v>
          </cell>
          <cell r="AR447">
            <v>2.6029432869297775</v>
          </cell>
          <cell r="AS447">
            <v>0.81357019032509292</v>
          </cell>
          <cell r="AT447">
            <v>-0.6577820232094167</v>
          </cell>
        </row>
        <row r="448">
          <cell r="B448">
            <v>5446</v>
          </cell>
          <cell r="C448">
            <v>2044.3</v>
          </cell>
          <cell r="D448">
            <v>3184</v>
          </cell>
          <cell r="E448">
            <v>7360</v>
          </cell>
          <cell r="F448">
            <v>9743</v>
          </cell>
          <cell r="G448">
            <v>8613</v>
          </cell>
          <cell r="H448">
            <v>8324</v>
          </cell>
          <cell r="I448">
            <v>7230</v>
          </cell>
          <cell r="J448">
            <v>6983</v>
          </cell>
          <cell r="K448">
            <v>6261</v>
          </cell>
          <cell r="L448">
            <v>4934</v>
          </cell>
          <cell r="M448">
            <v>5464</v>
          </cell>
          <cell r="N448">
            <v>5464</v>
          </cell>
          <cell r="O448">
            <v>5752</v>
          </cell>
          <cell r="P448">
            <v>6451</v>
          </cell>
          <cell r="Q448">
            <v>8427</v>
          </cell>
          <cell r="R448">
            <v>10965</v>
          </cell>
          <cell r="S448">
            <v>10965</v>
          </cell>
          <cell r="T448">
            <v>11722</v>
          </cell>
          <cell r="U448">
            <v>12404</v>
          </cell>
          <cell r="V448">
            <v>14082</v>
          </cell>
          <cell r="W448">
            <v>13720</v>
          </cell>
          <cell r="X448">
            <v>13720</v>
          </cell>
          <cell r="Y448">
            <v>11777</v>
          </cell>
          <cell r="Z448">
            <v>11738.054313912</v>
          </cell>
          <cell r="AA448">
            <v>12245.75346136</v>
          </cell>
          <cell r="AB448">
            <v>12687.507529126</v>
          </cell>
          <cell r="AC448">
            <v>12687.507529126</v>
          </cell>
          <cell r="AD448">
            <v>11956</v>
          </cell>
          <cell r="AE448">
            <v>11908</v>
          </cell>
          <cell r="AF448">
            <v>9473.1592969654339</v>
          </cell>
          <cell r="AG448">
            <v>9825.830994935679</v>
          </cell>
          <cell r="AH448">
            <v>9318.830994935679</v>
          </cell>
          <cell r="AM448">
            <v>10751</v>
          </cell>
          <cell r="AN448">
            <v>11424</v>
          </cell>
          <cell r="AO448">
            <v>10285</v>
          </cell>
          <cell r="AP448">
            <v>9743</v>
          </cell>
          <cell r="AQ448">
            <v>7142.4040229250531</v>
          </cell>
          <cell r="AR448">
            <v>4365.0829157836779</v>
          </cell>
          <cell r="AS448">
            <v>-1248.5560285079373</v>
          </cell>
          <cell r="AT448">
            <v>-6574.9167282660801</v>
          </cell>
        </row>
        <row r="449">
          <cell r="B449">
            <v>5.8796221322537114</v>
          </cell>
          <cell r="C449">
            <v>1.6407999464918732</v>
          </cell>
          <cell r="D449">
            <v>4.1030927835051543</v>
          </cell>
          <cell r="E449">
            <v>9.3046776232616946</v>
          </cell>
          <cell r="F449">
            <v>8.5153678077203203</v>
          </cell>
          <cell r="G449">
            <v>6.0136149415255717</v>
          </cell>
          <cell r="H449">
            <v>6.2130994588542636</v>
          </cell>
          <cell r="I449">
            <v>6.5578231292517009</v>
          </cell>
          <cell r="J449">
            <v>5.8386287625418056</v>
          </cell>
          <cell r="K449">
            <v>4.3338717120443002</v>
          </cell>
          <cell r="L449">
            <v>2.9615846338535414</v>
          </cell>
          <cell r="M449">
            <v>3.9980487804878049</v>
          </cell>
          <cell r="N449">
            <v>3.8524089306698004</v>
          </cell>
          <cell r="O449">
            <v>5.3506976744186048</v>
          </cell>
          <cell r="P449">
            <v>4.7213954623078802</v>
          </cell>
          <cell r="Q449">
            <v>6.485633658286301</v>
          </cell>
          <cell r="R449">
            <v>8.8570274636510504</v>
          </cell>
          <cell r="S449">
            <v>8.809587573647562</v>
          </cell>
          <cell r="T449">
            <v>9.7493762129193247</v>
          </cell>
          <cell r="U449">
            <v>8.347240915208614</v>
          </cell>
          <cell r="V449">
            <v>7.7815435623503406</v>
          </cell>
          <cell r="W449">
            <v>8.4206219312602304</v>
          </cell>
          <cell r="X449">
            <v>8.9565879664889572</v>
          </cell>
          <cell r="Y449">
            <v>7.863112367908081</v>
          </cell>
          <cell r="Z449">
            <v>7.0582759835538456</v>
          </cell>
          <cell r="AA449">
            <v>6.4570784311160523</v>
          </cell>
          <cell r="AB449">
            <v>6.8390864393543165</v>
          </cell>
          <cell r="AC449">
            <v>7.3418777147007059</v>
          </cell>
          <cell r="AD449">
            <v>8.2871472326982705</v>
          </cell>
          <cell r="AE449">
            <v>7.8266812862324331</v>
          </cell>
          <cell r="AF449">
            <v>5.6850707918113841</v>
          </cell>
          <cell r="AG449">
            <v>6.0978744051400833</v>
          </cell>
          <cell r="AH449">
            <v>5.9718354447600044</v>
          </cell>
          <cell r="AM449">
            <v>6.7588013411567474</v>
          </cell>
          <cell r="AN449">
            <v>7.1048458149779723</v>
          </cell>
          <cell r="AO449">
            <v>6.1548915175854235</v>
          </cell>
          <cell r="AP449">
            <v>5.4698030887818119</v>
          </cell>
          <cell r="AQ449">
            <v>3.2072531678494056</v>
          </cell>
          <cell r="AR449">
            <v>1.8561232669228209</v>
          </cell>
          <cell r="AS449">
            <v>-0.49244934973361165</v>
          </cell>
          <cell r="AT449">
            <v>-2.4518489953933873</v>
          </cell>
        </row>
        <row r="450">
          <cell r="B450">
            <v>4.117439516129032</v>
          </cell>
          <cell r="C450">
            <v>1.3188323208429655</v>
          </cell>
          <cell r="D450">
            <v>2.7999413747618349</v>
          </cell>
          <cell r="E450">
            <v>6.4802993616552937</v>
          </cell>
          <cell r="F450">
            <v>6.8013961605584639</v>
          </cell>
          <cell r="G450">
            <v>4.8274638019616996</v>
          </cell>
          <cell r="H450">
            <v>4.9540818980442323</v>
          </cell>
          <cell r="I450">
            <v>4.994243610407552</v>
          </cell>
          <cell r="J450">
            <v>4.7231216747748919</v>
          </cell>
          <cell r="K450">
            <v>3.4311160927619766</v>
          </cell>
          <cell r="L450">
            <v>2.5385881868697262</v>
          </cell>
          <cell r="M450">
            <v>3.1090989891065837</v>
          </cell>
          <cell r="N450">
            <v>3.1203848055801053</v>
          </cell>
          <cell r="O450">
            <v>4.4418817763408533</v>
          </cell>
          <cell r="P450">
            <v>3.6814122257202371</v>
          </cell>
          <cell r="Q450">
            <v>5.5210744704083865</v>
          </cell>
          <cell r="R450">
            <v>6.8602711157455687</v>
          </cell>
          <cell r="S450">
            <v>7.1063670521214588</v>
          </cell>
          <cell r="T450">
            <v>7.6570505353141876</v>
          </cell>
          <cell r="U450">
            <v>6.4824073332102303</v>
          </cell>
          <cell r="V450">
            <v>6.4063739219970968</v>
          </cell>
          <cell r="W450">
            <v>6.7743719386948964</v>
          </cell>
          <cell r="X450">
            <v>7.1572339620837013</v>
          </cell>
          <cell r="Y450">
            <v>6.5923781306821079</v>
          </cell>
          <cell r="Z450">
            <v>5.8780491420282921</v>
          </cell>
          <cell r="AA450">
            <v>5.5514142500270074</v>
          </cell>
          <cell r="AB450">
            <v>5.6992509990296858</v>
          </cell>
          <cell r="AC450">
            <v>6.1773977749416273</v>
          </cell>
          <cell r="AD450">
            <v>6.7891340108886</v>
          </cell>
          <cell r="AE450">
            <v>6.2384889191133333</v>
          </cell>
          <cell r="AF450">
            <v>4.7713131374443263</v>
          </cell>
          <cell r="AG450">
            <v>4.946862074568374</v>
          </cell>
          <cell r="AH450">
            <v>4.877972363956296</v>
          </cell>
          <cell r="AM450">
            <v>5.5775297473008782</v>
          </cell>
          <cell r="AN450">
            <v>5.8448847440208445</v>
          </cell>
          <cell r="AO450">
            <v>5.0975442513566227</v>
          </cell>
          <cell r="AP450">
            <v>4.4362450283395418</v>
          </cell>
          <cell r="AQ450">
            <v>2.6888192029171005</v>
          </cell>
          <cell r="AR450">
            <v>1.5415010854658977</v>
          </cell>
          <cell r="AS450">
            <v>-0.40735819527874079</v>
          </cell>
          <cell r="AT450">
            <v>-2.021908514230097</v>
          </cell>
        </row>
        <row r="451">
          <cell r="B451">
            <v>3.6184042965505787</v>
          </cell>
          <cell r="C451">
            <v>1.1883737828803953</v>
          </cell>
          <cell r="D451">
            <v>2.3957863054928517</v>
          </cell>
          <cell r="E451">
            <v>5.5079513564078582</v>
          </cell>
          <cell r="F451">
            <v>6.1861768658855567</v>
          </cell>
          <cell r="G451">
            <v>4.4788255915050224</v>
          </cell>
          <cell r="H451">
            <v>4.2207616613950316</v>
          </cell>
          <cell r="I451">
            <v>4.2701432478267938</v>
          </cell>
          <cell r="J451">
            <v>3.9508420127134549</v>
          </cell>
          <cell r="K451">
            <v>3.0441777729804786</v>
          </cell>
          <cell r="L451">
            <v>2.1843782277021719</v>
          </cell>
          <cell r="M451">
            <v>2.7692791123169735</v>
          </cell>
          <cell r="N451">
            <v>2.6621673100651666</v>
          </cell>
          <cell r="O451">
            <v>3.5970316176209445</v>
          </cell>
          <cell r="P451">
            <v>2.9950836095332138</v>
          </cell>
          <cell r="Q451">
            <v>4.7520001829992058</v>
          </cell>
          <cell r="R451">
            <v>5.8769414191734013</v>
          </cell>
          <cell r="S451">
            <v>5.933373863477879</v>
          </cell>
          <cell r="T451">
            <v>5.8816713909277736</v>
          </cell>
          <cell r="U451">
            <v>5.8684338815731349</v>
          </cell>
          <cell r="V451">
            <v>3.9642779275021809</v>
          </cell>
          <cell r="W451">
            <v>5.9309143850216675</v>
          </cell>
          <cell r="X451">
            <v>5.50323391989114</v>
          </cell>
          <cell r="Y451">
            <v>5.4287726332552557</v>
          </cell>
          <cell r="Z451">
            <v>4.4415326043253307</v>
          </cell>
          <cell r="AA451">
            <v>5.0499710418443415</v>
          </cell>
          <cell r="AB451">
            <v>4.6072373776187314</v>
          </cell>
          <cell r="AC451">
            <v>5.0796450779055347</v>
          </cell>
          <cell r="AD451">
            <v>5.7355117998136036</v>
          </cell>
          <cell r="AE451">
            <v>5.0374977860970915</v>
          </cell>
          <cell r="AF451">
            <v>4.109300042520549</v>
          </cell>
          <cell r="AG451">
            <v>3.8147106729211955</v>
          </cell>
          <cell r="AH451">
            <v>3.9944496682664714</v>
          </cell>
          <cell r="AM451">
            <v>4.6343637667086375</v>
          </cell>
          <cell r="AN451">
            <v>4.9985507025670115</v>
          </cell>
          <cell r="AO451">
            <v>4.3792585152624186</v>
          </cell>
          <cell r="AP451">
            <v>3.7762361608233164</v>
          </cell>
          <cell r="AQ451">
            <v>2.3515391784862421</v>
          </cell>
          <cell r="AR451">
            <v>1.3425442460619992</v>
          </cell>
          <cell r="AS451">
            <v>-0.35648637976652153</v>
          </cell>
          <cell r="AT451">
            <v>-1.746066784804607</v>
          </cell>
        </row>
        <row r="452">
          <cell r="B452">
            <v>9091</v>
          </cell>
          <cell r="C452">
            <v>5413</v>
          </cell>
          <cell r="D452">
            <v>5344</v>
          </cell>
          <cell r="E452">
            <v>7397</v>
          </cell>
          <cell r="F452">
            <v>10264</v>
          </cell>
          <cell r="G452">
            <v>9180</v>
          </cell>
          <cell r="H452">
            <v>8324</v>
          </cell>
          <cell r="I452">
            <v>7262</v>
          </cell>
          <cell r="J452">
            <v>6810</v>
          </cell>
          <cell r="K452">
            <v>6544</v>
          </cell>
          <cell r="L452">
            <v>5399</v>
          </cell>
          <cell r="M452">
            <v>6194</v>
          </cell>
          <cell r="N452">
            <v>6194</v>
          </cell>
          <cell r="O452">
            <v>6561</v>
          </cell>
          <cell r="P452">
            <v>7679</v>
          </cell>
          <cell r="Q452">
            <v>9193</v>
          </cell>
          <cell r="R452">
            <v>12038</v>
          </cell>
          <cell r="S452">
            <v>12038</v>
          </cell>
          <cell r="T452">
            <v>13044</v>
          </cell>
          <cell r="U452">
            <v>14008</v>
          </cell>
          <cell r="V452">
            <v>15795</v>
          </cell>
          <cell r="W452">
            <v>15659</v>
          </cell>
          <cell r="X452">
            <v>15659</v>
          </cell>
          <cell r="Y452">
            <v>13889</v>
          </cell>
          <cell r="Z452">
            <v>14033</v>
          </cell>
          <cell r="AA452">
            <v>14579</v>
          </cell>
          <cell r="AB452">
            <v>15204</v>
          </cell>
          <cell r="AC452">
            <v>15204</v>
          </cell>
          <cell r="AD452">
            <v>13924</v>
          </cell>
          <cell r="AE452">
            <v>14100</v>
          </cell>
          <cell r="AF452">
            <v>11707.072198626121</v>
          </cell>
          <cell r="AG452">
            <v>12205.561629350095</v>
          </cell>
          <cell r="AH452">
            <v>12205.561629350095</v>
          </cell>
          <cell r="AM452">
            <v>13599</v>
          </cell>
          <cell r="AN452">
            <v>14737.755326592</v>
          </cell>
          <cell r="AO452">
            <v>13598.755326592</v>
          </cell>
          <cell r="AP452">
            <v>13598.667413839999</v>
          </cell>
          <cell r="AQ452">
            <v>11216.507229204452</v>
          </cell>
          <cell r="AR452">
            <v>8439.1844124789768</v>
          </cell>
          <cell r="AS452">
            <v>2825.5437869220627</v>
          </cell>
          <cell r="AT452">
            <v>-2500.8169128360801</v>
          </cell>
        </row>
        <row r="453">
          <cell r="B453">
            <v>9.8148448043184882</v>
          </cell>
          <cell r="C453">
            <v>4.3445923349608719</v>
          </cell>
          <cell r="D453">
            <v>6.8865979381443303</v>
          </cell>
          <cell r="E453">
            <v>9.3514538558786349</v>
          </cell>
          <cell r="F453">
            <v>8.9707210487982518</v>
          </cell>
          <cell r="G453">
            <v>6.4094955489614245</v>
          </cell>
          <cell r="H453">
            <v>6.2130994588542636</v>
          </cell>
          <cell r="I453">
            <v>6.5868480725623586</v>
          </cell>
          <cell r="J453">
            <v>5.6939799331103682</v>
          </cell>
          <cell r="K453">
            <v>4.5297646515920622</v>
          </cell>
          <cell r="L453">
            <v>3.2406962785114044</v>
          </cell>
          <cell r="M453">
            <v>4.5321951219512195</v>
          </cell>
          <cell r="N453">
            <v>4.3670975323149239</v>
          </cell>
          <cell r="O453">
            <v>6.1032558139534885</v>
          </cell>
          <cell r="P453">
            <v>5.620151256404001</v>
          </cell>
          <cell r="Q453">
            <v>7.0751667521806061</v>
          </cell>
          <cell r="R453">
            <v>9.7237479806138936</v>
          </cell>
          <cell r="S453">
            <v>9.6716657739689342</v>
          </cell>
          <cell r="T453">
            <v>10.848904907125036</v>
          </cell>
          <cell r="U453">
            <v>9.4266487213997312</v>
          </cell>
          <cell r="V453">
            <v>8.7281267268373544</v>
          </cell>
          <cell r="W453">
            <v>9.6106792144026194</v>
          </cell>
          <cell r="X453">
            <v>10.222391469916223</v>
          </cell>
          <cell r="Y453">
            <v>9.2732247327736559</v>
          </cell>
          <cell r="Z453">
            <v>8.4382627843030171</v>
          </cell>
          <cell r="AA453">
            <v>7.6873788733605695</v>
          </cell>
          <cell r="AB453">
            <v>8.1955789965238317</v>
          </cell>
          <cell r="AC453">
            <v>8.7980959631398203</v>
          </cell>
          <cell r="AD453">
            <v>9.6512410562136779</v>
          </cell>
          <cell r="AE453">
            <v>9.2674005824552665</v>
          </cell>
          <cell r="AF453">
            <v>7.0256956657908605</v>
          </cell>
          <cell r="AG453">
            <v>7.5747264428153391</v>
          </cell>
          <cell r="AH453">
            <v>7.8217542094032444</v>
          </cell>
          <cell r="AM453">
            <v>8.5492455993294207</v>
          </cell>
          <cell r="AN453">
            <v>9.1657457330450356</v>
          </cell>
          <cell r="AO453">
            <v>8.1379546727623424</v>
          </cell>
          <cell r="AP453">
            <v>7.6344075770849429</v>
          </cell>
          <cell r="AQ453">
            <v>5.0367044803969394</v>
          </cell>
          <cell r="AR453">
            <v>3.5885152342042934</v>
          </cell>
          <cell r="AS453">
            <v>1.1144371327704263</v>
          </cell>
          <cell r="AT453">
            <v>-0.93257841715920131</v>
          </cell>
        </row>
        <row r="454">
          <cell r="B454">
            <v>6.873235887096774</v>
          </cell>
          <cell r="C454">
            <v>3.4920703188000646</v>
          </cell>
          <cell r="D454">
            <v>4.6993990913088082</v>
          </cell>
          <cell r="E454">
            <v>6.5128769535549198</v>
          </cell>
          <cell r="F454">
            <v>7.165095986038394</v>
          </cell>
          <cell r="G454">
            <v>5.1452592246613733</v>
          </cell>
          <cell r="H454">
            <v>4.9540818980442323</v>
          </cell>
          <cell r="I454">
            <v>5.0163481464425512</v>
          </cell>
          <cell r="J454">
            <v>4.6061089224140073</v>
          </cell>
          <cell r="K454">
            <v>3.5862040745942139</v>
          </cell>
          <cell r="L454">
            <v>2.777834945462029</v>
          </cell>
          <cell r="M454">
            <v>3.5244800765970314</v>
          </cell>
          <cell r="N454">
            <v>3.537273697980083</v>
          </cell>
          <cell r="O454">
            <v>5.0666179302107679</v>
          </cell>
          <cell r="P454">
            <v>4.3821988034887154</v>
          </cell>
          <cell r="Q454">
            <v>6.0229307709106799</v>
          </cell>
          <cell r="R454">
            <v>7.5315954118873831</v>
          </cell>
          <cell r="S454">
            <v>7.8017735133094508</v>
          </cell>
          <cell r="T454">
            <v>8.520608017628243</v>
          </cell>
          <cell r="U454">
            <v>7.3206676816840464</v>
          </cell>
          <cell r="V454">
            <v>7.1856750531134885</v>
          </cell>
          <cell r="W454">
            <v>7.7317704218675933</v>
          </cell>
          <cell r="X454">
            <v>8.1687410067251225</v>
          </cell>
          <cell r="Y454">
            <v>7.7746064241355013</v>
          </cell>
          <cell r="Z454">
            <v>7.0272859031091226</v>
          </cell>
          <cell r="AA454">
            <v>6.6091538267956684</v>
          </cell>
          <cell r="AB454">
            <v>6.8296639028845147</v>
          </cell>
          <cell r="AC454">
            <v>7.4026482786002665</v>
          </cell>
          <cell r="AD454">
            <v>7.9066495456350676</v>
          </cell>
          <cell r="AE454">
            <v>7.3868570506800468</v>
          </cell>
          <cell r="AF454">
            <v>5.8964602653950138</v>
          </cell>
          <cell r="AG454">
            <v>6.1449489569033853</v>
          </cell>
          <cell r="AH454">
            <v>6.3890408943880725</v>
          </cell>
          <cell r="AM454">
            <v>7.0550485567430608</v>
          </cell>
          <cell r="AN454">
            <v>7.540308234375833</v>
          </cell>
          <cell r="AO454">
            <v>6.7399374857242877</v>
          </cell>
          <cell r="AP454">
            <v>6.1918321571067052</v>
          </cell>
          <cell r="AQ454">
            <v>4.2225502688928298</v>
          </cell>
          <cell r="AR454">
            <v>2.9802439457092591</v>
          </cell>
          <cell r="AS454">
            <v>0.92187165929359272</v>
          </cell>
          <cell r="AT454">
            <v>-0.7690474598493301</v>
          </cell>
        </row>
        <row r="455">
          <cell r="B455">
            <v>6.040197109794585</v>
          </cell>
          <cell r="C455">
            <v>3.1466356634210144</v>
          </cell>
          <cell r="D455">
            <v>4.0210684725357408</v>
          </cell>
          <cell r="E455">
            <v>5.5356407857811041</v>
          </cell>
          <cell r="F455">
            <v>6.516978276860244</v>
          </cell>
          <cell r="G455">
            <v>4.7736699094410904</v>
          </cell>
          <cell r="H455">
            <v>4.2207616613950316</v>
          </cell>
          <cell r="I455">
            <v>4.2890429136539669</v>
          </cell>
          <cell r="J455">
            <v>3.8529620659571284</v>
          </cell>
          <cell r="K455">
            <v>3.1817759697147823</v>
          </cell>
          <cell r="L455">
            <v>2.3902428154365678</v>
          </cell>
          <cell r="M455">
            <v>3.1392596672202298</v>
          </cell>
          <cell r="N455">
            <v>3.0178375399970063</v>
          </cell>
          <cell r="O455">
            <v>4.102942357999134</v>
          </cell>
          <cell r="P455">
            <v>3.5652219869176176</v>
          </cell>
          <cell r="Q455">
            <v>5.1839489358385782</v>
          </cell>
          <cell r="R455">
            <v>6.4520402010040492</v>
          </cell>
          <cell r="S455">
            <v>6.5139949446919028</v>
          </cell>
          <cell r="T455">
            <v>6.5450026977701654</v>
          </cell>
          <cell r="U455">
            <v>6.627299404472466</v>
          </cell>
          <cell r="V455">
            <v>4.4465111393904948</v>
          </cell>
          <cell r="W455">
            <v>6.7691099384150357</v>
          </cell>
          <cell r="X455">
            <v>6.2809868769369794</v>
          </cell>
          <cell r="Y455">
            <v>6.4023285304646551</v>
          </cell>
          <cell r="Z455">
            <v>5.3099112825390389</v>
          </cell>
          <cell r="AA455">
            <v>6.0121680590221604</v>
          </cell>
          <cell r="AB455">
            <v>5.5210558045785527</v>
          </cell>
          <cell r="AC455">
            <v>6.0871627927850316</v>
          </cell>
          <cell r="AD455">
            <v>6.6795973821181516</v>
          </cell>
          <cell r="AE455">
            <v>5.9647899549856396</v>
          </cell>
          <cell r="AF455">
            <v>5.0783345635300359</v>
          </cell>
          <cell r="AG455">
            <v>4.7386003525276399</v>
          </cell>
          <cell r="AH455">
            <v>5.2318259262196198</v>
          </cell>
          <cell r="AM455">
            <v>5.8620326354265435</v>
          </cell>
          <cell r="AN455">
            <v>6.448478400034765</v>
          </cell>
          <cell r="AO455">
            <v>5.7902250910012816</v>
          </cell>
          <cell r="AP455">
            <v>5.2706332369036533</v>
          </cell>
          <cell r="AQ455">
            <v>3.6928821319248968</v>
          </cell>
          <cell r="AR455">
            <v>2.5955929573437793</v>
          </cell>
          <cell r="AS455">
            <v>0.806746235229307</v>
          </cell>
          <cell r="AT455">
            <v>-0.66412907217643569</v>
          </cell>
        </row>
        <row r="457">
          <cell r="F457">
            <v>12785</v>
          </cell>
          <cell r="G457">
            <v>11875</v>
          </cell>
          <cell r="H457">
            <v>10950</v>
          </cell>
          <cell r="I457">
            <v>10265</v>
          </cell>
          <cell r="J457">
            <v>8834</v>
          </cell>
          <cell r="K457">
            <v>7936</v>
          </cell>
          <cell r="L457">
            <v>6524</v>
          </cell>
          <cell r="M457">
            <v>7129</v>
          </cell>
          <cell r="N457">
            <v>7129</v>
          </cell>
          <cell r="O457">
            <v>7479</v>
          </cell>
          <cell r="P457">
            <v>8126</v>
          </cell>
          <cell r="Q457">
            <v>9948</v>
          </cell>
          <cell r="R457">
            <v>13227</v>
          </cell>
          <cell r="S457">
            <v>13527</v>
          </cell>
          <cell r="T457">
            <v>14334</v>
          </cell>
          <cell r="U457">
            <v>14731</v>
          </cell>
          <cell r="V457">
            <v>16230</v>
          </cell>
          <cell r="W457">
            <v>15917</v>
          </cell>
          <cell r="X457">
            <v>15917</v>
          </cell>
          <cell r="Y457">
            <v>14259.81</v>
          </cell>
          <cell r="Z457">
            <v>14910.864313911999</v>
          </cell>
          <cell r="AA457">
            <v>15361.56346136</v>
          </cell>
          <cell r="AB457">
            <v>15654.897529125999</v>
          </cell>
          <cell r="AC457">
            <v>15654.897529125999</v>
          </cell>
          <cell r="AD457">
            <v>15196</v>
          </cell>
          <cell r="AE457">
            <v>15079</v>
          </cell>
          <cell r="AF457">
            <v>12313.159296965434</v>
          </cell>
          <cell r="AG457">
            <v>12042.830994935679</v>
          </cell>
          <cell r="AH457">
            <v>12177.830994935679</v>
          </cell>
          <cell r="AM457">
            <v>12714</v>
          </cell>
          <cell r="AN457">
            <v>13020</v>
          </cell>
          <cell r="AO457">
            <v>11539</v>
          </cell>
          <cell r="AP457">
            <v>9516</v>
          </cell>
          <cell r="AQ457">
            <v>7238.4040229250531</v>
          </cell>
          <cell r="AR457">
            <v>4804.0829157836779</v>
          </cell>
          <cell r="AS457">
            <v>-445.5560285079373</v>
          </cell>
          <cell r="AT457">
            <v>-5407.9167282660801</v>
          </cell>
        </row>
        <row r="458">
          <cell r="F458">
            <v>9743</v>
          </cell>
          <cell r="G458">
            <v>8613</v>
          </cell>
          <cell r="H458">
            <v>8324</v>
          </cell>
          <cell r="I458">
            <v>7230</v>
          </cell>
          <cell r="J458">
            <v>6983</v>
          </cell>
          <cell r="K458">
            <v>6261</v>
          </cell>
          <cell r="L458">
            <v>4934</v>
          </cell>
          <cell r="M458">
            <v>5464</v>
          </cell>
          <cell r="N458">
            <v>5464</v>
          </cell>
          <cell r="O458">
            <v>5752</v>
          </cell>
          <cell r="P458">
            <v>6451</v>
          </cell>
          <cell r="Q458">
            <v>8427</v>
          </cell>
          <cell r="R458">
            <v>10965</v>
          </cell>
          <cell r="S458">
            <v>10965</v>
          </cell>
          <cell r="T458">
            <v>11722</v>
          </cell>
          <cell r="U458">
            <v>12404</v>
          </cell>
          <cell r="V458">
            <v>14082</v>
          </cell>
          <cell r="W458">
            <v>13720</v>
          </cell>
          <cell r="X458">
            <v>13720</v>
          </cell>
          <cell r="Y458">
            <v>11777</v>
          </cell>
          <cell r="Z458">
            <v>11738.054313912</v>
          </cell>
          <cell r="AA458">
            <v>12245.75346136</v>
          </cell>
          <cell r="AB458">
            <v>12687.507529126</v>
          </cell>
          <cell r="AC458">
            <v>12687.507529126</v>
          </cell>
          <cell r="AD458">
            <v>11956</v>
          </cell>
          <cell r="AE458">
            <v>11908</v>
          </cell>
          <cell r="AF458">
            <v>9473.1592969654339</v>
          </cell>
          <cell r="AG458">
            <v>9825.830994935679</v>
          </cell>
          <cell r="AH458">
            <v>9960.830994935679</v>
          </cell>
          <cell r="AM458">
            <v>11504</v>
          </cell>
          <cell r="AN458">
            <v>12177</v>
          </cell>
          <cell r="AO458">
            <v>10696</v>
          </cell>
          <cell r="AP458">
            <v>8673</v>
          </cell>
          <cell r="AQ458">
            <v>6072.4040229250531</v>
          </cell>
          <cell r="AR458">
            <v>3295.0829157836779</v>
          </cell>
          <cell r="AS458">
            <v>-2318.5560285079373</v>
          </cell>
          <cell r="AT458">
            <v>-7644.9167282660801</v>
          </cell>
        </row>
        <row r="459">
          <cell r="F459">
            <v>854</v>
          </cell>
          <cell r="G459">
            <v>808</v>
          </cell>
          <cell r="H459">
            <v>728</v>
          </cell>
          <cell r="I459">
            <v>725</v>
          </cell>
          <cell r="J459">
            <v>680</v>
          </cell>
          <cell r="K459">
            <v>464</v>
          </cell>
          <cell r="L459">
            <v>464</v>
          </cell>
          <cell r="M459">
            <v>459</v>
          </cell>
          <cell r="N459">
            <v>459</v>
          </cell>
          <cell r="O459">
            <v>374</v>
          </cell>
          <cell r="P459">
            <v>374</v>
          </cell>
          <cell r="Q459">
            <v>374</v>
          </cell>
          <cell r="R459">
            <v>375</v>
          </cell>
          <cell r="S459">
            <v>375</v>
          </cell>
          <cell r="T459">
            <v>375</v>
          </cell>
          <cell r="U459">
            <v>375</v>
          </cell>
          <cell r="V459">
            <v>375</v>
          </cell>
          <cell r="W459">
            <v>375</v>
          </cell>
          <cell r="X459">
            <v>375</v>
          </cell>
          <cell r="Y459">
            <v>85.81</v>
          </cell>
          <cell r="Z459">
            <v>85.81</v>
          </cell>
          <cell r="AA459">
            <v>85.81</v>
          </cell>
          <cell r="AB459">
            <v>48.39</v>
          </cell>
          <cell r="AC459">
            <v>48.39</v>
          </cell>
          <cell r="AD459">
            <v>77</v>
          </cell>
          <cell r="AE459">
            <v>77</v>
          </cell>
          <cell r="AF459">
            <v>77</v>
          </cell>
          <cell r="AG459">
            <v>40</v>
          </cell>
          <cell r="AH459">
            <v>40</v>
          </cell>
          <cell r="AM459">
            <v>40</v>
          </cell>
          <cell r="AN459">
            <v>40</v>
          </cell>
          <cell r="AO459">
            <v>40</v>
          </cell>
          <cell r="AP459">
            <v>40</v>
          </cell>
          <cell r="AQ459">
            <v>40</v>
          </cell>
          <cell r="AR459">
            <v>40</v>
          </cell>
          <cell r="AS459">
            <v>40</v>
          </cell>
          <cell r="AT459">
            <v>40</v>
          </cell>
        </row>
        <row r="460">
          <cell r="F460">
            <v>1888</v>
          </cell>
          <cell r="G460">
            <v>2154</v>
          </cell>
          <cell r="H460">
            <v>1598</v>
          </cell>
          <cell r="I460">
            <v>2010</v>
          </cell>
          <cell r="J460">
            <v>871</v>
          </cell>
          <cell r="K460">
            <v>911</v>
          </cell>
          <cell r="L460">
            <v>826</v>
          </cell>
          <cell r="M460">
            <v>906</v>
          </cell>
          <cell r="N460">
            <v>906</v>
          </cell>
          <cell r="O460">
            <v>1053</v>
          </cell>
          <cell r="P460">
            <v>1001</v>
          </cell>
          <cell r="Q460">
            <v>847</v>
          </cell>
          <cell r="R460">
            <v>1587</v>
          </cell>
          <cell r="S460">
            <v>1587</v>
          </cell>
          <cell r="T460">
            <v>1637</v>
          </cell>
          <cell r="U460">
            <v>1352</v>
          </cell>
          <cell r="V460">
            <v>1173</v>
          </cell>
          <cell r="W460">
            <v>1222</v>
          </cell>
          <cell r="X460">
            <v>1222</v>
          </cell>
          <cell r="Y460">
            <v>1797</v>
          </cell>
          <cell r="Z460">
            <v>2487</v>
          </cell>
          <cell r="AA460">
            <v>2430</v>
          </cell>
          <cell r="AB460">
            <v>2319</v>
          </cell>
          <cell r="AC460">
            <v>2319</v>
          </cell>
          <cell r="AD460">
            <v>2563</v>
          </cell>
          <cell r="AE460">
            <v>2494</v>
          </cell>
          <cell r="AF460">
            <v>2163</v>
          </cell>
          <cell r="AG460">
            <v>1577</v>
          </cell>
          <cell r="AH460">
            <v>1577</v>
          </cell>
          <cell r="AM460">
            <v>570</v>
          </cell>
          <cell r="AN460">
            <v>203</v>
          </cell>
          <cell r="AO460">
            <v>203</v>
          </cell>
          <cell r="AP460">
            <v>203</v>
          </cell>
          <cell r="AQ460">
            <v>526</v>
          </cell>
          <cell r="AR460">
            <v>869</v>
          </cell>
          <cell r="AS460">
            <v>1233</v>
          </cell>
          <cell r="AT460">
            <v>1597</v>
          </cell>
        </row>
        <row r="461">
          <cell r="F461">
            <v>300</v>
          </cell>
          <cell r="G461">
            <v>300</v>
          </cell>
          <cell r="H461">
            <v>300</v>
          </cell>
          <cell r="I461">
            <v>300</v>
          </cell>
          <cell r="J461">
            <v>300</v>
          </cell>
          <cell r="K461">
            <v>300</v>
          </cell>
          <cell r="L461">
            <v>300</v>
          </cell>
          <cell r="M461">
            <v>300</v>
          </cell>
          <cell r="N461">
            <v>300</v>
          </cell>
          <cell r="O461">
            <v>300</v>
          </cell>
          <cell r="P461">
            <v>300</v>
          </cell>
          <cell r="Q461">
            <v>300</v>
          </cell>
          <cell r="R461">
            <v>300</v>
          </cell>
          <cell r="S461">
            <v>600</v>
          </cell>
          <cell r="T461">
            <v>600</v>
          </cell>
          <cell r="U461">
            <v>600</v>
          </cell>
          <cell r="V461">
            <v>600</v>
          </cell>
          <cell r="W461">
            <v>600</v>
          </cell>
          <cell r="X461">
            <v>600</v>
          </cell>
          <cell r="Y461">
            <v>600</v>
          </cell>
          <cell r="Z461">
            <v>600</v>
          </cell>
          <cell r="AA461">
            <v>600</v>
          </cell>
          <cell r="AB461">
            <v>600</v>
          </cell>
          <cell r="AC461">
            <v>600</v>
          </cell>
          <cell r="AD461">
            <v>600</v>
          </cell>
          <cell r="AE461">
            <v>600</v>
          </cell>
          <cell r="AF461">
            <v>600</v>
          </cell>
          <cell r="AG461">
            <v>600</v>
          </cell>
          <cell r="AH461">
            <v>600</v>
          </cell>
          <cell r="AM461">
            <v>600</v>
          </cell>
          <cell r="AN461">
            <v>600</v>
          </cell>
          <cell r="AO461">
            <v>600</v>
          </cell>
          <cell r="AP461">
            <v>600</v>
          </cell>
          <cell r="AQ461">
            <v>600</v>
          </cell>
          <cell r="AR461">
            <v>600</v>
          </cell>
          <cell r="AS461">
            <v>600</v>
          </cell>
          <cell r="AT461">
            <v>600</v>
          </cell>
        </row>
        <row r="462">
          <cell r="B462">
            <v>13796</v>
          </cell>
          <cell r="C462">
            <v>14830</v>
          </cell>
          <cell r="D462">
            <v>14800</v>
          </cell>
          <cell r="E462">
            <v>15000</v>
          </cell>
          <cell r="F462">
            <v>15000</v>
          </cell>
          <cell r="G462">
            <v>15000</v>
          </cell>
          <cell r="H462">
            <v>20154</v>
          </cell>
          <cell r="I462">
            <v>16054</v>
          </cell>
          <cell r="J462">
            <v>16334</v>
          </cell>
          <cell r="K462">
            <v>16878</v>
          </cell>
          <cell r="L462">
            <v>17247</v>
          </cell>
          <cell r="M462">
            <v>17303</v>
          </cell>
          <cell r="N462">
            <v>17303</v>
          </cell>
          <cell r="O462">
            <v>18401</v>
          </cell>
          <cell r="P462">
            <v>18106</v>
          </cell>
          <cell r="Q462">
            <v>18403</v>
          </cell>
          <cell r="R462">
            <v>17582</v>
          </cell>
          <cell r="S462">
            <v>17582</v>
          </cell>
          <cell r="T462">
            <v>18458</v>
          </cell>
          <cell r="U462">
            <v>19466</v>
          </cell>
          <cell r="V462">
            <v>20405</v>
          </cell>
          <cell r="W462">
            <v>21514</v>
          </cell>
          <cell r="X462">
            <v>21514</v>
          </cell>
          <cell r="Y462">
            <v>23508.296249999999</v>
          </cell>
          <cell r="Z462">
            <v>23890.243268294926</v>
          </cell>
          <cell r="AA462">
            <v>23705.59097340771</v>
          </cell>
          <cell r="AB462">
            <v>24368.407438863185</v>
          </cell>
          <cell r="AC462">
            <v>21587.407438863185</v>
          </cell>
          <cell r="AD462">
            <v>22751</v>
          </cell>
          <cell r="AE462">
            <v>23491</v>
          </cell>
          <cell r="AF462">
            <v>25629.319374999999</v>
          </cell>
          <cell r="AG462">
            <v>26936.225418480979</v>
          </cell>
          <cell r="AH462">
            <v>23880.225418480979</v>
          </cell>
          <cell r="AM462">
            <v>26008</v>
          </cell>
          <cell r="AN462">
            <v>28839.06943774212</v>
          </cell>
          <cell r="AO462">
            <v>30008.390341599166</v>
          </cell>
          <cell r="AP462">
            <v>33358.412774536249</v>
          </cell>
          <cell r="AQ462">
            <v>23215.279051501348</v>
          </cell>
          <cell r="AR462">
            <v>22697.97923162657</v>
          </cell>
          <cell r="AS462">
            <v>23908.596940812953</v>
          </cell>
          <cell r="AT462">
            <v>24710.338443981462</v>
          </cell>
        </row>
        <row r="463">
          <cell r="B463">
            <v>2.3E-2</v>
          </cell>
          <cell r="C463">
            <v>2.3E-2</v>
          </cell>
          <cell r="D463">
            <v>2.3E-2</v>
          </cell>
          <cell r="E463">
            <v>2.3E-2</v>
          </cell>
          <cell r="F463">
            <v>2.3E-2</v>
          </cell>
          <cell r="G463">
            <v>2.3E-2</v>
          </cell>
          <cell r="H463">
            <v>2.3E-2</v>
          </cell>
          <cell r="I463">
            <v>2.3E-2</v>
          </cell>
          <cell r="N463">
            <v>2.3100000000000002E-2</v>
          </cell>
          <cell r="S463">
            <v>2.1000000000000001E-2</v>
          </cell>
          <cell r="X463">
            <v>1.7000000000000001E-2</v>
          </cell>
          <cell r="AC463">
            <v>0.02</v>
          </cell>
          <cell r="AH463">
            <v>1.2E-2</v>
          </cell>
          <cell r="AM463">
            <v>1.2E-2</v>
          </cell>
          <cell r="AN463">
            <v>1.4999999999999999E-2</v>
          </cell>
          <cell r="AO463">
            <v>1.4999999999999999E-2</v>
          </cell>
          <cell r="AP463">
            <v>1.7999999999999999E-2</v>
          </cell>
          <cell r="AQ463">
            <v>1.9E-2</v>
          </cell>
          <cell r="AR463">
            <v>0.02</v>
          </cell>
          <cell r="AS463">
            <v>0.02</v>
          </cell>
          <cell r="AT463">
            <v>0.02</v>
          </cell>
        </row>
        <row r="464">
          <cell r="C464">
            <v>8.1299999999999997E-2</v>
          </cell>
          <cell r="D464">
            <v>9.2700000000000005E-2</v>
          </cell>
          <cell r="E464">
            <v>8.3500000000000005E-2</v>
          </cell>
          <cell r="F464">
            <v>6.08E-2</v>
          </cell>
          <cell r="G464">
            <v>3.8700000000000005E-2</v>
          </cell>
          <cell r="H464">
            <v>3.4099999999999998E-2</v>
          </cell>
          <cell r="I464">
            <v>5.0700000000000002E-2</v>
          </cell>
          <cell r="N464">
            <v>6.1700000000000005E-2</v>
          </cell>
          <cell r="S464">
            <v>5.5900000000000005E-2</v>
          </cell>
          <cell r="T464">
            <v>5.7000000000000002E-2</v>
          </cell>
          <cell r="U464">
            <v>5.9799999999999999E-2</v>
          </cell>
          <cell r="V464">
            <v>5.8299999999999998E-2</v>
          </cell>
          <cell r="W464">
            <v>5.9299999999999999E-2</v>
          </cell>
          <cell r="X464">
            <v>5.8599999999999999E-2</v>
          </cell>
          <cell r="Y464">
            <v>6.25E-2</v>
          </cell>
          <cell r="Z464">
            <v>6.25E-2</v>
          </cell>
          <cell r="AA464">
            <v>6.25E-2</v>
          </cell>
          <cell r="AB464">
            <v>6.25E-2</v>
          </cell>
          <cell r="AC464">
            <v>6.25E-2</v>
          </cell>
          <cell r="AD464">
            <v>5.7030320000000002E-2</v>
          </cell>
          <cell r="AE464">
            <v>5.8530730000000003E-2</v>
          </cell>
          <cell r="AF464">
            <v>5.7500000000000002E-2</v>
          </cell>
          <cell r="AG464">
            <v>5.7500000000000002E-2</v>
          </cell>
          <cell r="AH464">
            <v>5.5500000000000001E-2</v>
          </cell>
          <cell r="AM464">
            <v>5.5500000000000001E-2</v>
          </cell>
          <cell r="AN464">
            <v>5.0999999999999997E-2</v>
          </cell>
          <cell r="AO464">
            <v>5.0999999999999997E-2</v>
          </cell>
          <cell r="AP464">
            <v>5.0999999999999997E-2</v>
          </cell>
          <cell r="AQ464">
            <v>5.0999999999999997E-2</v>
          </cell>
          <cell r="AR464">
            <v>5.0999999999999997E-2</v>
          </cell>
          <cell r="AS464">
            <v>5.0999999999999997E-2</v>
          </cell>
          <cell r="AT464">
            <v>5.0999999999999997E-2</v>
          </cell>
        </row>
        <row r="520">
          <cell r="B520">
            <v>1987</v>
          </cell>
          <cell r="C520">
            <v>1988</v>
          </cell>
          <cell r="D520">
            <v>1989</v>
          </cell>
          <cell r="E520">
            <v>1990</v>
          </cell>
          <cell r="F520">
            <v>1991</v>
          </cell>
          <cell r="G520">
            <v>1992</v>
          </cell>
          <cell r="H520">
            <v>1993</v>
          </cell>
          <cell r="I520">
            <v>1994</v>
          </cell>
          <cell r="J520" t="str">
            <v>1995</v>
          </cell>
          <cell r="K520" t="str">
            <v>1995</v>
          </cell>
          <cell r="L520" t="str">
            <v>1995</v>
          </cell>
          <cell r="M520" t="str">
            <v>1995</v>
          </cell>
          <cell r="N520">
            <v>1995</v>
          </cell>
          <cell r="O520">
            <v>1996</v>
          </cell>
          <cell r="P520">
            <v>1996</v>
          </cell>
          <cell r="Q520">
            <v>1996</v>
          </cell>
          <cell r="R520">
            <v>1996</v>
          </cell>
          <cell r="S520">
            <v>1996</v>
          </cell>
          <cell r="T520">
            <v>1997</v>
          </cell>
          <cell r="U520">
            <v>1997</v>
          </cell>
          <cell r="V520">
            <v>1997</v>
          </cell>
          <cell r="W520">
            <v>1997</v>
          </cell>
          <cell r="X520">
            <v>1997</v>
          </cell>
          <cell r="Y520">
            <v>1998</v>
          </cell>
          <cell r="Z520">
            <v>1998</v>
          </cell>
          <cell r="AA520">
            <v>1998</v>
          </cell>
          <cell r="AB520">
            <v>1998</v>
          </cell>
          <cell r="AC520">
            <v>1998</v>
          </cell>
          <cell r="AD520">
            <v>1998</v>
          </cell>
          <cell r="AE520">
            <v>1998</v>
          </cell>
          <cell r="AF520">
            <v>1998</v>
          </cell>
          <cell r="AG520">
            <v>1998</v>
          </cell>
          <cell r="AN520" t="e">
            <v>#REF!</v>
          </cell>
          <cell r="AP520" t="e">
            <v>#REF!</v>
          </cell>
          <cell r="AQ520" t="e">
            <v>#REF!</v>
          </cell>
          <cell r="AR520" t="e">
            <v>#REF!</v>
          </cell>
          <cell r="AS520" t="e">
            <v>#REF!</v>
          </cell>
        </row>
        <row r="521">
          <cell r="J521" t="str">
            <v>Q1</v>
          </cell>
          <cell r="K521" t="str">
            <v>Q2</v>
          </cell>
          <cell r="L521" t="str">
            <v>Q3</v>
          </cell>
          <cell r="M521" t="str">
            <v>Q4</v>
          </cell>
          <cell r="O521" t="str">
            <v>Q1</v>
          </cell>
          <cell r="P521" t="str">
            <v>Q2</v>
          </cell>
          <cell r="Q521" t="str">
            <v>Q3</v>
          </cell>
          <cell r="R521" t="str">
            <v>Q4</v>
          </cell>
          <cell r="T521" t="str">
            <v>Q1</v>
          </cell>
          <cell r="U521" t="str">
            <v>Q2</v>
          </cell>
          <cell r="V521" t="str">
            <v>Q3</v>
          </cell>
          <cell r="W521" t="str">
            <v>Q4</v>
          </cell>
          <cell r="Y521" t="str">
            <v>Q1</v>
          </cell>
          <cell r="Z521" t="str">
            <v>Q2</v>
          </cell>
          <cell r="AA521" t="str">
            <v>Q3</v>
          </cell>
          <cell r="AB521" t="str">
            <v>Q4</v>
          </cell>
          <cell r="AD521" t="str">
            <v>Q1</v>
          </cell>
          <cell r="AE521" t="str">
            <v>Q2</v>
          </cell>
          <cell r="AF521" t="str">
            <v>Q3</v>
          </cell>
          <cell r="AG521" t="str">
            <v>Q4</v>
          </cell>
        </row>
        <row r="522">
          <cell r="O522" t="str">
            <v>Prel.</v>
          </cell>
          <cell r="P522" t="str">
            <v>Prel.</v>
          </cell>
          <cell r="Q522" t="str">
            <v>Prel.</v>
          </cell>
          <cell r="R522" t="str">
            <v>Prel.</v>
          </cell>
          <cell r="S522" t="str">
            <v>Prel.</v>
          </cell>
          <cell r="T522" t="str">
            <v>Prel.</v>
          </cell>
          <cell r="U522" t="str">
            <v>Prel.</v>
          </cell>
          <cell r="V522" t="str">
            <v>Prel.</v>
          </cell>
          <cell r="W522" t="str">
            <v>Prel.</v>
          </cell>
          <cell r="X522" t="str">
            <v>Prel.</v>
          </cell>
          <cell r="Y522" t="str">
            <v>Prog.</v>
          </cell>
          <cell r="Z522" t="str">
            <v>Prog.</v>
          </cell>
          <cell r="AA522" t="str">
            <v>Prog.</v>
          </cell>
          <cell r="AB522" t="str">
            <v>Prog.</v>
          </cell>
          <cell r="AC522" t="str">
            <v>Prog.</v>
          </cell>
          <cell r="AD522" t="str">
            <v>Prog.</v>
          </cell>
          <cell r="AE522" t="str">
            <v>Prog.</v>
          </cell>
          <cell r="AF522" t="str">
            <v>Prog.</v>
          </cell>
          <cell r="AG522" t="str">
            <v>Prog.</v>
          </cell>
          <cell r="AN522" t="str">
            <v>Proj.</v>
          </cell>
          <cell r="AP522" t="str">
            <v>Proj.</v>
          </cell>
          <cell r="AQ522" t="str">
            <v>Proj.</v>
          </cell>
          <cell r="AR522" t="str">
            <v>Proj.</v>
          </cell>
          <cell r="AS522" t="str">
            <v>Proj.</v>
          </cell>
        </row>
        <row r="524">
          <cell r="G524">
            <v>-3753</v>
          </cell>
          <cell r="H524">
            <v>-1992.7672000000002</v>
          </cell>
          <cell r="I524">
            <v>2541</v>
          </cell>
          <cell r="N524">
            <v>2018.2069999999999</v>
          </cell>
          <cell r="S524">
            <v>8824.27</v>
          </cell>
          <cell r="X524">
            <v>4684.7</v>
          </cell>
        </row>
        <row r="525">
          <cell r="G525">
            <v>1274</v>
          </cell>
          <cell r="H525">
            <v>3196</v>
          </cell>
          <cell r="I525">
            <v>7559</v>
          </cell>
          <cell r="N525">
            <v>6905</v>
          </cell>
          <cell r="S525">
            <v>13590</v>
          </cell>
          <cell r="X525">
            <v>10550</v>
          </cell>
        </row>
        <row r="526">
          <cell r="G526">
            <v>13988</v>
          </cell>
          <cell r="H526">
            <v>14586</v>
          </cell>
          <cell r="I526">
            <v>15905</v>
          </cell>
          <cell r="N526">
            <v>18842</v>
          </cell>
          <cell r="S526">
            <v>23400</v>
          </cell>
          <cell r="X526">
            <v>23445</v>
          </cell>
        </row>
        <row r="527">
          <cell r="G527">
            <v>11014</v>
          </cell>
          <cell r="H527">
            <v>10855</v>
          </cell>
          <cell r="I527">
            <v>11351</v>
          </cell>
          <cell r="N527">
            <v>13630</v>
          </cell>
          <cell r="S527">
            <v>18385</v>
          </cell>
          <cell r="X527">
            <v>18041</v>
          </cell>
        </row>
        <row r="528">
          <cell r="G528">
            <v>2974</v>
          </cell>
          <cell r="H528">
            <v>3731</v>
          </cell>
          <cell r="I528">
            <v>4554</v>
          </cell>
          <cell r="N528">
            <v>5212</v>
          </cell>
          <cell r="S528">
            <v>5015</v>
          </cell>
          <cell r="X528">
            <v>5404</v>
          </cell>
        </row>
        <row r="529">
          <cell r="G529">
            <v>1112</v>
          </cell>
          <cell r="H529">
            <v>1315</v>
          </cell>
          <cell r="I529">
            <v>1641</v>
          </cell>
          <cell r="N529">
            <v>1776</v>
          </cell>
          <cell r="S529">
            <v>1743</v>
          </cell>
          <cell r="X529">
            <v>1780</v>
          </cell>
        </row>
        <row r="530">
          <cell r="G530">
            <v>1862</v>
          </cell>
          <cell r="H530">
            <v>2416</v>
          </cell>
          <cell r="I530">
            <v>2913</v>
          </cell>
          <cell r="N530">
            <v>3436</v>
          </cell>
          <cell r="S530">
            <v>3272</v>
          </cell>
          <cell r="X530">
            <v>3624</v>
          </cell>
        </row>
        <row r="531">
          <cell r="G531">
            <v>-12714</v>
          </cell>
          <cell r="H531">
            <v>-11390</v>
          </cell>
          <cell r="I531">
            <v>-8346</v>
          </cell>
          <cell r="N531">
            <v>-11937</v>
          </cell>
          <cell r="S531">
            <v>-9810</v>
          </cell>
          <cell r="X531">
            <v>-12895</v>
          </cell>
        </row>
      </sheetData>
      <sheetData sheetId="6" refreshError="1">
        <row r="3">
          <cell r="B3">
            <v>1987</v>
          </cell>
          <cell r="C3">
            <v>1988</v>
          </cell>
          <cell r="D3">
            <v>1989</v>
          </cell>
          <cell r="E3">
            <v>1990</v>
          </cell>
          <cell r="F3">
            <v>1991</v>
          </cell>
          <cell r="G3">
            <v>1992</v>
          </cell>
          <cell r="H3">
            <v>1993</v>
          </cell>
          <cell r="I3">
            <v>1994</v>
          </cell>
          <cell r="J3" t="str">
            <v>1995</v>
          </cell>
          <cell r="K3" t="str">
            <v>1995</v>
          </cell>
          <cell r="L3" t="str">
            <v>1995</v>
          </cell>
          <cell r="M3" t="str">
            <v>1995</v>
          </cell>
          <cell r="N3">
            <v>1995</v>
          </cell>
          <cell r="O3">
            <v>1996</v>
          </cell>
          <cell r="P3">
            <v>1996</v>
          </cell>
          <cell r="Q3">
            <v>1996</v>
          </cell>
          <cell r="R3">
            <v>1996</v>
          </cell>
          <cell r="S3">
            <v>1996</v>
          </cell>
          <cell r="T3">
            <v>1997</v>
          </cell>
          <cell r="U3">
            <v>1997</v>
          </cell>
          <cell r="V3">
            <v>1997</v>
          </cell>
          <cell r="W3">
            <v>1997</v>
          </cell>
          <cell r="X3">
            <v>1997</v>
          </cell>
          <cell r="Y3">
            <v>1998</v>
          </cell>
          <cell r="Z3">
            <v>1998</v>
          </cell>
          <cell r="AA3">
            <v>1998</v>
          </cell>
          <cell r="AB3">
            <v>1998</v>
          </cell>
          <cell r="AC3">
            <v>1998</v>
          </cell>
          <cell r="AD3">
            <v>1998</v>
          </cell>
          <cell r="AE3">
            <v>1998</v>
          </cell>
          <cell r="AF3">
            <v>1998</v>
          </cell>
          <cell r="AG3">
            <v>1998</v>
          </cell>
          <cell r="AH3">
            <v>1998</v>
          </cell>
          <cell r="AI3">
            <v>1998</v>
          </cell>
          <cell r="AJ3">
            <v>1998</v>
          </cell>
          <cell r="AK3">
            <v>1998</v>
          </cell>
          <cell r="AL3">
            <v>1998</v>
          </cell>
          <cell r="AM3">
            <v>1998</v>
          </cell>
          <cell r="AN3">
            <v>1999</v>
          </cell>
          <cell r="AO3">
            <v>2000</v>
          </cell>
          <cell r="AP3">
            <v>2001</v>
          </cell>
          <cell r="AQ3">
            <v>2002</v>
          </cell>
          <cell r="AR3">
            <v>2003</v>
          </cell>
          <cell r="AS3">
            <v>2004</v>
          </cell>
        </row>
        <row r="4">
          <cell r="J4" t="str">
            <v>Q1</v>
          </cell>
          <cell r="K4" t="str">
            <v>Q2</v>
          </cell>
          <cell r="L4" t="str">
            <v>Q3</v>
          </cell>
          <cell r="M4" t="str">
            <v>Q4</v>
          </cell>
          <cell r="O4" t="str">
            <v>Q1</v>
          </cell>
          <cell r="P4" t="str">
            <v>Q2</v>
          </cell>
          <cell r="Q4" t="str">
            <v>Q3</v>
          </cell>
          <cell r="R4" t="str">
            <v>Q4</v>
          </cell>
          <cell r="T4" t="str">
            <v>Q1</v>
          </cell>
          <cell r="U4" t="str">
            <v>Q2</v>
          </cell>
          <cell r="V4" t="str">
            <v>Q3</v>
          </cell>
          <cell r="W4" t="str">
            <v>Q4</v>
          </cell>
          <cell r="Y4" t="str">
            <v>Q1</v>
          </cell>
          <cell r="Z4" t="str">
            <v>Q2</v>
          </cell>
          <cell r="AA4" t="str">
            <v>Q3</v>
          </cell>
          <cell r="AB4" t="str">
            <v>Q4</v>
          </cell>
          <cell r="AC4" t="str">
            <v>Rev-3</v>
          </cell>
          <cell r="AD4" t="str">
            <v>Q1</v>
          </cell>
          <cell r="AE4" t="str">
            <v>Q2</v>
          </cell>
          <cell r="AF4" t="str">
            <v>Q3</v>
          </cell>
          <cell r="AG4" t="str">
            <v>Q4</v>
          </cell>
          <cell r="AH4" t="str">
            <v>Rev-3</v>
          </cell>
          <cell r="AI4" t="str">
            <v>Q1</v>
          </cell>
          <cell r="AJ4" t="str">
            <v>Q2</v>
          </cell>
          <cell r="AK4" t="str">
            <v>Q3</v>
          </cell>
          <cell r="AL4" t="str">
            <v>Q4</v>
          </cell>
        </row>
        <row r="5">
          <cell r="O5" t="str">
            <v>Prel.</v>
          </cell>
          <cell r="P5" t="str">
            <v>Prel.</v>
          </cell>
          <cell r="Q5" t="str">
            <v>Prel.</v>
          </cell>
          <cell r="R5" t="str">
            <v>Prel.</v>
          </cell>
          <cell r="S5" t="str">
            <v>Prel.</v>
          </cell>
          <cell r="T5" t="str">
            <v>Prel.</v>
          </cell>
          <cell r="U5" t="str">
            <v>Prel.</v>
          </cell>
          <cell r="V5" t="str">
            <v>Prel.</v>
          </cell>
          <cell r="W5" t="str">
            <v>Prel.</v>
          </cell>
          <cell r="X5" t="str">
            <v>Prel.</v>
          </cell>
          <cell r="Y5" t="str">
            <v>Prog.</v>
          </cell>
          <cell r="Z5" t="str">
            <v>Prog.</v>
          </cell>
          <cell r="AA5" t="str">
            <v>Prog.</v>
          </cell>
          <cell r="AB5" t="str">
            <v>Prog.</v>
          </cell>
          <cell r="AC5" t="str">
            <v>Prog.</v>
          </cell>
          <cell r="AD5" t="str">
            <v>Prog.</v>
          </cell>
          <cell r="AE5" t="str">
            <v>Prog.</v>
          </cell>
          <cell r="AF5" t="str">
            <v>Prog.</v>
          </cell>
          <cell r="AG5" t="str">
            <v>Prog.</v>
          </cell>
          <cell r="AH5" t="str">
            <v>Prog.</v>
          </cell>
          <cell r="AI5" t="str">
            <v>Prel</v>
          </cell>
          <cell r="AJ5" t="str">
            <v>Prel</v>
          </cell>
          <cell r="AK5" t="str">
            <v>Prel</v>
          </cell>
          <cell r="AL5" t="str">
            <v>Prel</v>
          </cell>
          <cell r="AM5" t="str">
            <v>Prel</v>
          </cell>
          <cell r="AN5" t="str">
            <v>Proj.</v>
          </cell>
          <cell r="AO5" t="str">
            <v>Proj.</v>
          </cell>
          <cell r="AP5" t="str">
            <v>Proj.</v>
          </cell>
          <cell r="AQ5" t="str">
            <v>Proj.</v>
          </cell>
          <cell r="AR5" t="str">
            <v>Proj.</v>
          </cell>
          <cell r="AS5" t="str">
            <v>Proj.</v>
          </cell>
        </row>
        <row r="9">
          <cell r="H9">
            <v>23159.493999999999</v>
          </cell>
          <cell r="I9">
            <v>23246.65956</v>
          </cell>
          <cell r="N9">
            <v>23232.629999999997</v>
          </cell>
          <cell r="S9">
            <v>22384.59</v>
          </cell>
          <cell r="T9">
            <v>22157.870000000003</v>
          </cell>
          <cell r="U9">
            <v>22468.170000000002</v>
          </cell>
          <cell r="V9">
            <v>22270.280000000002</v>
          </cell>
          <cell r="W9">
            <v>22041.230000000003</v>
          </cell>
          <cell r="X9">
            <v>21362.879999999997</v>
          </cell>
          <cell r="Y9">
            <v>20967.222649999996</v>
          </cell>
          <cell r="Z9">
            <v>20540.84865</v>
          </cell>
          <cell r="AA9">
            <v>20417.412649999998</v>
          </cell>
          <cell r="AB9">
            <v>20043.974649999996</v>
          </cell>
          <cell r="AC9">
            <v>20043.974649999996</v>
          </cell>
          <cell r="AD9">
            <v>20993</v>
          </cell>
          <cell r="AE9">
            <v>20671</v>
          </cell>
          <cell r="AF9">
            <v>21104</v>
          </cell>
          <cell r="AG9">
            <v>20454</v>
          </cell>
          <cell r="AH9">
            <v>20454</v>
          </cell>
          <cell r="AM9">
            <v>20671.809999999998</v>
          </cell>
          <cell r="AN9">
            <v>22464.406999999999</v>
          </cell>
          <cell r="AO9">
            <v>24478.692999999999</v>
          </cell>
          <cell r="AP9">
            <v>26578.266799999998</v>
          </cell>
          <cell r="AQ9">
            <v>29614.870093999998</v>
          </cell>
          <cell r="AR9">
            <v>32074.878366819998</v>
          </cell>
          <cell r="AS9">
            <v>34795.600097824601</v>
          </cell>
        </row>
        <row r="10">
          <cell r="H10">
            <v>2320.1</v>
          </cell>
          <cell r="I10">
            <v>2476.9940000000001</v>
          </cell>
          <cell r="N10">
            <v>2567.54</v>
          </cell>
          <cell r="S10">
            <v>2365.15</v>
          </cell>
          <cell r="T10">
            <v>2285.71</v>
          </cell>
          <cell r="U10">
            <v>2300.59</v>
          </cell>
          <cell r="V10">
            <v>2254.1700000000005</v>
          </cell>
          <cell r="W10">
            <v>2288.1700000000005</v>
          </cell>
          <cell r="X10">
            <v>2184</v>
          </cell>
          <cell r="Y10">
            <v>2095.5990000000002</v>
          </cell>
          <cell r="Z10">
            <v>2134.6040000000003</v>
          </cell>
          <cell r="AA10">
            <v>2153.5370000000003</v>
          </cell>
          <cell r="AB10">
            <v>2224.0520000000001</v>
          </cell>
          <cell r="AC10">
            <v>2224.0520000000001</v>
          </cell>
          <cell r="AD10">
            <v>2135</v>
          </cell>
          <cell r="AE10">
            <v>2217</v>
          </cell>
          <cell r="AF10">
            <v>2166</v>
          </cell>
          <cell r="AG10">
            <v>2319</v>
          </cell>
          <cell r="AH10">
            <v>2319</v>
          </cell>
          <cell r="AM10">
            <v>2603.08</v>
          </cell>
          <cell r="AN10">
            <v>2596.4499999999998</v>
          </cell>
          <cell r="AO10">
            <v>2691.7689999999998</v>
          </cell>
          <cell r="AP10">
            <v>2639.9739999999997</v>
          </cell>
          <cell r="AQ10">
            <v>2748.9089999999997</v>
          </cell>
          <cell r="AR10">
            <v>2575.6605</v>
          </cell>
          <cell r="AS10">
            <v>2382.2693250000002</v>
          </cell>
        </row>
        <row r="11">
          <cell r="H11">
            <v>672.1</v>
          </cell>
          <cell r="I11">
            <v>791.69799999999998</v>
          </cell>
          <cell r="N11">
            <v>807.29</v>
          </cell>
          <cell r="S11">
            <v>681.73</v>
          </cell>
          <cell r="T11">
            <v>647.98</v>
          </cell>
          <cell r="U11">
            <v>640.89</v>
          </cell>
          <cell r="V11">
            <v>602.67000000000007</v>
          </cell>
          <cell r="W11">
            <v>598.62000000000012</v>
          </cell>
          <cell r="X11">
            <v>665.11</v>
          </cell>
          <cell r="Y11">
            <v>615.41499999999996</v>
          </cell>
          <cell r="Z11">
            <v>591.62</v>
          </cell>
          <cell r="AA11">
            <v>539.60500000000002</v>
          </cell>
          <cell r="AB11">
            <v>510.43400000000003</v>
          </cell>
          <cell r="AC11">
            <v>510.43400000000003</v>
          </cell>
          <cell r="AD11">
            <v>641.11</v>
          </cell>
          <cell r="AE11">
            <v>651.11</v>
          </cell>
          <cell r="AF11">
            <v>682.11</v>
          </cell>
          <cell r="AG11">
            <v>733.11</v>
          </cell>
          <cell r="AH11">
            <v>733.11</v>
          </cell>
          <cell r="AM11">
            <v>520.51</v>
          </cell>
          <cell r="AN11">
            <v>683.88</v>
          </cell>
          <cell r="AO11">
            <v>840.82799999999997</v>
          </cell>
          <cell r="AP11">
            <v>972.32470000000012</v>
          </cell>
          <cell r="AQ11">
            <v>1077.6065610000001</v>
          </cell>
          <cell r="AR11">
            <v>1155.88713783</v>
          </cell>
          <cell r="AS11">
            <v>1206.3563919649</v>
          </cell>
        </row>
        <row r="12">
          <cell r="H12">
            <v>34.1</v>
          </cell>
          <cell r="I12">
            <v>43.474559999999997</v>
          </cell>
          <cell r="N12">
            <v>40.200000000000003</v>
          </cell>
          <cell r="S12">
            <v>55.1</v>
          </cell>
          <cell r="T12">
            <v>55.870000000000005</v>
          </cell>
          <cell r="U12">
            <v>45.870000000000005</v>
          </cell>
          <cell r="V12">
            <v>41.93</v>
          </cell>
          <cell r="W12">
            <v>71.930000000000007</v>
          </cell>
          <cell r="X12">
            <v>74.38</v>
          </cell>
          <cell r="Y12">
            <v>66.658999999999992</v>
          </cell>
          <cell r="Z12">
            <v>50.321999999999989</v>
          </cell>
          <cell r="AA12">
            <v>47.618999999999986</v>
          </cell>
          <cell r="AB12">
            <v>24.210999999999984</v>
          </cell>
          <cell r="AC12">
            <v>24.210999999999984</v>
          </cell>
          <cell r="AD12">
            <v>82.38</v>
          </cell>
          <cell r="AE12">
            <v>110.38</v>
          </cell>
          <cell r="AF12">
            <v>149.38</v>
          </cell>
          <cell r="AG12">
            <v>185.38</v>
          </cell>
          <cell r="AH12">
            <v>185.38</v>
          </cell>
          <cell r="AM12">
            <v>22.289999999999992</v>
          </cell>
          <cell r="AN12">
            <v>-24.690000000000005</v>
          </cell>
          <cell r="AO12">
            <v>-72.102000000000004</v>
          </cell>
          <cell r="AP12">
            <v>-79.102000000000004</v>
          </cell>
          <cell r="AQ12">
            <v>-79.102000000000004</v>
          </cell>
          <cell r="AR12">
            <v>-79.102000000000004</v>
          </cell>
          <cell r="AS12">
            <v>-79.102000000000004</v>
          </cell>
        </row>
        <row r="13">
          <cell r="H13">
            <v>682.4</v>
          </cell>
          <cell r="I13">
            <v>640.93900000000008</v>
          </cell>
          <cell r="N13">
            <v>484.37</v>
          </cell>
          <cell r="S13">
            <v>246.37</v>
          </cell>
          <cell r="T13">
            <v>273.07</v>
          </cell>
          <cell r="U13">
            <v>270.58</v>
          </cell>
          <cell r="V13">
            <v>282.27</v>
          </cell>
          <cell r="W13">
            <v>293.27</v>
          </cell>
          <cell r="X13">
            <v>403.71999999999997</v>
          </cell>
          <cell r="Y13">
            <v>293.91000000000003</v>
          </cell>
          <cell r="Z13">
            <v>308.928</v>
          </cell>
          <cell r="AA13">
            <v>361.43099999999998</v>
          </cell>
          <cell r="AB13">
            <v>386.65799999999996</v>
          </cell>
          <cell r="AC13">
            <v>386.65799999999996</v>
          </cell>
          <cell r="AD13">
            <v>238.83999999999997</v>
          </cell>
          <cell r="AE13">
            <v>236.83999999999997</v>
          </cell>
          <cell r="AF13">
            <v>290.83999999999997</v>
          </cell>
          <cell r="AG13">
            <v>317.83999999999997</v>
          </cell>
          <cell r="AH13">
            <v>317.83999999999997</v>
          </cell>
          <cell r="AM13">
            <v>382.19999999999993</v>
          </cell>
          <cell r="AN13">
            <v>360.65999999999991</v>
          </cell>
          <cell r="AO13">
            <v>442.02999999999992</v>
          </cell>
          <cell r="AP13">
            <v>525.84109999999987</v>
          </cell>
          <cell r="AQ13">
            <v>612.16653299999984</v>
          </cell>
          <cell r="AR13">
            <v>701.08172898999987</v>
          </cell>
          <cell r="AS13">
            <v>792.66438085969992</v>
          </cell>
        </row>
        <row r="14">
          <cell r="H14">
            <v>17473.8</v>
          </cell>
          <cell r="I14">
            <v>17558.560000000001</v>
          </cell>
          <cell r="N14">
            <v>17676.939999999999</v>
          </cell>
          <cell r="S14">
            <v>17608.150000000001</v>
          </cell>
          <cell r="T14">
            <v>17467.150000000001</v>
          </cell>
          <cell r="U14">
            <v>17467.150000000001</v>
          </cell>
          <cell r="V14">
            <v>13346.150000000001</v>
          </cell>
          <cell r="W14">
            <v>13046.150000000001</v>
          </cell>
          <cell r="X14">
            <v>12436.419999999998</v>
          </cell>
          <cell r="Y14">
            <v>12296.389649999997</v>
          </cell>
          <cell r="Z14">
            <v>11996.731649999998</v>
          </cell>
          <cell r="AA14">
            <v>11856.577649999997</v>
          </cell>
          <cell r="AB14">
            <v>11556.920649999998</v>
          </cell>
          <cell r="AC14">
            <v>11556.920649999998</v>
          </cell>
          <cell r="AD14">
            <v>12296.419999999998</v>
          </cell>
          <cell r="AE14">
            <v>11996.419999999998</v>
          </cell>
          <cell r="AF14">
            <v>11856.419999999998</v>
          </cell>
          <cell r="AG14">
            <v>11556.419999999998</v>
          </cell>
          <cell r="AH14">
            <v>11556.419999999998</v>
          </cell>
          <cell r="AM14">
            <v>11557.979999999998</v>
          </cell>
          <cell r="AN14">
            <v>10678.356999999998</v>
          </cell>
          <cell r="AO14">
            <v>9790.4179999999978</v>
          </cell>
          <cell r="AP14">
            <v>8902.4789999999975</v>
          </cell>
          <cell r="AQ14">
            <v>8014.5399999999972</v>
          </cell>
          <cell r="AR14">
            <v>7126.6009999999969</v>
          </cell>
          <cell r="AS14">
            <v>6238.6619999999966</v>
          </cell>
        </row>
        <row r="15">
          <cell r="H15">
            <v>1976.9939999999999</v>
          </cell>
          <cell r="I15">
            <v>1734.9939999999999</v>
          </cell>
          <cell r="N15">
            <v>1656.29</v>
          </cell>
          <cell r="S15">
            <v>1428.09</v>
          </cell>
          <cell r="T15">
            <v>1428.09</v>
          </cell>
          <cell r="U15">
            <v>1743.09</v>
          </cell>
          <cell r="V15">
            <v>5743.09</v>
          </cell>
          <cell r="W15">
            <v>5743.09</v>
          </cell>
          <cell r="X15">
            <v>5599.25</v>
          </cell>
          <cell r="Y15">
            <v>5599.25</v>
          </cell>
          <cell r="Z15">
            <v>5458.643</v>
          </cell>
          <cell r="AA15">
            <v>5458.643</v>
          </cell>
          <cell r="AB15">
            <v>5341.6990000000005</v>
          </cell>
          <cell r="AC15">
            <v>5341.6990000000005</v>
          </cell>
          <cell r="AD15">
            <v>5599.25</v>
          </cell>
          <cell r="AE15">
            <v>5459.25</v>
          </cell>
          <cell r="AF15">
            <v>5959.25</v>
          </cell>
          <cell r="AG15">
            <v>5342.25</v>
          </cell>
          <cell r="AH15">
            <v>5342.25</v>
          </cell>
          <cell r="AM15">
            <v>5585.75</v>
          </cell>
          <cell r="AN15">
            <v>8169.75</v>
          </cell>
          <cell r="AO15">
            <v>10785.75</v>
          </cell>
          <cell r="AP15">
            <v>13616.75</v>
          </cell>
          <cell r="AQ15">
            <v>17240.75</v>
          </cell>
          <cell r="AR15">
            <v>20594.75</v>
          </cell>
          <cell r="AS15">
            <v>24254.75</v>
          </cell>
        </row>
        <row r="17">
          <cell r="H17">
            <v>20.400000000000006</v>
          </cell>
          <cell r="I17">
            <v>458.18955999999997</v>
          </cell>
          <cell r="N17">
            <v>398.22</v>
          </cell>
          <cell r="S17">
            <v>102.88000000000001</v>
          </cell>
          <cell r="T17">
            <v>85.53</v>
          </cell>
          <cell r="U17">
            <v>105.03999999999999</v>
          </cell>
          <cell r="V17">
            <v>140.88</v>
          </cell>
          <cell r="W17">
            <v>165.88</v>
          </cell>
          <cell r="X17">
            <v>165.88</v>
          </cell>
          <cell r="Y17">
            <v>0</v>
          </cell>
          <cell r="Z17">
            <v>0</v>
          </cell>
          <cell r="AA17">
            <v>0</v>
          </cell>
          <cell r="AB17">
            <v>0</v>
          </cell>
          <cell r="AC17">
            <v>0</v>
          </cell>
          <cell r="AD17">
            <v>0</v>
          </cell>
          <cell r="AE17">
            <v>0</v>
          </cell>
          <cell r="AF17">
            <v>0</v>
          </cell>
          <cell r="AG17">
            <v>0</v>
          </cell>
          <cell r="AH17">
            <v>0</v>
          </cell>
          <cell r="AI17">
            <v>149.05000000000001</v>
          </cell>
          <cell r="AJ17">
            <v>137.53</v>
          </cell>
          <cell r="AK17">
            <v>123.45</v>
          </cell>
          <cell r="AL17">
            <v>123.45</v>
          </cell>
          <cell r="AM17">
            <v>123.45</v>
          </cell>
          <cell r="AN17">
            <v>0</v>
          </cell>
          <cell r="AO17">
            <v>0</v>
          </cell>
          <cell r="AP17">
            <v>0</v>
          </cell>
          <cell r="AQ17">
            <v>0</v>
          </cell>
          <cell r="AR17">
            <v>0</v>
          </cell>
          <cell r="AS17">
            <v>0</v>
          </cell>
        </row>
        <row r="18">
          <cell r="H18">
            <v>15.400000000000006</v>
          </cell>
          <cell r="I18">
            <v>430.03699999999998</v>
          </cell>
          <cell r="N18">
            <v>343.91</v>
          </cell>
          <cell r="S18">
            <v>89.02000000000001</v>
          </cell>
          <cell r="T18">
            <v>78.97</v>
          </cell>
          <cell r="U18">
            <v>95.47999999999999</v>
          </cell>
          <cell r="V18">
            <v>136.32</v>
          </cell>
          <cell r="W18">
            <v>94.32</v>
          </cell>
          <cell r="X18">
            <v>94.32</v>
          </cell>
          <cell r="Y18">
            <v>0</v>
          </cell>
          <cell r="Z18">
            <v>0</v>
          </cell>
          <cell r="AA18">
            <v>0</v>
          </cell>
          <cell r="AB18">
            <v>0</v>
          </cell>
          <cell r="AC18">
            <v>0</v>
          </cell>
          <cell r="AD18">
            <v>0</v>
          </cell>
          <cell r="AE18">
            <v>0</v>
          </cell>
          <cell r="AF18">
            <v>0</v>
          </cell>
          <cell r="AG18">
            <v>0</v>
          </cell>
          <cell r="AH18">
            <v>0</v>
          </cell>
          <cell r="AI18">
            <v>79.58</v>
          </cell>
          <cell r="AJ18">
            <v>79.58</v>
          </cell>
          <cell r="AK18">
            <v>68.45</v>
          </cell>
          <cell r="AL18">
            <v>68.45</v>
          </cell>
          <cell r="AM18">
            <v>68.45</v>
          </cell>
          <cell r="AN18">
            <v>0</v>
          </cell>
          <cell r="AO18">
            <v>0</v>
          </cell>
          <cell r="AP18">
            <v>0</v>
          </cell>
          <cell r="AQ18">
            <v>0</v>
          </cell>
          <cell r="AR18">
            <v>0</v>
          </cell>
          <cell r="AS18">
            <v>0</v>
          </cell>
        </row>
        <row r="19">
          <cell r="H19">
            <v>0</v>
          </cell>
          <cell r="I19">
            <v>0</v>
          </cell>
          <cell r="N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row>
        <row r="20">
          <cell r="H20">
            <v>0</v>
          </cell>
          <cell r="I20">
            <v>0</v>
          </cell>
          <cell r="N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row>
        <row r="21">
          <cell r="H21">
            <v>0</v>
          </cell>
          <cell r="I21">
            <v>1</v>
          </cell>
          <cell r="N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row>
        <row r="22">
          <cell r="H22">
            <v>15.400000000000006</v>
          </cell>
          <cell r="I22">
            <v>429.03699999999998</v>
          </cell>
          <cell r="N22">
            <v>343.91</v>
          </cell>
          <cell r="S22">
            <v>89.02000000000001</v>
          </cell>
          <cell r="T22">
            <v>78.97</v>
          </cell>
          <cell r="U22">
            <v>95.47999999999999</v>
          </cell>
          <cell r="V22">
            <v>136.32</v>
          </cell>
          <cell r="W22">
            <v>94.32</v>
          </cell>
          <cell r="X22">
            <v>94.32</v>
          </cell>
          <cell r="Y22">
            <v>0</v>
          </cell>
          <cell r="Z22">
            <v>0</v>
          </cell>
          <cell r="AA22">
            <v>0</v>
          </cell>
          <cell r="AB22">
            <v>0</v>
          </cell>
          <cell r="AC22">
            <v>0</v>
          </cell>
          <cell r="AD22">
            <v>0</v>
          </cell>
          <cell r="AE22">
            <v>0</v>
          </cell>
          <cell r="AF22">
            <v>0</v>
          </cell>
          <cell r="AG22">
            <v>0</v>
          </cell>
          <cell r="AH22">
            <v>0</v>
          </cell>
          <cell r="AI22">
            <v>79.58</v>
          </cell>
          <cell r="AJ22">
            <v>79.58</v>
          </cell>
          <cell r="AK22">
            <v>68.45</v>
          </cell>
          <cell r="AL22">
            <v>68.45</v>
          </cell>
          <cell r="AM22">
            <v>68.45</v>
          </cell>
          <cell r="AN22">
            <v>0</v>
          </cell>
          <cell r="AO22">
            <v>0</v>
          </cell>
          <cell r="AP22">
            <v>0</v>
          </cell>
          <cell r="AQ22">
            <v>0</v>
          </cell>
          <cell r="AR22">
            <v>0</v>
          </cell>
          <cell r="AS22">
            <v>0</v>
          </cell>
        </row>
        <row r="23">
          <cell r="H23">
            <v>0</v>
          </cell>
          <cell r="I23">
            <v>0</v>
          </cell>
          <cell r="N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row>
        <row r="24">
          <cell r="H24">
            <v>0</v>
          </cell>
          <cell r="I24">
            <v>0</v>
          </cell>
          <cell r="N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row>
        <row r="25">
          <cell r="H25">
            <v>5</v>
          </cell>
          <cell r="I25">
            <v>28.152560000000001</v>
          </cell>
          <cell r="N25">
            <v>54.31</v>
          </cell>
          <cell r="S25">
            <v>13.86</v>
          </cell>
          <cell r="T25">
            <v>6.56</v>
          </cell>
          <cell r="U25">
            <v>9.5599999999999987</v>
          </cell>
          <cell r="V25">
            <v>4.5599999999999987</v>
          </cell>
          <cell r="W25">
            <v>71.56</v>
          </cell>
          <cell r="X25">
            <v>71.56</v>
          </cell>
          <cell r="Y25">
            <v>0</v>
          </cell>
          <cell r="Z25">
            <v>0</v>
          </cell>
          <cell r="AA25">
            <v>0</v>
          </cell>
          <cell r="AB25">
            <v>0</v>
          </cell>
          <cell r="AC25">
            <v>0</v>
          </cell>
          <cell r="AD25">
            <v>0</v>
          </cell>
          <cell r="AE25">
            <v>0</v>
          </cell>
          <cell r="AF25">
            <v>0</v>
          </cell>
          <cell r="AG25">
            <v>0</v>
          </cell>
          <cell r="AH25">
            <v>0</v>
          </cell>
          <cell r="AI25">
            <v>69.47</v>
          </cell>
          <cell r="AJ25">
            <v>57.95</v>
          </cell>
          <cell r="AK25">
            <v>55</v>
          </cell>
          <cell r="AL25">
            <v>55</v>
          </cell>
          <cell r="AM25">
            <v>55</v>
          </cell>
          <cell r="AN25">
            <v>0</v>
          </cell>
          <cell r="AO25">
            <v>0</v>
          </cell>
          <cell r="AP25">
            <v>0</v>
          </cell>
          <cell r="AQ25">
            <v>0</v>
          </cell>
          <cell r="AR25">
            <v>0</v>
          </cell>
          <cell r="AS25">
            <v>0</v>
          </cell>
        </row>
        <row r="26">
          <cell r="H26">
            <v>0</v>
          </cell>
          <cell r="I26">
            <v>0</v>
          </cell>
          <cell r="N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row>
        <row r="27">
          <cell r="H27">
            <v>0</v>
          </cell>
          <cell r="I27">
            <v>0</v>
          </cell>
          <cell r="N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row>
        <row r="28">
          <cell r="H28">
            <v>0</v>
          </cell>
          <cell r="I28">
            <v>0.41355999999999998</v>
          </cell>
          <cell r="N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row>
        <row r="29">
          <cell r="H29">
            <v>5</v>
          </cell>
          <cell r="I29">
            <v>27.739000000000001</v>
          </cell>
          <cell r="N29">
            <v>54.31</v>
          </cell>
          <cell r="S29">
            <v>13.86</v>
          </cell>
          <cell r="T29">
            <v>6.56</v>
          </cell>
          <cell r="U29">
            <v>9.5599999999999987</v>
          </cell>
          <cell r="V29">
            <v>4.5599999999999987</v>
          </cell>
          <cell r="W29">
            <v>71.56</v>
          </cell>
          <cell r="X29">
            <v>71.56</v>
          </cell>
          <cell r="Y29">
            <v>0</v>
          </cell>
          <cell r="Z29">
            <v>0</v>
          </cell>
          <cell r="AA29">
            <v>0</v>
          </cell>
          <cell r="AB29">
            <v>0</v>
          </cell>
          <cell r="AC29">
            <v>0</v>
          </cell>
          <cell r="AD29">
            <v>0</v>
          </cell>
          <cell r="AE29">
            <v>0</v>
          </cell>
          <cell r="AF29">
            <v>0</v>
          </cell>
          <cell r="AG29">
            <v>0</v>
          </cell>
          <cell r="AH29">
            <v>0</v>
          </cell>
          <cell r="AI29">
            <v>69.47</v>
          </cell>
          <cell r="AJ29">
            <v>57.95</v>
          </cell>
          <cell r="AK29">
            <v>55</v>
          </cell>
          <cell r="AL29">
            <v>55</v>
          </cell>
          <cell r="AM29">
            <v>55</v>
          </cell>
          <cell r="AN29">
            <v>0</v>
          </cell>
          <cell r="AO29">
            <v>0</v>
          </cell>
          <cell r="AP29">
            <v>0</v>
          </cell>
          <cell r="AQ29">
            <v>0</v>
          </cell>
          <cell r="AR29">
            <v>0</v>
          </cell>
          <cell r="AS29">
            <v>0</v>
          </cell>
        </row>
        <row r="30">
          <cell r="H30">
            <v>0</v>
          </cell>
          <cell r="I30">
            <v>0</v>
          </cell>
          <cell r="N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row>
        <row r="31">
          <cell r="H31">
            <v>0</v>
          </cell>
          <cell r="I31">
            <v>0</v>
          </cell>
          <cell r="N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row>
        <row r="33">
          <cell r="H33">
            <v>0</v>
          </cell>
          <cell r="I33">
            <v>0</v>
          </cell>
          <cell r="N33">
            <v>1680.731</v>
          </cell>
          <cell r="S33">
            <v>1555.75</v>
          </cell>
          <cell r="T33">
            <v>147.39999999999998</v>
          </cell>
          <cell r="U33">
            <v>555.22</v>
          </cell>
          <cell r="V33">
            <v>322</v>
          </cell>
          <cell r="W33">
            <v>529.84</v>
          </cell>
          <cell r="X33">
            <v>1554.46</v>
          </cell>
          <cell r="Y33">
            <v>356.23110000000003</v>
          </cell>
          <cell r="Z33">
            <v>444.91400000000004</v>
          </cell>
          <cell r="AA33">
            <v>386.89099999999996</v>
          </cell>
          <cell r="AB33">
            <v>540.61</v>
          </cell>
          <cell r="AC33">
            <v>1728.6461000000002</v>
          </cell>
          <cell r="AD33">
            <v>349</v>
          </cell>
          <cell r="AE33">
            <v>401</v>
          </cell>
          <cell r="AF33">
            <v>387</v>
          </cell>
          <cell r="AG33">
            <v>540</v>
          </cell>
          <cell r="AH33">
            <v>1677</v>
          </cell>
          <cell r="AI33">
            <v>371.09</v>
          </cell>
          <cell r="AJ33">
            <v>427.26</v>
          </cell>
          <cell r="AK33">
            <v>366.32</v>
          </cell>
          <cell r="AL33">
            <v>489</v>
          </cell>
          <cell r="AM33">
            <v>1653.67</v>
          </cell>
          <cell r="AN33">
            <v>1551.5499999999997</v>
          </cell>
          <cell r="AO33">
            <v>1976.1423799999998</v>
          </cell>
          <cell r="AP33">
            <v>2206.9052380499998</v>
          </cell>
          <cell r="AQ33">
            <v>2490.0433460214999</v>
          </cell>
          <cell r="AR33">
            <v>2851.9839726921446</v>
          </cell>
          <cell r="AS33">
            <v>3201.8719358229096</v>
          </cell>
        </row>
        <row r="34">
          <cell r="N34">
            <v>202.62299999999999</v>
          </cell>
          <cell r="S34">
            <v>182.93</v>
          </cell>
          <cell r="T34">
            <v>48</v>
          </cell>
          <cell r="U34">
            <v>30</v>
          </cell>
          <cell r="V34">
            <v>51</v>
          </cell>
          <cell r="W34">
            <v>13</v>
          </cell>
          <cell r="X34">
            <v>142</v>
          </cell>
          <cell r="Y34">
            <v>61.301000000000002</v>
          </cell>
          <cell r="Z34">
            <v>34.380000000000003</v>
          </cell>
          <cell r="AA34">
            <v>58.805999999999997</v>
          </cell>
          <cell r="AB34">
            <v>32.725999999999999</v>
          </cell>
          <cell r="AC34">
            <v>187.21300000000002</v>
          </cell>
          <cell r="AD34">
            <v>60</v>
          </cell>
          <cell r="AE34">
            <v>25</v>
          </cell>
          <cell r="AF34">
            <v>58</v>
          </cell>
          <cell r="AG34">
            <v>33</v>
          </cell>
          <cell r="AH34">
            <v>176</v>
          </cell>
          <cell r="AI34">
            <v>61</v>
          </cell>
          <cell r="AJ34">
            <v>27</v>
          </cell>
          <cell r="AK34">
            <v>64</v>
          </cell>
          <cell r="AL34">
            <v>31</v>
          </cell>
          <cell r="AM34">
            <v>183</v>
          </cell>
          <cell r="AN34">
            <v>172.68</v>
          </cell>
          <cell r="AO34">
            <v>211.52875999999998</v>
          </cell>
          <cell r="AP34">
            <v>213.26971999999998</v>
          </cell>
          <cell r="AQ34">
            <v>215.55531999999999</v>
          </cell>
          <cell r="AR34">
            <v>212.98277999999999</v>
          </cell>
          <cell r="AS34">
            <v>198.317193</v>
          </cell>
        </row>
        <row r="35">
          <cell r="N35">
            <v>58.326999999999998</v>
          </cell>
          <cell r="S35">
            <v>54.43</v>
          </cell>
          <cell r="T35">
            <v>18.25</v>
          </cell>
          <cell r="U35">
            <v>6.72</v>
          </cell>
          <cell r="V35">
            <v>18.059999999999999</v>
          </cell>
          <cell r="W35">
            <v>10</v>
          </cell>
          <cell r="X35">
            <v>53.03</v>
          </cell>
          <cell r="Y35">
            <v>20.956</v>
          </cell>
          <cell r="Z35">
            <v>13.537000000000001</v>
          </cell>
          <cell r="AA35">
            <v>19.079999999999998</v>
          </cell>
          <cell r="AB35">
            <v>7.9089999999999998</v>
          </cell>
          <cell r="AC35">
            <v>61.481999999999999</v>
          </cell>
          <cell r="AD35">
            <v>17</v>
          </cell>
          <cell r="AE35">
            <v>-4</v>
          </cell>
          <cell r="AF35">
            <v>19</v>
          </cell>
          <cell r="AG35">
            <v>8</v>
          </cell>
          <cell r="AH35">
            <v>40</v>
          </cell>
          <cell r="AI35">
            <v>37</v>
          </cell>
          <cell r="AJ35">
            <v>27</v>
          </cell>
          <cell r="AK35">
            <v>28</v>
          </cell>
          <cell r="AL35">
            <v>22</v>
          </cell>
          <cell r="AM35">
            <v>114</v>
          </cell>
          <cell r="AN35">
            <v>61.17</v>
          </cell>
          <cell r="AO35">
            <v>54.127133999999998</v>
          </cell>
          <cell r="AP35">
            <v>64.36692085</v>
          </cell>
          <cell r="AQ35">
            <v>72.772559765500006</v>
          </cell>
          <cell r="AR35">
            <v>79.289026308464997</v>
          </cell>
          <cell r="AS35">
            <v>83.859645307718949</v>
          </cell>
        </row>
        <row r="36">
          <cell r="N36">
            <v>2.9780000000000002</v>
          </cell>
          <cell r="S36">
            <v>4.75</v>
          </cell>
          <cell r="T36">
            <v>0.57999999999999996</v>
          </cell>
          <cell r="U36">
            <v>2</v>
          </cell>
          <cell r="V36">
            <v>0.71</v>
          </cell>
          <cell r="W36">
            <v>0.84</v>
          </cell>
          <cell r="X36">
            <v>4.13</v>
          </cell>
          <cell r="Y36">
            <v>0.82299999999999995</v>
          </cell>
          <cell r="Z36">
            <v>1.21</v>
          </cell>
          <cell r="AA36">
            <v>0.40600000000000003</v>
          </cell>
          <cell r="AB36">
            <v>1.2729999999999999</v>
          </cell>
          <cell r="AC36">
            <v>3.7119999999999997</v>
          </cell>
          <cell r="AD36">
            <v>1</v>
          </cell>
          <cell r="AE36">
            <v>1</v>
          </cell>
          <cell r="AF36">
            <v>1</v>
          </cell>
          <cell r="AG36">
            <v>1</v>
          </cell>
          <cell r="AH36">
            <v>4</v>
          </cell>
          <cell r="AI36">
            <v>2</v>
          </cell>
          <cell r="AJ36">
            <v>3</v>
          </cell>
          <cell r="AK36">
            <v>3</v>
          </cell>
          <cell r="AL36">
            <v>6</v>
          </cell>
          <cell r="AM36">
            <v>14</v>
          </cell>
          <cell r="AN36">
            <v>3.03</v>
          </cell>
          <cell r="AO36">
            <v>-3.0973440000000001</v>
          </cell>
          <cell r="AP36">
            <v>-4.8385280000000002</v>
          </cell>
          <cell r="AQ36">
            <v>-5.0625280000000004</v>
          </cell>
          <cell r="AR36">
            <v>-5.0625280000000004</v>
          </cell>
          <cell r="AS36">
            <v>-5.0625280000000004</v>
          </cell>
        </row>
        <row r="37">
          <cell r="N37">
            <v>10.649000000000001</v>
          </cell>
          <cell r="S37">
            <v>1.05</v>
          </cell>
          <cell r="T37">
            <v>0.56999999999999995</v>
          </cell>
          <cell r="U37">
            <v>3.5</v>
          </cell>
          <cell r="V37">
            <v>0.23</v>
          </cell>
          <cell r="W37">
            <v>64</v>
          </cell>
          <cell r="X37">
            <v>68.3</v>
          </cell>
          <cell r="Y37">
            <v>0.22500000000000001</v>
          </cell>
          <cell r="Z37">
            <v>13.196999999999999</v>
          </cell>
          <cell r="AA37">
            <v>0.58299999999999996</v>
          </cell>
          <cell r="AB37">
            <v>100.345</v>
          </cell>
          <cell r="AC37">
            <v>114.35</v>
          </cell>
          <cell r="AD37">
            <v>2</v>
          </cell>
          <cell r="AE37">
            <v>15</v>
          </cell>
          <cell r="AF37">
            <v>1</v>
          </cell>
          <cell r="AG37">
            <v>100</v>
          </cell>
          <cell r="AH37">
            <v>118</v>
          </cell>
          <cell r="AI37">
            <v>2.13</v>
          </cell>
          <cell r="AJ37">
            <v>5</v>
          </cell>
          <cell r="AK37">
            <v>3.79</v>
          </cell>
          <cell r="AL37">
            <v>7</v>
          </cell>
          <cell r="AM37">
            <v>17.920000000000002</v>
          </cell>
          <cell r="AN37">
            <v>6.42</v>
          </cell>
          <cell r="AO37">
            <v>25.686079999999993</v>
          </cell>
          <cell r="AP37">
            <v>30.971875199999996</v>
          </cell>
          <cell r="AQ37">
            <v>36.416244255999992</v>
          </cell>
          <cell r="AR37">
            <v>42.023944383679989</v>
          </cell>
          <cell r="AS37">
            <v>47.799875515190394</v>
          </cell>
        </row>
        <row r="38">
          <cell r="N38">
            <v>1252.144</v>
          </cell>
          <cell r="S38">
            <v>1180.8</v>
          </cell>
          <cell r="T38">
            <v>80</v>
          </cell>
          <cell r="U38">
            <v>487</v>
          </cell>
          <cell r="V38">
            <v>214</v>
          </cell>
          <cell r="W38">
            <v>348</v>
          </cell>
          <cell r="X38">
            <v>1129</v>
          </cell>
          <cell r="Y38">
            <v>272.92610000000002</v>
          </cell>
          <cell r="Z38">
            <v>339.19400000000002</v>
          </cell>
          <cell r="AA38">
            <v>270.54399999999998</v>
          </cell>
          <cell r="AB38">
            <v>326.488</v>
          </cell>
          <cell r="AC38">
            <v>1209.1521</v>
          </cell>
          <cell r="AD38">
            <v>269</v>
          </cell>
          <cell r="AE38">
            <v>338</v>
          </cell>
          <cell r="AF38">
            <v>271</v>
          </cell>
          <cell r="AG38">
            <v>326</v>
          </cell>
          <cell r="AH38">
            <v>1204</v>
          </cell>
          <cell r="AI38">
            <v>268.95999999999998</v>
          </cell>
          <cell r="AJ38">
            <v>338.26</v>
          </cell>
          <cell r="AK38">
            <v>267.52999999999997</v>
          </cell>
          <cell r="AL38">
            <v>325</v>
          </cell>
          <cell r="AM38">
            <v>1199.75</v>
          </cell>
          <cell r="AN38">
            <v>1136.3899999999999</v>
          </cell>
          <cell r="AO38">
            <v>1014.645</v>
          </cell>
          <cell r="AP38">
            <v>954.80899999999997</v>
          </cell>
          <cell r="AQ38">
            <v>896.05799999999999</v>
          </cell>
          <cell r="AR38">
            <v>896.05799999999999</v>
          </cell>
          <cell r="AS38">
            <v>896.05799999999999</v>
          </cell>
        </row>
        <row r="39">
          <cell r="N39">
            <v>154.01</v>
          </cell>
          <cell r="S39">
            <v>131.79000000000002</v>
          </cell>
          <cell r="T39">
            <v>0</v>
          </cell>
          <cell r="U39">
            <v>26</v>
          </cell>
          <cell r="V39">
            <v>38</v>
          </cell>
          <cell r="W39">
            <v>94</v>
          </cell>
          <cell r="X39">
            <v>158</v>
          </cell>
          <cell r="Y39">
            <v>0</v>
          </cell>
          <cell r="Z39">
            <v>43.396000000000001</v>
          </cell>
          <cell r="AA39">
            <v>37.472000000000001</v>
          </cell>
          <cell r="AB39">
            <v>71.869</v>
          </cell>
          <cell r="AC39">
            <v>152.73699999999999</v>
          </cell>
          <cell r="AD39">
            <v>0</v>
          </cell>
          <cell r="AE39">
            <v>26</v>
          </cell>
          <cell r="AF39">
            <v>37</v>
          </cell>
          <cell r="AG39">
            <v>72</v>
          </cell>
          <cell r="AH39">
            <v>135</v>
          </cell>
          <cell r="AI39">
            <v>0</v>
          </cell>
          <cell r="AJ39">
            <v>27</v>
          </cell>
          <cell r="AK39">
            <v>0</v>
          </cell>
          <cell r="AL39">
            <v>98</v>
          </cell>
          <cell r="AM39">
            <v>125</v>
          </cell>
          <cell r="AN39">
            <v>171.86</v>
          </cell>
          <cell r="AO39">
            <v>388.92024999999995</v>
          </cell>
          <cell r="AP39">
            <v>582.28874999999994</v>
          </cell>
          <cell r="AQ39">
            <v>811.44124999999997</v>
          </cell>
          <cell r="AR39">
            <v>1059.1602499999999</v>
          </cell>
          <cell r="AS39">
            <v>1308.15725</v>
          </cell>
        </row>
        <row r="40">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284.33249999999998</v>
          </cell>
          <cell r="AP40">
            <v>366.03749999999997</v>
          </cell>
          <cell r="AQ40">
            <v>462.86249999999995</v>
          </cell>
          <cell r="AR40">
            <v>567.53250000000003</v>
          </cell>
          <cell r="AS40">
            <v>672.74249999999995</v>
          </cell>
        </row>
        <row r="41">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row>
        <row r="43">
          <cell r="I43">
            <v>772.21799999999996</v>
          </cell>
          <cell r="N43">
            <v>955.40599999999995</v>
          </cell>
          <cell r="S43">
            <v>987</v>
          </cell>
          <cell r="T43">
            <v>273.53999999999996</v>
          </cell>
          <cell r="U43">
            <v>68.55</v>
          </cell>
          <cell r="V43">
            <v>3586.8</v>
          </cell>
          <cell r="W43">
            <v>356.05</v>
          </cell>
          <cell r="X43">
            <v>4284.9399999999996</v>
          </cell>
          <cell r="Y43">
            <v>303.77735000000001</v>
          </cell>
          <cell r="Z43">
            <v>576.37400000000002</v>
          </cell>
          <cell r="AA43">
            <v>303.43599999999998</v>
          </cell>
          <cell r="AB43">
            <v>1060.4380000000001</v>
          </cell>
          <cell r="AC43">
            <v>2244.0253499999999</v>
          </cell>
          <cell r="AD43">
            <v>299</v>
          </cell>
          <cell r="AE43">
            <v>526</v>
          </cell>
          <cell r="AF43">
            <v>302</v>
          </cell>
          <cell r="AG43">
            <v>1060</v>
          </cell>
          <cell r="AH43">
            <v>2187</v>
          </cell>
          <cell r="AI43">
            <v>298.48</v>
          </cell>
          <cell r="AJ43">
            <v>526.53</v>
          </cell>
          <cell r="AK43">
            <v>306.97000000000003</v>
          </cell>
          <cell r="AL43">
            <v>984</v>
          </cell>
          <cell r="AM43">
            <v>2115.98</v>
          </cell>
          <cell r="AN43">
            <v>1571.403</v>
          </cell>
          <cell r="AO43">
            <v>1921.674</v>
          </cell>
          <cell r="AP43">
            <v>1620.1350000000002</v>
          </cell>
          <cell r="AQ43">
            <v>1518.1247699999999</v>
          </cell>
          <cell r="AR43">
            <v>1929.0650331000002</v>
          </cell>
          <cell r="AS43">
            <v>1940.080844093</v>
          </cell>
        </row>
        <row r="44">
          <cell r="I44">
            <v>17.63</v>
          </cell>
          <cell r="N44">
            <v>149.54500000000002</v>
          </cell>
          <cell r="S44">
            <v>225</v>
          </cell>
          <cell r="T44">
            <v>91.44</v>
          </cell>
          <cell r="U44">
            <v>24.73</v>
          </cell>
          <cell r="V44">
            <v>93.47</v>
          </cell>
          <cell r="W44">
            <v>29</v>
          </cell>
          <cell r="X44">
            <v>238.64</v>
          </cell>
          <cell r="Y44">
            <v>104.401</v>
          </cell>
          <cell r="Z44">
            <v>52.994999999999997</v>
          </cell>
          <cell r="AA44">
            <v>103.06699999999999</v>
          </cell>
          <cell r="AB44">
            <v>58.484999999999999</v>
          </cell>
          <cell r="AC44">
            <v>318.94799999999998</v>
          </cell>
          <cell r="AD44">
            <v>92</v>
          </cell>
          <cell r="AE44">
            <v>36</v>
          </cell>
          <cell r="AF44">
            <v>103</v>
          </cell>
          <cell r="AG44">
            <v>58</v>
          </cell>
          <cell r="AH44">
            <v>289</v>
          </cell>
          <cell r="AI44">
            <v>92</v>
          </cell>
          <cell r="AJ44">
            <v>35.799999999999997</v>
          </cell>
          <cell r="AK44">
            <v>83.69</v>
          </cell>
          <cell r="AL44">
            <v>52</v>
          </cell>
          <cell r="AM44">
            <v>263.49</v>
          </cell>
          <cell r="AN44">
            <v>354.63</v>
          </cell>
          <cell r="AO44">
            <v>252.68100000000001</v>
          </cell>
          <cell r="AP44">
            <v>417.19500000000005</v>
          </cell>
          <cell r="AQ44">
            <v>274.73500000000001</v>
          </cell>
          <cell r="AR44">
            <v>576.10200000000009</v>
          </cell>
          <cell r="AS44">
            <v>616.38735000000008</v>
          </cell>
        </row>
        <row r="45">
          <cell r="I45">
            <v>62.453000000000003</v>
          </cell>
          <cell r="N45">
            <v>97.19</v>
          </cell>
          <cell r="S45">
            <v>125</v>
          </cell>
          <cell r="T45">
            <v>39.15</v>
          </cell>
          <cell r="U45">
            <v>11.82</v>
          </cell>
          <cell r="V45">
            <v>44.05</v>
          </cell>
          <cell r="W45">
            <v>10.050000000000001</v>
          </cell>
          <cell r="X45">
            <v>105.07</v>
          </cell>
          <cell r="Y45">
            <v>49.695</v>
          </cell>
          <cell r="Z45">
            <v>23.795000000000002</v>
          </cell>
          <cell r="AA45">
            <v>52.015000000000001</v>
          </cell>
          <cell r="AB45">
            <v>29.170999999999999</v>
          </cell>
          <cell r="AC45">
            <v>154.67600000000002</v>
          </cell>
          <cell r="AD45">
            <v>47</v>
          </cell>
          <cell r="AE45">
            <v>16</v>
          </cell>
          <cell r="AF45">
            <v>52</v>
          </cell>
          <cell r="AG45">
            <v>29</v>
          </cell>
          <cell r="AH45">
            <v>144</v>
          </cell>
          <cell r="AI45">
            <v>46.6</v>
          </cell>
          <cell r="AJ45">
            <v>16.399999999999999</v>
          </cell>
          <cell r="AK45">
            <v>47.6</v>
          </cell>
          <cell r="AL45">
            <v>92</v>
          </cell>
          <cell r="AM45">
            <v>202.6</v>
          </cell>
          <cell r="AN45">
            <v>189.63</v>
          </cell>
          <cell r="AO45">
            <v>206.642</v>
          </cell>
          <cell r="AP45">
            <v>243.00100000000003</v>
          </cell>
          <cell r="AQ45">
            <v>280.45077000000003</v>
          </cell>
          <cell r="AR45">
            <v>319.02403310000005</v>
          </cell>
          <cell r="AS45">
            <v>358.75449409300006</v>
          </cell>
        </row>
        <row r="46">
          <cell r="I46">
            <v>13.134999999999998</v>
          </cell>
          <cell r="N46">
            <v>17.222000000000001</v>
          </cell>
          <cell r="S46">
            <v>29</v>
          </cell>
          <cell r="T46">
            <v>1</v>
          </cell>
          <cell r="U46">
            <v>10</v>
          </cell>
          <cell r="V46">
            <v>4.13</v>
          </cell>
          <cell r="W46">
            <v>0</v>
          </cell>
          <cell r="X46">
            <v>15.129999999999999</v>
          </cell>
          <cell r="Y46">
            <v>7.7210000000000001</v>
          </cell>
          <cell r="Z46">
            <v>16.337</v>
          </cell>
          <cell r="AA46">
            <v>2.7029999999999998</v>
          </cell>
          <cell r="AB46">
            <v>23.408000000000001</v>
          </cell>
          <cell r="AC46">
            <v>50.168999999999997</v>
          </cell>
          <cell r="AD46">
            <v>4</v>
          </cell>
          <cell r="AE46">
            <v>9</v>
          </cell>
          <cell r="AF46">
            <v>2</v>
          </cell>
          <cell r="AG46">
            <v>24</v>
          </cell>
          <cell r="AH46">
            <v>39</v>
          </cell>
          <cell r="AI46">
            <v>3.8</v>
          </cell>
          <cell r="AJ46">
            <v>10.4</v>
          </cell>
          <cell r="AK46">
            <v>8.89</v>
          </cell>
          <cell r="AL46">
            <v>29</v>
          </cell>
          <cell r="AM46">
            <v>52.09</v>
          </cell>
          <cell r="AN46">
            <v>46.98</v>
          </cell>
          <cell r="AO46">
            <v>47.412000000000006</v>
          </cell>
          <cell r="AP46">
            <v>7</v>
          </cell>
          <cell r="AQ46">
            <v>0</v>
          </cell>
          <cell r="AR46">
            <v>0</v>
          </cell>
          <cell r="AS46">
            <v>0</v>
          </cell>
        </row>
        <row r="47">
          <cell r="I47">
            <v>437</v>
          </cell>
          <cell r="N47">
            <v>205.52299999999997</v>
          </cell>
          <cell r="S47">
            <v>26</v>
          </cell>
          <cell r="T47">
            <v>0.95</v>
          </cell>
          <cell r="U47">
            <v>22</v>
          </cell>
          <cell r="V47">
            <v>24.15</v>
          </cell>
          <cell r="W47">
            <v>17</v>
          </cell>
          <cell r="X47">
            <v>64.099999999999994</v>
          </cell>
          <cell r="Y47">
            <v>1.93</v>
          </cell>
          <cell r="Z47">
            <v>42.981999999999999</v>
          </cell>
          <cell r="AA47">
            <v>5.4969999999999999</v>
          </cell>
          <cell r="AB47">
            <v>32.773000000000003</v>
          </cell>
          <cell r="AC47">
            <v>83.182000000000002</v>
          </cell>
          <cell r="AD47">
            <v>16</v>
          </cell>
          <cell r="AE47">
            <v>25</v>
          </cell>
          <cell r="AF47">
            <v>5</v>
          </cell>
          <cell r="AG47">
            <v>32</v>
          </cell>
          <cell r="AH47">
            <v>78</v>
          </cell>
          <cell r="AI47">
            <v>16.32</v>
          </cell>
          <cell r="AJ47">
            <v>24.73</v>
          </cell>
          <cell r="AK47">
            <v>25.81</v>
          </cell>
          <cell r="AL47">
            <v>43</v>
          </cell>
          <cell r="AM47">
            <v>109.86</v>
          </cell>
          <cell r="AN47">
            <v>100.54</v>
          </cell>
          <cell r="AO47">
            <v>0</v>
          </cell>
          <cell r="AP47">
            <v>0</v>
          </cell>
          <cell r="AQ47">
            <v>0</v>
          </cell>
          <cell r="AR47">
            <v>0</v>
          </cell>
          <cell r="AS47">
            <v>0</v>
          </cell>
        </row>
        <row r="48">
          <cell r="I48">
            <v>0</v>
          </cell>
          <cell r="N48">
            <v>0</v>
          </cell>
          <cell r="S48">
            <v>0</v>
          </cell>
          <cell r="T48">
            <v>141</v>
          </cell>
          <cell r="U48">
            <v>0</v>
          </cell>
          <cell r="V48">
            <v>3421</v>
          </cell>
          <cell r="W48">
            <v>300</v>
          </cell>
          <cell r="X48">
            <v>3862</v>
          </cell>
          <cell r="Y48">
            <v>140.03035</v>
          </cell>
          <cell r="Z48">
            <v>299.65800000000002</v>
          </cell>
          <cell r="AA48">
            <v>140.154</v>
          </cell>
          <cell r="AB48">
            <v>299.65699999999998</v>
          </cell>
          <cell r="AC48">
            <v>879.49935000000005</v>
          </cell>
          <cell r="AD48">
            <v>140</v>
          </cell>
          <cell r="AE48">
            <v>300</v>
          </cell>
          <cell r="AF48">
            <v>140</v>
          </cell>
          <cell r="AG48">
            <v>300</v>
          </cell>
          <cell r="AH48">
            <v>880</v>
          </cell>
          <cell r="AI48">
            <v>139.76</v>
          </cell>
          <cell r="AJ48">
            <v>299.7</v>
          </cell>
          <cell r="AK48">
            <v>140.97999999999999</v>
          </cell>
          <cell r="AL48">
            <v>298</v>
          </cell>
          <cell r="AM48">
            <v>878.44</v>
          </cell>
          <cell r="AN48">
            <v>879.62300000000005</v>
          </cell>
          <cell r="AO48">
            <v>887.93899999999996</v>
          </cell>
          <cell r="AP48">
            <v>887.93899999999996</v>
          </cell>
          <cell r="AQ48">
            <v>887.93899999999996</v>
          </cell>
          <cell r="AR48">
            <v>887.93899999999996</v>
          </cell>
          <cell r="AS48">
            <v>887.93899999999996</v>
          </cell>
        </row>
        <row r="49">
          <cell r="I49">
            <v>242</v>
          </cell>
          <cell r="N49">
            <v>485.92600000000004</v>
          </cell>
          <cell r="S49">
            <v>582</v>
          </cell>
          <cell r="T49">
            <v>0</v>
          </cell>
          <cell r="U49">
            <v>0</v>
          </cell>
          <cell r="V49">
            <v>0</v>
          </cell>
          <cell r="W49">
            <v>0</v>
          </cell>
          <cell r="X49">
            <v>0</v>
          </cell>
          <cell r="Y49">
            <v>0</v>
          </cell>
          <cell r="Z49">
            <v>140.607</v>
          </cell>
          <cell r="AA49">
            <v>0</v>
          </cell>
          <cell r="AB49">
            <v>616.94399999999996</v>
          </cell>
          <cell r="AC49">
            <v>757.55099999999993</v>
          </cell>
          <cell r="AD49">
            <v>0</v>
          </cell>
          <cell r="AE49">
            <v>140</v>
          </cell>
          <cell r="AF49">
            <v>0</v>
          </cell>
          <cell r="AG49">
            <v>617</v>
          </cell>
          <cell r="AH49">
            <v>757</v>
          </cell>
          <cell r="AI49">
            <v>0</v>
          </cell>
          <cell r="AJ49">
            <v>139.5</v>
          </cell>
          <cell r="AK49">
            <v>0</v>
          </cell>
          <cell r="AL49">
            <v>470</v>
          </cell>
          <cell r="AM49">
            <v>609.5</v>
          </cell>
          <cell r="AN49">
            <v>0</v>
          </cell>
          <cell r="AO49">
            <v>527</v>
          </cell>
          <cell r="AP49">
            <v>65</v>
          </cell>
          <cell r="AQ49">
            <v>75</v>
          </cell>
          <cell r="AR49">
            <v>146</v>
          </cell>
          <cell r="AS49">
            <v>77</v>
          </cell>
        </row>
        <row r="51">
          <cell r="I51">
            <v>290.07499999999999</v>
          </cell>
          <cell r="N51">
            <v>694.61</v>
          </cell>
          <cell r="S51">
            <v>536.88</v>
          </cell>
          <cell r="T51">
            <v>64.17</v>
          </cell>
          <cell r="U51">
            <v>359.34000000000003</v>
          </cell>
          <cell r="V51">
            <v>3794.07</v>
          </cell>
          <cell r="W51">
            <v>102</v>
          </cell>
          <cell r="X51">
            <v>4319.58</v>
          </cell>
          <cell r="Y51">
            <v>74</v>
          </cell>
          <cell r="Z51">
            <v>150</v>
          </cell>
          <cell r="AA51">
            <v>180</v>
          </cell>
          <cell r="AB51">
            <v>687</v>
          </cell>
          <cell r="AC51">
            <v>1091</v>
          </cell>
          <cell r="AD51">
            <v>95</v>
          </cell>
          <cell r="AE51">
            <v>204</v>
          </cell>
          <cell r="AF51">
            <v>735</v>
          </cell>
          <cell r="AG51">
            <v>410</v>
          </cell>
          <cell r="AH51">
            <v>1444</v>
          </cell>
          <cell r="AI51">
            <v>83.11</v>
          </cell>
          <cell r="AJ51">
            <v>196.79999999999998</v>
          </cell>
          <cell r="AK51">
            <v>632</v>
          </cell>
          <cell r="AL51">
            <v>513</v>
          </cell>
          <cell r="AM51">
            <v>1424.91</v>
          </cell>
          <cell r="AN51">
            <v>3364</v>
          </cell>
          <cell r="AO51">
            <v>3935.96</v>
          </cell>
          <cell r="AP51">
            <v>3719.7088000000003</v>
          </cell>
          <cell r="AQ51">
            <v>4554.7280639999999</v>
          </cell>
          <cell r="AR51">
            <v>4389.0733059200002</v>
          </cell>
          <cell r="AS51">
            <v>4660.8025750976003</v>
          </cell>
        </row>
        <row r="52">
          <cell r="I52">
            <v>153.26900000000001</v>
          </cell>
          <cell r="N52">
            <v>261.63</v>
          </cell>
          <cell r="S52">
            <v>43.58</v>
          </cell>
          <cell r="T52">
            <v>12</v>
          </cell>
          <cell r="U52">
            <v>39.61</v>
          </cell>
          <cell r="V52">
            <v>47.05</v>
          </cell>
          <cell r="W52">
            <v>63</v>
          </cell>
          <cell r="X52">
            <v>161.66</v>
          </cell>
          <cell r="Y52">
            <v>16</v>
          </cell>
          <cell r="Z52">
            <v>92</v>
          </cell>
          <cell r="AA52">
            <v>122</v>
          </cell>
          <cell r="AB52">
            <v>129</v>
          </cell>
          <cell r="AC52">
            <v>359</v>
          </cell>
          <cell r="AD52">
            <v>43</v>
          </cell>
          <cell r="AE52">
            <v>118</v>
          </cell>
          <cell r="AF52">
            <v>52</v>
          </cell>
          <cell r="AG52">
            <v>211</v>
          </cell>
          <cell r="AH52">
            <v>424</v>
          </cell>
          <cell r="AI52">
            <v>43.34</v>
          </cell>
          <cell r="AJ52">
            <v>146.22999999999999</v>
          </cell>
          <cell r="AK52">
            <v>96</v>
          </cell>
          <cell r="AL52">
            <v>397</v>
          </cell>
          <cell r="AM52">
            <v>682.57</v>
          </cell>
          <cell r="AN52">
            <v>348</v>
          </cell>
          <cell r="AO52">
            <v>348</v>
          </cell>
          <cell r="AP52">
            <v>365.40000000000003</v>
          </cell>
          <cell r="AQ52">
            <v>383.67000000000007</v>
          </cell>
          <cell r="AR52">
            <v>402.85350000000011</v>
          </cell>
          <cell r="AS52">
            <v>422.99617500000011</v>
          </cell>
        </row>
        <row r="53">
          <cell r="N53">
            <v>261.63</v>
          </cell>
          <cell r="S53">
            <v>43.58</v>
          </cell>
          <cell r="T53">
            <v>12</v>
          </cell>
          <cell r="U53">
            <v>39.61</v>
          </cell>
          <cell r="V53">
            <v>47.05</v>
          </cell>
          <cell r="W53">
            <v>63</v>
          </cell>
          <cell r="X53">
            <v>161.66</v>
          </cell>
          <cell r="Y53">
            <v>16</v>
          </cell>
          <cell r="Z53">
            <v>25.333333333333329</v>
          </cell>
          <cell r="AA53">
            <v>55.333333333333329</v>
          </cell>
          <cell r="AB53">
            <v>62.333333333333329</v>
          </cell>
          <cell r="AC53">
            <v>159</v>
          </cell>
          <cell r="AD53">
            <v>43</v>
          </cell>
          <cell r="AE53">
            <v>118</v>
          </cell>
          <cell r="AF53">
            <v>52</v>
          </cell>
          <cell r="AG53">
            <v>11</v>
          </cell>
          <cell r="AH53">
            <v>224</v>
          </cell>
          <cell r="AI53">
            <v>43.34</v>
          </cell>
          <cell r="AJ53">
            <v>146.22999999999999</v>
          </cell>
          <cell r="AK53">
            <v>96</v>
          </cell>
          <cell r="AL53">
            <v>397</v>
          </cell>
          <cell r="AM53">
            <v>682.57</v>
          </cell>
          <cell r="AN53">
            <v>348</v>
          </cell>
          <cell r="AO53">
            <v>348</v>
          </cell>
          <cell r="AP53">
            <v>365.40000000000003</v>
          </cell>
          <cell r="AQ53">
            <v>383.67000000000007</v>
          </cell>
          <cell r="AR53">
            <v>402.85350000000011</v>
          </cell>
          <cell r="AS53">
            <v>422.99617500000011</v>
          </cell>
        </row>
        <row r="54">
          <cell r="N54">
            <v>220</v>
          </cell>
        </row>
        <row r="55">
          <cell r="N55">
            <v>180</v>
          </cell>
        </row>
        <row r="56">
          <cell r="N56">
            <v>41.629999999999995</v>
          </cell>
        </row>
        <row r="57">
          <cell r="Y57">
            <v>0</v>
          </cell>
          <cell r="Z57">
            <v>66.666666666666671</v>
          </cell>
          <cell r="AA57">
            <v>66.666666666666671</v>
          </cell>
          <cell r="AB57">
            <v>66.666666666666671</v>
          </cell>
          <cell r="AC57">
            <v>200</v>
          </cell>
          <cell r="AD57">
            <v>0</v>
          </cell>
          <cell r="AE57">
            <v>0</v>
          </cell>
          <cell r="AF57">
            <v>0</v>
          </cell>
          <cell r="AG57">
            <v>200</v>
          </cell>
          <cell r="AH57">
            <v>200</v>
          </cell>
        </row>
        <row r="59">
          <cell r="I59">
            <v>106.419</v>
          </cell>
          <cell r="N59">
            <v>82.27000000000001</v>
          </cell>
          <cell r="S59">
            <v>50.36</v>
          </cell>
          <cell r="T59">
            <v>5.4</v>
          </cell>
          <cell r="U59">
            <v>4.7300000000000004</v>
          </cell>
          <cell r="V59">
            <v>5.83</v>
          </cell>
          <cell r="W59">
            <v>6</v>
          </cell>
          <cell r="X59">
            <v>21.96</v>
          </cell>
          <cell r="Y59">
            <v>0</v>
          </cell>
          <cell r="Z59">
            <v>0</v>
          </cell>
          <cell r="AA59">
            <v>0</v>
          </cell>
          <cell r="AB59">
            <v>0</v>
          </cell>
          <cell r="AC59">
            <v>0</v>
          </cell>
          <cell r="AD59">
            <v>23</v>
          </cell>
          <cell r="AE59">
            <v>26</v>
          </cell>
          <cell r="AF59">
            <v>83</v>
          </cell>
          <cell r="AG59">
            <v>80</v>
          </cell>
          <cell r="AH59">
            <v>212</v>
          </cell>
          <cell r="AI59">
            <v>23</v>
          </cell>
          <cell r="AJ59">
            <v>27</v>
          </cell>
          <cell r="AK59">
            <v>0</v>
          </cell>
          <cell r="AL59">
            <v>8</v>
          </cell>
          <cell r="AM59">
            <v>58</v>
          </cell>
          <cell r="AN59">
            <v>353</v>
          </cell>
          <cell r="AO59">
            <v>363.59000000000003</v>
          </cell>
          <cell r="AP59">
            <v>374.49770000000007</v>
          </cell>
          <cell r="AQ59">
            <v>385.73263100000008</v>
          </cell>
          <cell r="AR59">
            <v>397.30460993000008</v>
          </cell>
          <cell r="AS59">
            <v>409.2237482279001</v>
          </cell>
        </row>
        <row r="60">
          <cell r="I60">
            <v>14.865</v>
          </cell>
          <cell r="N60">
            <v>0</v>
          </cell>
          <cell r="S60">
            <v>27.119999999999997</v>
          </cell>
          <cell r="T60">
            <v>1.77</v>
          </cell>
          <cell r="U60">
            <v>0</v>
          </cell>
          <cell r="V60">
            <v>0.19</v>
          </cell>
          <cell r="W60">
            <v>30</v>
          </cell>
          <cell r="X60">
            <v>31.96</v>
          </cell>
          <cell r="Y60">
            <v>0</v>
          </cell>
          <cell r="Z60">
            <v>0</v>
          </cell>
          <cell r="AA60">
            <v>0</v>
          </cell>
          <cell r="AB60">
            <v>0</v>
          </cell>
          <cell r="AC60">
            <v>0</v>
          </cell>
          <cell r="AD60">
            <v>12</v>
          </cell>
          <cell r="AE60">
            <v>37</v>
          </cell>
          <cell r="AF60">
            <v>41</v>
          </cell>
          <cell r="AG60">
            <v>60</v>
          </cell>
          <cell r="AH60">
            <v>150</v>
          </cell>
          <cell r="AI60">
            <v>0</v>
          </cell>
          <cell r="AJ60">
            <v>0</v>
          </cell>
          <cell r="AK60">
            <v>0</v>
          </cell>
          <cell r="AL60">
            <v>0</v>
          </cell>
          <cell r="AM60">
            <v>0</v>
          </cell>
          <cell r="AN60">
            <v>0</v>
          </cell>
          <cell r="AO60">
            <v>0</v>
          </cell>
          <cell r="AP60">
            <v>0</v>
          </cell>
          <cell r="AQ60">
            <v>0</v>
          </cell>
          <cell r="AR60">
            <v>0</v>
          </cell>
          <cell r="AS60">
            <v>0</v>
          </cell>
        </row>
        <row r="61">
          <cell r="I61">
            <v>15.522000000000002</v>
          </cell>
          <cell r="N61">
            <v>4.91</v>
          </cell>
          <cell r="S61">
            <v>0.82</v>
          </cell>
          <cell r="T61">
            <v>45</v>
          </cell>
          <cell r="U61">
            <v>0</v>
          </cell>
          <cell r="V61">
            <v>0</v>
          </cell>
          <cell r="W61">
            <v>3</v>
          </cell>
          <cell r="X61">
            <v>48</v>
          </cell>
          <cell r="Y61">
            <v>58</v>
          </cell>
          <cell r="Z61">
            <v>58</v>
          </cell>
          <cell r="AA61">
            <v>58</v>
          </cell>
          <cell r="AB61">
            <v>58</v>
          </cell>
          <cell r="AC61">
            <v>232</v>
          </cell>
          <cell r="AD61">
            <v>17</v>
          </cell>
          <cell r="AE61">
            <v>23</v>
          </cell>
          <cell r="AF61">
            <v>59</v>
          </cell>
          <cell r="AG61">
            <v>59</v>
          </cell>
          <cell r="AH61">
            <v>158</v>
          </cell>
          <cell r="AI61">
            <v>16.77</v>
          </cell>
          <cell r="AJ61">
            <v>23.57</v>
          </cell>
          <cell r="AK61">
            <v>48</v>
          </cell>
          <cell r="AL61">
            <v>0</v>
          </cell>
          <cell r="AM61">
            <v>88.34</v>
          </cell>
          <cell r="AN61">
            <v>79</v>
          </cell>
          <cell r="AO61">
            <v>81.37</v>
          </cell>
          <cell r="AP61">
            <v>83.81110000000001</v>
          </cell>
          <cell r="AQ61">
            <v>86.325433000000018</v>
          </cell>
          <cell r="AR61">
            <v>88.915195990000015</v>
          </cell>
          <cell r="AS61">
            <v>91.582651869700015</v>
          </cell>
        </row>
        <row r="62">
          <cell r="I62">
            <v>0</v>
          </cell>
          <cell r="N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row>
        <row r="63">
          <cell r="I63">
            <v>0</v>
          </cell>
          <cell r="N63">
            <v>345.8</v>
          </cell>
          <cell r="S63">
            <v>415</v>
          </cell>
          <cell r="T63">
            <v>0</v>
          </cell>
          <cell r="U63">
            <v>315</v>
          </cell>
          <cell r="V63">
            <v>3741</v>
          </cell>
          <cell r="W63">
            <v>0</v>
          </cell>
          <cell r="X63">
            <v>4056</v>
          </cell>
          <cell r="Y63">
            <v>0</v>
          </cell>
          <cell r="Z63">
            <v>0</v>
          </cell>
          <cell r="AA63">
            <v>0</v>
          </cell>
          <cell r="AB63">
            <v>500</v>
          </cell>
          <cell r="AC63">
            <v>500</v>
          </cell>
          <cell r="AD63">
            <v>0</v>
          </cell>
          <cell r="AE63">
            <v>0</v>
          </cell>
          <cell r="AF63">
            <v>500</v>
          </cell>
          <cell r="AG63">
            <v>0</v>
          </cell>
          <cell r="AH63">
            <v>500</v>
          </cell>
          <cell r="AI63">
            <v>0</v>
          </cell>
          <cell r="AJ63">
            <v>0</v>
          </cell>
          <cell r="AK63">
            <v>488</v>
          </cell>
          <cell r="AL63">
            <v>108</v>
          </cell>
          <cell r="AM63">
            <v>596</v>
          </cell>
          <cell r="AN63">
            <v>2584</v>
          </cell>
          <cell r="AO63">
            <v>3143</v>
          </cell>
          <cell r="AP63">
            <v>2896</v>
          </cell>
          <cell r="AQ63">
            <v>3699</v>
          </cell>
          <cell r="AR63">
            <v>3500</v>
          </cell>
          <cell r="AS63">
            <v>3737</v>
          </cell>
        </row>
        <row r="65">
          <cell r="I65">
            <v>-44.353440000000035</v>
          </cell>
          <cell r="N65">
            <v>-320.76555999999988</v>
          </cell>
          <cell r="S65">
            <v>-745.46</v>
          </cell>
          <cell r="T65">
            <v>-123.83999999999995</v>
          </cell>
          <cell r="U65">
            <v>310.3</v>
          </cell>
          <cell r="V65">
            <v>243.10999999999999</v>
          </cell>
          <cell r="W65">
            <v>-229.05</v>
          </cell>
          <cell r="X65">
            <v>34.640000000000327</v>
          </cell>
          <cell r="Y65">
            <v>-324.34735000000001</v>
          </cell>
          <cell r="Z65">
            <v>-426.37400000000002</v>
          </cell>
          <cell r="AA65">
            <v>-123.43599999999998</v>
          </cell>
          <cell r="AB65">
            <v>-373.4380000000001</v>
          </cell>
          <cell r="AC65">
            <v>-1153.0253499999999</v>
          </cell>
          <cell r="AD65">
            <v>-369.88</v>
          </cell>
          <cell r="AE65">
            <v>-322</v>
          </cell>
          <cell r="AF65">
            <v>433</v>
          </cell>
          <cell r="AG65">
            <v>-650</v>
          </cell>
          <cell r="AH65">
            <v>-743</v>
          </cell>
          <cell r="AI65">
            <v>-215.37</v>
          </cell>
          <cell r="AJ65">
            <v>-329.73</v>
          </cell>
          <cell r="AK65">
            <v>325.02999999999997</v>
          </cell>
          <cell r="AL65">
            <v>-471</v>
          </cell>
          <cell r="AM65">
            <v>-691.06999999999994</v>
          </cell>
          <cell r="AN65">
            <v>1792.597</v>
          </cell>
          <cell r="AO65">
            <v>2014.2860000000001</v>
          </cell>
          <cell r="AP65">
            <v>2099.5738000000001</v>
          </cell>
          <cell r="AQ65">
            <v>3036.603294</v>
          </cell>
          <cell r="AR65">
            <v>2460.00827282</v>
          </cell>
          <cell r="AS65">
            <v>2720.7217310046003</v>
          </cell>
        </row>
        <row r="66">
          <cell r="I66">
            <v>-7.6027164587896313E-4</v>
          </cell>
          <cell r="N66">
            <v>-4.1556329549197416E-3</v>
          </cell>
          <cell r="S66">
            <v>-1.0567496345400556E-2</v>
          </cell>
          <cell r="T66">
            <v>-6.4855598354305747E-3</v>
          </cell>
          <cell r="U66">
            <v>1.4532679165592867E-2</v>
          </cell>
          <cell r="V66">
            <v>1.0491360298000638E-2</v>
          </cell>
          <cell r="W66">
            <v>-9.2891809347430392E-3</v>
          </cell>
          <cell r="X66">
            <v>3.9170407294270482E-4</v>
          </cell>
          <cell r="Y66">
            <v>-1.4390613786466775E-2</v>
          </cell>
          <cell r="Z66">
            <v>-1.8557052291280449E-2</v>
          </cell>
          <cell r="AA66">
            <v>-5.0925924043119884E-3</v>
          </cell>
          <cell r="AB66">
            <v>-1.4643494289011069E-2</v>
          </cell>
          <cell r="AC66">
            <v>-1.2079748349211571E-2</v>
          </cell>
          <cell r="AD66">
            <v>-1.6641235397827227E-2</v>
          </cell>
          <cell r="AE66">
            <v>-1.4035880321635212E-2</v>
          </cell>
          <cell r="AF66">
            <v>1.9193898124390929E-2</v>
          </cell>
          <cell r="AG66">
            <v>-2.730168484814469E-2</v>
          </cell>
          <cell r="AH66">
            <v>-7.8198500864885643E-3</v>
          </cell>
          <cell r="AI66">
            <v>-2.2237455440255135E-3</v>
          </cell>
          <cell r="AJ66">
            <v>-3.2881121057520158E-3</v>
          </cell>
          <cell r="AK66">
            <v>3.0275116937888728E-3</v>
          </cell>
          <cell r="AL66">
            <v>-4.2198223810445898E-3</v>
          </cell>
          <cell r="AM66">
            <v>-5.9598511978717498E-3</v>
          </cell>
          <cell r="AN66">
            <v>1.850898263910249E-2</v>
          </cell>
          <cell r="AO66">
            <v>2.008673211732874E-2</v>
          </cell>
          <cell r="AP66">
            <v>1.9556607794581245E-2</v>
          </cell>
          <cell r="AQ66">
            <v>2.7205788837314063E-2</v>
          </cell>
          <cell r="AR66">
            <v>2.1215337449955421E-2</v>
          </cell>
          <cell r="AS66">
            <v>2.2582516465523974E-2</v>
          </cell>
        </row>
        <row r="68">
          <cell r="AN68">
            <v>200.38800000000001</v>
          </cell>
          <cell r="AO68">
            <v>122.85400000000001</v>
          </cell>
          <cell r="AP68">
            <v>407.72700000000003</v>
          </cell>
          <cell r="AQ68">
            <v>481.71677000000005</v>
          </cell>
          <cell r="AR68">
            <v>558.65703310000015</v>
          </cell>
          <cell r="AS68">
            <v>638.67284409300021</v>
          </cell>
        </row>
        <row r="69">
          <cell r="AN69">
            <v>0</v>
          </cell>
          <cell r="AO69">
            <v>16.166</v>
          </cell>
          <cell r="AP69">
            <v>264.68</v>
          </cell>
          <cell r="AQ69">
            <v>301.22000000000003</v>
          </cell>
          <cell r="AR69">
            <v>339.58700000000005</v>
          </cell>
          <cell r="AS69">
            <v>379.8723500000001</v>
          </cell>
        </row>
        <row r="70">
          <cell r="AN70">
            <v>7.9960000000000013</v>
          </cell>
          <cell r="AO70">
            <v>70.296000000000006</v>
          </cell>
          <cell r="AP70">
            <v>106.65500000000003</v>
          </cell>
          <cell r="AQ70">
            <v>144.10477000000003</v>
          </cell>
          <cell r="AR70">
            <v>182.67803310000005</v>
          </cell>
          <cell r="AS70">
            <v>222.40849409300006</v>
          </cell>
        </row>
        <row r="71">
          <cell r="AN71">
            <v>6.3920000000000003</v>
          </cell>
          <cell r="AO71">
            <v>36.392000000000003</v>
          </cell>
          <cell r="AP71">
            <v>36.392000000000003</v>
          </cell>
          <cell r="AQ71">
            <v>36.392000000000003</v>
          </cell>
          <cell r="AR71">
            <v>36.392000000000003</v>
          </cell>
          <cell r="AS71">
            <v>36.392000000000003</v>
          </cell>
        </row>
        <row r="72">
          <cell r="AN72">
            <v>186</v>
          </cell>
          <cell r="AO72">
            <v>0</v>
          </cell>
          <cell r="AP72">
            <v>0</v>
          </cell>
          <cell r="AQ72">
            <v>0</v>
          </cell>
          <cell r="AR72">
            <v>0</v>
          </cell>
          <cell r="AS72">
            <v>0</v>
          </cell>
        </row>
        <row r="73">
          <cell r="AN73">
            <v>0</v>
          </cell>
          <cell r="AO73">
            <v>0</v>
          </cell>
          <cell r="AP73">
            <v>0</v>
          </cell>
          <cell r="AQ73">
            <v>0</v>
          </cell>
          <cell r="AR73">
            <v>0</v>
          </cell>
          <cell r="AS73">
            <v>0</v>
          </cell>
        </row>
        <row r="76">
          <cell r="N76">
            <v>8.0333683943848933E-2</v>
          </cell>
          <cell r="S76">
            <v>7.4831615570113988E-2</v>
          </cell>
          <cell r="X76">
            <v>6.4729492260951024E-2</v>
          </cell>
          <cell r="AC76">
            <v>9.2472509614596229E-2</v>
          </cell>
          <cell r="AH76">
            <v>8.6295660701152244E-2</v>
          </cell>
          <cell r="AN76">
            <v>7.5613307206428101E-2</v>
          </cell>
          <cell r="AO76">
            <v>8.5635377702891313E-2</v>
          </cell>
          <cell r="AP76">
            <v>8.5886021162855639E-2</v>
          </cell>
          <cell r="AQ76">
            <v>8.6132326436457352E-2</v>
          </cell>
          <cell r="AR76">
            <v>8.6548179537380865E-2</v>
          </cell>
          <cell r="AS76">
            <v>8.7462004212564393E-2</v>
          </cell>
        </row>
        <row r="77">
          <cell r="N77">
            <v>7.2954893970436308E-2</v>
          </cell>
          <cell r="S77">
            <v>7.5667635160496571E-2</v>
          </cell>
          <cell r="X77">
            <v>8.005253305959785E-2</v>
          </cell>
          <cell r="AC77">
            <v>0.10460178436536616</v>
          </cell>
          <cell r="AH77">
            <v>6.7441115476049973E-2</v>
          </cell>
          <cell r="AN77">
            <v>0.1149822836680796</v>
          </cell>
          <cell r="AO77">
            <v>9.3232787709776263E-2</v>
          </cell>
          <cell r="AP77">
            <v>8.9482079928822414E-2</v>
          </cell>
          <cell r="AQ77">
            <v>8.7456579345339319E-2</v>
          </cell>
          <cell r="AR77">
            <v>8.6362593904709906E-2</v>
          </cell>
          <cell r="AS77">
            <v>8.5876903141692093E-2</v>
          </cell>
        </row>
        <row r="78">
          <cell r="N78">
            <v>7.1180535637115988E-2</v>
          </cell>
          <cell r="S78">
            <v>0.139337048987973</v>
          </cell>
          <cell r="X78">
            <v>8.4700574241181312E-2</v>
          </cell>
        </row>
        <row r="79">
          <cell r="N79">
            <v>2.9292149929375903E-2</v>
          </cell>
          <cell r="S79">
            <v>3.3490686399591735E-3</v>
          </cell>
          <cell r="X79">
            <v>0.31315192223928839</v>
          </cell>
          <cell r="AC79">
            <v>0.46954429360992717</v>
          </cell>
          <cell r="AH79">
            <v>0.41876641351408905</v>
          </cell>
          <cell r="AN79">
            <v>2.1417848206839035E-2</v>
          </cell>
          <cell r="AO79">
            <v>7.1219652858648036E-2</v>
          </cell>
          <cell r="AP79">
            <v>7.0067360133927573E-2</v>
          </cell>
          <cell r="AQ79">
            <v>6.9253324352166468E-2</v>
          </cell>
          <cell r="AR79">
            <v>6.8647895822949209E-2</v>
          </cell>
          <cell r="AS79">
            <v>6.8180175775016102E-2</v>
          </cell>
        </row>
        <row r="80">
          <cell r="N80">
            <v>7.1072866853031741E-2</v>
          </cell>
          <cell r="S80">
            <v>6.6929119353245248E-2</v>
          </cell>
          <cell r="X80">
            <v>7.5155011371439165E-2</v>
          </cell>
          <cell r="AC80">
            <v>0.1007906416733178</v>
          </cell>
          <cell r="AH80">
            <v>0.10036327504372139</v>
          </cell>
          <cell r="AN80">
            <v>0.10221735077441975</v>
          </cell>
          <cell r="AO80">
            <v>9.9140764408226709E-2</v>
          </cell>
          <cell r="AP80">
            <v>0.10215741305373909</v>
          </cell>
          <cell r="AQ80">
            <v>0.10593568524099907</v>
          </cell>
          <cell r="AR80">
            <v>0.1183606968589752</v>
          </cell>
          <cell r="AS80">
            <v>0.13408759707908485</v>
          </cell>
        </row>
        <row r="81">
          <cell r="N81">
            <v>9.0826955218141575E-2</v>
          </cell>
          <cell r="S81">
            <v>9.8742029984490789E-2</v>
          </cell>
          <cell r="X81">
            <v>0.10634932387407701</v>
          </cell>
          <cell r="AC81">
            <v>2.9257302185845366E-2</v>
          </cell>
          <cell r="AH81">
            <v>2.5858353684815399E-2</v>
          </cell>
          <cell r="AN81">
            <v>3.1453147877013178E-2</v>
          </cell>
          <cell r="AO81">
            <v>4.9191494071146237E-2</v>
          </cell>
          <cell r="AP81">
            <v>5.4150024411224511E-2</v>
          </cell>
          <cell r="AQ81">
            <v>5.9755969585949149E-2</v>
          </cell>
          <cell r="AR81">
            <v>6.1694761981040028E-2</v>
          </cell>
          <cell r="AS81">
            <v>6.3637932502280323E-2</v>
          </cell>
        </row>
        <row r="85">
          <cell r="H85">
            <v>2776.82</v>
          </cell>
          <cell r="I85">
            <v>2876.1639999999998</v>
          </cell>
          <cell r="N85">
            <v>2842.4127399999998</v>
          </cell>
          <cell r="S85">
            <v>2202.9499999999998</v>
          </cell>
          <cell r="T85">
            <v>2135.7999999999997</v>
          </cell>
          <cell r="U85">
            <v>2058.7599999999998</v>
          </cell>
          <cell r="V85">
            <v>2031.9499999999998</v>
          </cell>
          <cell r="W85">
            <v>1941.59</v>
          </cell>
          <cell r="X85">
            <v>1890.47</v>
          </cell>
          <cell r="Y85">
            <v>1779.33</v>
          </cell>
          <cell r="Z85">
            <v>1735.23</v>
          </cell>
          <cell r="AA85">
            <v>1745.86</v>
          </cell>
          <cell r="AB85">
            <v>1752.6</v>
          </cell>
          <cell r="AC85">
            <v>1752.6</v>
          </cell>
          <cell r="AD85">
            <v>1758.01</v>
          </cell>
          <cell r="AE85">
            <v>1688.01</v>
          </cell>
          <cell r="AF85">
            <v>1651.01</v>
          </cell>
          <cell r="AG85">
            <v>1604.01</v>
          </cell>
          <cell r="AH85">
            <v>1604.01</v>
          </cell>
          <cell r="AM85">
            <v>1740.23</v>
          </cell>
          <cell r="AN85">
            <v>1660.5509999999999</v>
          </cell>
          <cell r="AO85">
            <v>1460.4798285714287</v>
          </cell>
          <cell r="AP85">
            <v>1266.1825085714286</v>
          </cell>
          <cell r="AQ85">
            <v>1042.6035085714286</v>
          </cell>
          <cell r="AR85">
            <v>819.02450857142878</v>
          </cell>
          <cell r="AS85">
            <v>571.44550857142883</v>
          </cell>
        </row>
        <row r="86">
          <cell r="H86">
            <v>497</v>
          </cell>
          <cell r="I86">
            <v>478.03</v>
          </cell>
          <cell r="N86">
            <v>485.39373999999998</v>
          </cell>
          <cell r="S86">
            <v>450.89</v>
          </cell>
          <cell r="T86">
            <v>432.67</v>
          </cell>
          <cell r="U86">
            <v>435.98</v>
          </cell>
          <cell r="V86">
            <v>448.45</v>
          </cell>
          <cell r="W86">
            <v>476.45</v>
          </cell>
          <cell r="X86">
            <v>533.61</v>
          </cell>
          <cell r="Y86">
            <v>512.66999999999996</v>
          </cell>
          <cell r="Z86">
            <v>494.67</v>
          </cell>
          <cell r="AA86">
            <v>473.73</v>
          </cell>
          <cell r="AB86">
            <v>470.17</v>
          </cell>
          <cell r="AC86">
            <v>470.17</v>
          </cell>
          <cell r="AD86">
            <v>517.61</v>
          </cell>
          <cell r="AE86">
            <v>542.61</v>
          </cell>
          <cell r="AF86">
            <v>529.61</v>
          </cell>
          <cell r="AG86">
            <v>533.61</v>
          </cell>
          <cell r="AH86">
            <v>533.61</v>
          </cell>
          <cell r="AM86">
            <v>580.85</v>
          </cell>
          <cell r="AN86">
            <v>715.76099999999997</v>
          </cell>
          <cell r="AO86">
            <v>659.75342857142857</v>
          </cell>
          <cell r="AP86">
            <v>596.17442857142862</v>
          </cell>
          <cell r="AQ86">
            <v>479.59542857142861</v>
          </cell>
          <cell r="AR86">
            <v>363.01642857142861</v>
          </cell>
          <cell r="AS86">
            <v>246.4374285714286</v>
          </cell>
        </row>
        <row r="87">
          <cell r="H87">
            <v>1719.4199999999998</v>
          </cell>
          <cell r="I87">
            <v>2062.933</v>
          </cell>
          <cell r="N87">
            <v>2069.94</v>
          </cell>
          <cell r="S87">
            <v>1613.27</v>
          </cell>
          <cell r="T87">
            <v>1565.7799999999997</v>
          </cell>
          <cell r="U87">
            <v>1500.7199999999998</v>
          </cell>
          <cell r="V87">
            <v>1467.9599999999998</v>
          </cell>
          <cell r="W87">
            <v>1369.6</v>
          </cell>
          <cell r="X87">
            <v>1262.03</v>
          </cell>
          <cell r="Y87">
            <v>1173.42</v>
          </cell>
          <cell r="Z87">
            <v>1164.8800000000001</v>
          </cell>
          <cell r="AA87">
            <v>1197.72</v>
          </cell>
          <cell r="AB87">
            <v>1225.1600000000001</v>
          </cell>
          <cell r="AC87">
            <v>1225.1600000000001</v>
          </cell>
          <cell r="AD87">
            <v>1149.57</v>
          </cell>
          <cell r="AE87">
            <v>1066.57</v>
          </cell>
          <cell r="AF87">
            <v>1044.57</v>
          </cell>
          <cell r="AG87">
            <v>1010.5699999999999</v>
          </cell>
          <cell r="AH87">
            <v>1010.5699999999999</v>
          </cell>
          <cell r="AM87">
            <v>1084.25</v>
          </cell>
          <cell r="AN87">
            <v>898.46800000000007</v>
          </cell>
          <cell r="AO87">
            <v>773.26040000000012</v>
          </cell>
          <cell r="AP87">
            <v>655.54208000000017</v>
          </cell>
          <cell r="AQ87">
            <v>558.54208000000017</v>
          </cell>
          <cell r="AR87">
            <v>454.54208000000017</v>
          </cell>
          <cell r="AS87">
            <v>326.54208000000017</v>
          </cell>
        </row>
        <row r="88">
          <cell r="H88">
            <v>428.3</v>
          </cell>
          <cell r="I88">
            <v>230.62</v>
          </cell>
          <cell r="N88">
            <v>200.37199999999999</v>
          </cell>
          <cell r="S88">
            <v>75.349999999999994</v>
          </cell>
          <cell r="T88">
            <v>74.349999999999994</v>
          </cell>
          <cell r="U88">
            <v>59.349999999999994</v>
          </cell>
          <cell r="V88">
            <v>52.83</v>
          </cell>
          <cell r="W88">
            <v>35.83</v>
          </cell>
          <cell r="X88">
            <v>38.380000000000003</v>
          </cell>
          <cell r="Y88">
            <v>37.86</v>
          </cell>
          <cell r="Z88">
            <v>23.39</v>
          </cell>
          <cell r="AA88">
            <v>22.87</v>
          </cell>
          <cell r="AB88">
            <v>8.4</v>
          </cell>
          <cell r="AC88">
            <v>8.4</v>
          </cell>
          <cell r="AD88">
            <v>34.380000000000003</v>
          </cell>
          <cell r="AE88">
            <v>22.380000000000003</v>
          </cell>
          <cell r="AF88">
            <v>21.380000000000003</v>
          </cell>
          <cell r="AG88">
            <v>7.3800000000000026</v>
          </cell>
          <cell r="AH88">
            <v>7.3800000000000026</v>
          </cell>
          <cell r="AM88">
            <v>18.940000000000001</v>
          </cell>
          <cell r="AN88">
            <v>3.8700000000000028</v>
          </cell>
          <cell r="AO88">
            <v>-0.12999999999999723</v>
          </cell>
          <cell r="AP88">
            <v>-0.12999999999999723</v>
          </cell>
          <cell r="AQ88">
            <v>-0.12999999999999723</v>
          </cell>
          <cell r="AR88">
            <v>-0.12999999999999723</v>
          </cell>
          <cell r="AS88">
            <v>-0.12999999999999723</v>
          </cell>
        </row>
        <row r="89">
          <cell r="H89">
            <v>132.1</v>
          </cell>
          <cell r="I89">
            <v>104.581</v>
          </cell>
          <cell r="N89">
            <v>86.706999999999994</v>
          </cell>
          <cell r="S89">
            <v>63.44</v>
          </cell>
          <cell r="T89">
            <v>63</v>
          </cell>
          <cell r="U89">
            <v>62.709999999999994</v>
          </cell>
          <cell r="V89">
            <v>62.709999999999994</v>
          </cell>
          <cell r="W89">
            <v>59.709999999999994</v>
          </cell>
          <cell r="X89">
            <v>56.45</v>
          </cell>
          <cell r="Y89">
            <v>55.38</v>
          </cell>
          <cell r="Z89">
            <v>52.29</v>
          </cell>
          <cell r="AA89">
            <v>51.54</v>
          </cell>
          <cell r="AB89">
            <v>48.87</v>
          </cell>
          <cell r="AC89">
            <v>48.87</v>
          </cell>
          <cell r="AD89">
            <v>56.45</v>
          </cell>
          <cell r="AE89">
            <v>56.45</v>
          </cell>
          <cell r="AF89">
            <v>55.45</v>
          </cell>
          <cell r="AG89">
            <v>52.45</v>
          </cell>
          <cell r="AH89">
            <v>52.45</v>
          </cell>
          <cell r="AM89">
            <v>56.190000000000005</v>
          </cell>
          <cell r="AN89">
            <v>42.452000000000005</v>
          </cell>
          <cell r="AO89">
            <v>27.596000000000007</v>
          </cell>
          <cell r="AP89">
            <v>14.596000000000007</v>
          </cell>
          <cell r="AQ89">
            <v>4.5960000000000072</v>
          </cell>
          <cell r="AR89">
            <v>1.5960000000000072</v>
          </cell>
          <cell r="AS89">
            <v>-1.4039999999999928</v>
          </cell>
        </row>
        <row r="90">
          <cell r="H90">
            <v>0</v>
          </cell>
          <cell r="I90">
            <v>0</v>
          </cell>
          <cell r="N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M90">
            <v>0</v>
          </cell>
          <cell r="AN90">
            <v>0</v>
          </cell>
          <cell r="AO90">
            <v>0</v>
          </cell>
          <cell r="AP90">
            <v>0</v>
          </cell>
          <cell r="AQ90">
            <v>0</v>
          </cell>
          <cell r="AR90">
            <v>0</v>
          </cell>
          <cell r="AS90">
            <v>0</v>
          </cell>
        </row>
        <row r="91">
          <cell r="H91">
            <v>0</v>
          </cell>
          <cell r="I91">
            <v>0</v>
          </cell>
          <cell r="N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M91">
            <v>0</v>
          </cell>
          <cell r="AN91">
            <v>0</v>
          </cell>
          <cell r="AO91">
            <v>0</v>
          </cell>
          <cell r="AP91">
            <v>0</v>
          </cell>
          <cell r="AQ91">
            <v>0</v>
          </cell>
          <cell r="AR91">
            <v>0</v>
          </cell>
          <cell r="AS91">
            <v>0</v>
          </cell>
        </row>
        <row r="93">
          <cell r="H93">
            <v>196.74</v>
          </cell>
          <cell r="I93">
            <v>261.39100000000002</v>
          </cell>
          <cell r="N93">
            <v>355.29174000000006</v>
          </cell>
          <cell r="S93">
            <v>28.93</v>
          </cell>
          <cell r="T93">
            <v>34.489999999999995</v>
          </cell>
          <cell r="U93">
            <v>61.55</v>
          </cell>
          <cell r="V93">
            <v>61.550000000000004</v>
          </cell>
          <cell r="W93">
            <v>61.46</v>
          </cell>
          <cell r="X93">
            <v>61.46</v>
          </cell>
          <cell r="Y93">
            <v>0</v>
          </cell>
          <cell r="Z93">
            <v>0</v>
          </cell>
          <cell r="AA93">
            <v>0</v>
          </cell>
          <cell r="AB93">
            <v>0</v>
          </cell>
          <cell r="AC93">
            <v>0</v>
          </cell>
          <cell r="AD93">
            <v>0</v>
          </cell>
          <cell r="AE93">
            <v>0</v>
          </cell>
          <cell r="AF93">
            <v>0</v>
          </cell>
          <cell r="AG93">
            <v>0</v>
          </cell>
          <cell r="AH93">
            <v>0</v>
          </cell>
          <cell r="AI93">
            <v>62.070000000000007</v>
          </cell>
          <cell r="AJ93">
            <v>26.240000000000002</v>
          </cell>
          <cell r="AK93">
            <v>29.200000000000003</v>
          </cell>
          <cell r="AL93">
            <v>29.200000000000003</v>
          </cell>
          <cell r="AM93">
            <v>29.200000000000003</v>
          </cell>
          <cell r="AN93">
            <v>5.6500000000000057</v>
          </cell>
          <cell r="AO93">
            <v>0</v>
          </cell>
          <cell r="AP93">
            <v>0</v>
          </cell>
          <cell r="AQ93">
            <v>0</v>
          </cell>
          <cell r="AR93">
            <v>0</v>
          </cell>
          <cell r="AS93">
            <v>0</v>
          </cell>
        </row>
        <row r="94">
          <cell r="H94">
            <v>151.62</v>
          </cell>
          <cell r="I94">
            <v>190.87700000000001</v>
          </cell>
          <cell r="N94">
            <v>279.79900000000004</v>
          </cell>
          <cell r="S94">
            <v>16.93</v>
          </cell>
          <cell r="T94">
            <v>24.22</v>
          </cell>
          <cell r="U94">
            <v>53.58</v>
          </cell>
          <cell r="V94">
            <v>53.580000000000005</v>
          </cell>
          <cell r="W94">
            <v>53.49</v>
          </cell>
          <cell r="X94">
            <v>53.49</v>
          </cell>
          <cell r="Y94">
            <v>0</v>
          </cell>
          <cell r="Z94">
            <v>0</v>
          </cell>
          <cell r="AA94">
            <v>0</v>
          </cell>
          <cell r="AB94">
            <v>0</v>
          </cell>
          <cell r="AC94">
            <v>0</v>
          </cell>
          <cell r="AD94">
            <v>0</v>
          </cell>
          <cell r="AE94">
            <v>0</v>
          </cell>
          <cell r="AF94">
            <v>0</v>
          </cell>
          <cell r="AG94">
            <v>0</v>
          </cell>
          <cell r="AH94">
            <v>0</v>
          </cell>
          <cell r="AI94">
            <v>52.120000000000005</v>
          </cell>
          <cell r="AJ94">
            <v>23.800000000000004</v>
          </cell>
          <cell r="AK94">
            <v>26.760000000000005</v>
          </cell>
          <cell r="AL94">
            <v>26.760000000000005</v>
          </cell>
          <cell r="AM94">
            <v>26.760000000000005</v>
          </cell>
          <cell r="AN94">
            <v>5.6500000000000057</v>
          </cell>
          <cell r="AO94">
            <v>0</v>
          </cell>
          <cell r="AP94">
            <v>0</v>
          </cell>
          <cell r="AQ94">
            <v>0</v>
          </cell>
          <cell r="AR94">
            <v>0</v>
          </cell>
          <cell r="AS94">
            <v>0</v>
          </cell>
        </row>
        <row r="95">
          <cell r="H95">
            <v>0</v>
          </cell>
          <cell r="I95">
            <v>0</v>
          </cell>
          <cell r="N95">
            <v>1.0309999999999999</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row>
        <row r="96">
          <cell r="H96">
            <v>76.22</v>
          </cell>
          <cell r="I96">
            <v>174.49799999999999</v>
          </cell>
          <cell r="N96">
            <v>275.41000000000003</v>
          </cell>
          <cell r="S96">
            <v>16.93</v>
          </cell>
          <cell r="T96">
            <v>24.22</v>
          </cell>
          <cell r="U96">
            <v>53.58</v>
          </cell>
          <cell r="V96">
            <v>53.580000000000005</v>
          </cell>
          <cell r="W96">
            <v>53.49</v>
          </cell>
          <cell r="X96">
            <v>53.49</v>
          </cell>
          <cell r="Y96">
            <v>0</v>
          </cell>
          <cell r="Z96">
            <v>0</v>
          </cell>
          <cell r="AA96">
            <v>0</v>
          </cell>
          <cell r="AB96">
            <v>0</v>
          </cell>
          <cell r="AC96">
            <v>0</v>
          </cell>
          <cell r="AD96">
            <v>0</v>
          </cell>
          <cell r="AE96">
            <v>0</v>
          </cell>
          <cell r="AF96">
            <v>0</v>
          </cell>
          <cell r="AG96">
            <v>0</v>
          </cell>
          <cell r="AH96">
            <v>0</v>
          </cell>
          <cell r="AI96">
            <v>52.120000000000005</v>
          </cell>
          <cell r="AJ96">
            <v>23.800000000000004</v>
          </cell>
          <cell r="AK96">
            <v>26.760000000000005</v>
          </cell>
          <cell r="AL96">
            <v>26.760000000000005</v>
          </cell>
          <cell r="AM96">
            <v>26.760000000000005</v>
          </cell>
          <cell r="AN96">
            <v>5.6500000000000057</v>
          </cell>
          <cell r="AO96">
            <v>0</v>
          </cell>
          <cell r="AP96">
            <v>0</v>
          </cell>
          <cell r="AQ96">
            <v>0</v>
          </cell>
          <cell r="AR96">
            <v>0</v>
          </cell>
          <cell r="AS96">
            <v>0</v>
          </cell>
        </row>
        <row r="97">
          <cell r="H97">
            <v>0</v>
          </cell>
          <cell r="I97">
            <v>11.52</v>
          </cell>
          <cell r="N97">
            <v>2.5110000000000001</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row>
        <row r="98">
          <cell r="H98">
            <v>75.400000000000006</v>
          </cell>
          <cell r="I98">
            <v>4.859</v>
          </cell>
          <cell r="N98">
            <v>0.84699999999999998</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row>
        <row r="99">
          <cell r="H99">
            <v>0</v>
          </cell>
          <cell r="I99">
            <v>0</v>
          </cell>
          <cell r="N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row>
        <row r="100">
          <cell r="H100">
            <v>0</v>
          </cell>
          <cell r="I100">
            <v>0</v>
          </cell>
          <cell r="N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row>
        <row r="101">
          <cell r="H101">
            <v>45.12</v>
          </cell>
          <cell r="I101">
            <v>70.51400000000001</v>
          </cell>
          <cell r="N101">
            <v>75.492740000000012</v>
          </cell>
          <cell r="S101">
            <v>12</v>
          </cell>
          <cell r="T101">
            <v>10.27</v>
          </cell>
          <cell r="U101">
            <v>7.97</v>
          </cell>
          <cell r="V101">
            <v>7.9700000000000006</v>
          </cell>
          <cell r="W101">
            <v>7.97</v>
          </cell>
          <cell r="X101">
            <v>7.97</v>
          </cell>
          <cell r="Y101">
            <v>0</v>
          </cell>
          <cell r="Z101">
            <v>0</v>
          </cell>
          <cell r="AA101">
            <v>0</v>
          </cell>
          <cell r="AB101">
            <v>0</v>
          </cell>
          <cell r="AC101">
            <v>0</v>
          </cell>
          <cell r="AD101">
            <v>0</v>
          </cell>
          <cell r="AE101">
            <v>0</v>
          </cell>
          <cell r="AF101">
            <v>0</v>
          </cell>
          <cell r="AG101">
            <v>0</v>
          </cell>
          <cell r="AH101">
            <v>0</v>
          </cell>
          <cell r="AI101">
            <v>9.9499999999999993</v>
          </cell>
          <cell r="AJ101">
            <v>2.4399999999999995</v>
          </cell>
          <cell r="AK101">
            <v>2.4399999999999995</v>
          </cell>
          <cell r="AL101">
            <v>2.4399999999999995</v>
          </cell>
          <cell r="AM101">
            <v>2.4399999999999995</v>
          </cell>
          <cell r="AN101">
            <v>0</v>
          </cell>
          <cell r="AO101">
            <v>0</v>
          </cell>
          <cell r="AP101">
            <v>0</v>
          </cell>
          <cell r="AQ101">
            <v>0</v>
          </cell>
          <cell r="AR101">
            <v>0</v>
          </cell>
          <cell r="AS101">
            <v>0</v>
          </cell>
        </row>
        <row r="102">
          <cell r="H102">
            <v>0</v>
          </cell>
          <cell r="I102">
            <v>0.4</v>
          </cell>
          <cell r="N102">
            <v>0.13374</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row>
        <row r="103">
          <cell r="H103">
            <v>40.119999999999997</v>
          </cell>
          <cell r="I103">
            <v>68.253</v>
          </cell>
          <cell r="N103">
            <v>75.290000000000006</v>
          </cell>
          <cell r="S103">
            <v>12</v>
          </cell>
          <cell r="T103">
            <v>10.27</v>
          </cell>
          <cell r="U103">
            <v>7.97</v>
          </cell>
          <cell r="V103">
            <v>7.9700000000000006</v>
          </cell>
          <cell r="W103">
            <v>7.97</v>
          </cell>
          <cell r="X103">
            <v>7.97</v>
          </cell>
          <cell r="Y103">
            <v>0</v>
          </cell>
          <cell r="Z103">
            <v>0</v>
          </cell>
          <cell r="AA103">
            <v>0</v>
          </cell>
          <cell r="AB103">
            <v>0</v>
          </cell>
          <cell r="AC103">
            <v>0</v>
          </cell>
          <cell r="AD103">
            <v>0</v>
          </cell>
          <cell r="AE103">
            <v>0</v>
          </cell>
          <cell r="AF103">
            <v>0</v>
          </cell>
          <cell r="AG103">
            <v>0</v>
          </cell>
          <cell r="AH103">
            <v>0</v>
          </cell>
          <cell r="AI103">
            <v>9.9499999999999993</v>
          </cell>
          <cell r="AJ103">
            <v>2.4399999999999995</v>
          </cell>
          <cell r="AK103">
            <v>2.4399999999999995</v>
          </cell>
          <cell r="AL103">
            <v>2.4399999999999995</v>
          </cell>
          <cell r="AM103">
            <v>2.4399999999999995</v>
          </cell>
          <cell r="AN103">
            <v>0</v>
          </cell>
          <cell r="AO103">
            <v>0</v>
          </cell>
          <cell r="AP103">
            <v>0</v>
          </cell>
          <cell r="AQ103">
            <v>0</v>
          </cell>
          <cell r="AR103">
            <v>0</v>
          </cell>
          <cell r="AS103">
            <v>0</v>
          </cell>
        </row>
        <row r="104">
          <cell r="H104">
            <v>0</v>
          </cell>
          <cell r="I104">
            <v>0.76</v>
          </cell>
          <cell r="N104">
            <v>2.1999999999999999E-2</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row>
        <row r="105">
          <cell r="H105">
            <v>5</v>
          </cell>
          <cell r="I105">
            <v>1.101</v>
          </cell>
          <cell r="N105">
            <v>4.7E-2</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row>
        <row r="106">
          <cell r="H106">
            <v>0</v>
          </cell>
          <cell r="I106">
            <v>0</v>
          </cell>
          <cell r="N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row>
        <row r="107">
          <cell r="H107">
            <v>0</v>
          </cell>
          <cell r="I107">
            <v>0</v>
          </cell>
          <cell r="N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row>
        <row r="109">
          <cell r="H109">
            <v>0</v>
          </cell>
          <cell r="I109">
            <v>0</v>
          </cell>
          <cell r="N109">
            <v>231.06199999999998</v>
          </cell>
          <cell r="S109">
            <v>172.04000000000002</v>
          </cell>
          <cell r="T109">
            <v>40.230000000000004</v>
          </cell>
          <cell r="U109">
            <v>42.24</v>
          </cell>
          <cell r="V109">
            <v>45.370000000000005</v>
          </cell>
          <cell r="W109">
            <v>17</v>
          </cell>
          <cell r="X109">
            <v>144.84000000000003</v>
          </cell>
          <cell r="Y109">
            <v>27.58</v>
          </cell>
          <cell r="Z109">
            <v>38.119999999999997</v>
          </cell>
          <cell r="AA109">
            <v>9.85</v>
          </cell>
          <cell r="AB109">
            <v>38.520000000000003</v>
          </cell>
          <cell r="AC109">
            <v>114.07</v>
          </cell>
          <cell r="AD109">
            <v>22</v>
          </cell>
          <cell r="AE109">
            <v>51</v>
          </cell>
          <cell r="AF109">
            <v>10</v>
          </cell>
          <cell r="AG109">
            <v>38</v>
          </cell>
          <cell r="AH109">
            <v>121</v>
          </cell>
          <cell r="AI109">
            <v>0</v>
          </cell>
          <cell r="AJ109">
            <v>25</v>
          </cell>
          <cell r="AK109">
            <v>6</v>
          </cell>
          <cell r="AL109">
            <v>1</v>
          </cell>
          <cell r="AM109">
            <v>32</v>
          </cell>
          <cell r="AN109">
            <v>131.439435</v>
          </cell>
          <cell r="AO109">
            <v>121.15264034285717</v>
          </cell>
          <cell r="AP109">
            <v>106.02110452571431</v>
          </cell>
          <cell r="AQ109">
            <v>89.8389883657143</v>
          </cell>
          <cell r="AR109">
            <v>72.413168365714299</v>
          </cell>
          <cell r="AS109">
            <v>54.057848365714307</v>
          </cell>
        </row>
        <row r="110">
          <cell r="N110">
            <v>48.702999999999996</v>
          </cell>
          <cell r="S110">
            <v>36.369999999999997</v>
          </cell>
          <cell r="T110">
            <v>14</v>
          </cell>
          <cell r="U110">
            <v>1</v>
          </cell>
          <cell r="V110">
            <v>14</v>
          </cell>
          <cell r="W110">
            <v>0</v>
          </cell>
          <cell r="X110">
            <v>29</v>
          </cell>
          <cell r="Y110">
            <v>13.47</v>
          </cell>
          <cell r="Z110">
            <v>2.5</v>
          </cell>
          <cell r="AA110">
            <v>9.69</v>
          </cell>
          <cell r="AB110">
            <v>2.35</v>
          </cell>
          <cell r="AC110">
            <v>28.01</v>
          </cell>
          <cell r="AD110">
            <v>1</v>
          </cell>
          <cell r="AE110">
            <v>2</v>
          </cell>
          <cell r="AF110">
            <v>10</v>
          </cell>
          <cell r="AG110">
            <v>2</v>
          </cell>
          <cell r="AH110">
            <v>15</v>
          </cell>
          <cell r="AI110">
            <v>0</v>
          </cell>
          <cell r="AJ110">
            <v>0</v>
          </cell>
          <cell r="AK110">
            <v>0</v>
          </cell>
          <cell r="AL110">
            <v>0</v>
          </cell>
          <cell r="AM110">
            <v>0</v>
          </cell>
          <cell r="AN110">
            <v>51.864439999999995</v>
          </cell>
          <cell r="AO110">
            <v>55.02057714285715</v>
          </cell>
          <cell r="AP110">
            <v>50.237114285714291</v>
          </cell>
          <cell r="AQ110">
            <v>43.030794285714293</v>
          </cell>
          <cell r="AR110">
            <v>33.704474285714284</v>
          </cell>
          <cell r="AS110">
            <v>24.378154285714292</v>
          </cell>
        </row>
        <row r="111">
          <cell r="N111">
            <v>161.923</v>
          </cell>
          <cell r="S111">
            <v>123.87</v>
          </cell>
          <cell r="T111">
            <v>24</v>
          </cell>
          <cell r="U111">
            <v>36</v>
          </cell>
          <cell r="V111">
            <v>12.21</v>
          </cell>
          <cell r="W111">
            <v>16</v>
          </cell>
          <cell r="X111">
            <v>88.210000000000008</v>
          </cell>
          <cell r="Y111">
            <v>13.89</v>
          </cell>
          <cell r="Z111">
            <v>30.34</v>
          </cell>
          <cell r="AA111">
            <v>0</v>
          </cell>
          <cell r="AB111">
            <v>31.39</v>
          </cell>
          <cell r="AC111">
            <v>75.62</v>
          </cell>
          <cell r="AD111">
            <v>20</v>
          </cell>
          <cell r="AE111">
            <v>46</v>
          </cell>
          <cell r="AF111">
            <v>0</v>
          </cell>
          <cell r="AG111">
            <v>31</v>
          </cell>
          <cell r="AH111">
            <v>97</v>
          </cell>
          <cell r="AI111">
            <v>0</v>
          </cell>
          <cell r="AJ111">
            <v>0</v>
          </cell>
          <cell r="AK111">
            <v>0</v>
          </cell>
          <cell r="AL111">
            <v>0</v>
          </cell>
          <cell r="AM111">
            <v>0</v>
          </cell>
          <cell r="AN111">
            <v>75.343283999999997</v>
          </cell>
          <cell r="AO111">
            <v>63.525679200000006</v>
          </cell>
          <cell r="AP111">
            <v>54.294494240000013</v>
          </cell>
          <cell r="AQ111">
            <v>46.135198080000009</v>
          </cell>
          <cell r="AR111">
            <v>38.497198080000011</v>
          </cell>
          <cell r="AS111">
            <v>29.681198080000012</v>
          </cell>
        </row>
        <row r="112">
          <cell r="N112">
            <v>12.61</v>
          </cell>
          <cell r="S112">
            <v>8.27</v>
          </cell>
          <cell r="T112">
            <v>0.21</v>
          </cell>
          <cell r="U112">
            <v>1</v>
          </cell>
          <cell r="V112">
            <v>0.16</v>
          </cell>
          <cell r="W112">
            <v>1</v>
          </cell>
          <cell r="X112">
            <v>2.37</v>
          </cell>
          <cell r="Y112">
            <v>0.16</v>
          </cell>
          <cell r="Z112">
            <v>2.62</v>
          </cell>
          <cell r="AA112">
            <v>0.13</v>
          </cell>
          <cell r="AB112">
            <v>2.15</v>
          </cell>
          <cell r="AC112">
            <v>5.0599999999999996</v>
          </cell>
          <cell r="AD112">
            <v>1</v>
          </cell>
          <cell r="AE112">
            <v>2</v>
          </cell>
          <cell r="AF112">
            <v>0</v>
          </cell>
          <cell r="AG112">
            <v>2</v>
          </cell>
          <cell r="AH112">
            <v>5</v>
          </cell>
          <cell r="AI112">
            <v>0</v>
          </cell>
          <cell r="AJ112">
            <v>0</v>
          </cell>
          <cell r="AK112">
            <v>0</v>
          </cell>
          <cell r="AL112">
            <v>0</v>
          </cell>
          <cell r="AM112">
            <v>0</v>
          </cell>
          <cell r="AN112">
            <v>0.72992000000000012</v>
          </cell>
          <cell r="AO112">
            <v>0.11968000000000018</v>
          </cell>
          <cell r="AP112">
            <v>-8.3199999999998223E-3</v>
          </cell>
          <cell r="AQ112">
            <v>-8.3199999999998223E-3</v>
          </cell>
          <cell r="AR112">
            <v>-8.3199999999998223E-3</v>
          </cell>
          <cell r="AS112">
            <v>-8.3199999999998223E-3</v>
          </cell>
        </row>
        <row r="113">
          <cell r="N113">
            <v>7.8259999999999996</v>
          </cell>
          <cell r="S113">
            <v>3.5300000000000002</v>
          </cell>
          <cell r="T113">
            <v>0.02</v>
          </cell>
          <cell r="U113">
            <v>1.24</v>
          </cell>
          <cell r="V113">
            <v>0</v>
          </cell>
          <cell r="W113">
            <v>0</v>
          </cell>
          <cell r="X113">
            <v>1.26</v>
          </cell>
          <cell r="Y113">
            <v>0.06</v>
          </cell>
          <cell r="Z113">
            <v>2.66</v>
          </cell>
          <cell r="AA113">
            <v>0.03</v>
          </cell>
          <cell r="AB113">
            <v>2.63</v>
          </cell>
          <cell r="AC113">
            <v>5.38</v>
          </cell>
          <cell r="AD113">
            <v>0</v>
          </cell>
          <cell r="AE113">
            <v>1</v>
          </cell>
          <cell r="AF113">
            <v>0</v>
          </cell>
          <cell r="AG113">
            <v>3</v>
          </cell>
          <cell r="AH113">
            <v>4</v>
          </cell>
          <cell r="AI113">
            <v>0</v>
          </cell>
          <cell r="AJ113">
            <v>0</v>
          </cell>
          <cell r="AK113">
            <v>0</v>
          </cell>
          <cell r="AL113">
            <v>0</v>
          </cell>
          <cell r="AM113">
            <v>0</v>
          </cell>
          <cell r="AN113">
            <v>3.5017909999999999</v>
          </cell>
          <cell r="AO113">
            <v>2.4867040000000005</v>
          </cell>
          <cell r="AP113">
            <v>1.4978160000000005</v>
          </cell>
          <cell r="AQ113">
            <v>0.68131600000000048</v>
          </cell>
          <cell r="AR113">
            <v>0.21981600000000048</v>
          </cell>
          <cell r="AS113">
            <v>6.81600000000051E-3</v>
          </cell>
        </row>
        <row r="114">
          <cell r="N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row>
        <row r="115">
          <cell r="N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row>
        <row r="116">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row>
        <row r="117">
          <cell r="T117">
            <v>2</v>
          </cell>
          <cell r="U117">
            <v>3</v>
          </cell>
          <cell r="V117">
            <v>19</v>
          </cell>
          <cell r="W117">
            <v>0</v>
          </cell>
          <cell r="X117">
            <v>24</v>
          </cell>
          <cell r="Y117">
            <v>0</v>
          </cell>
          <cell r="Z117">
            <v>0</v>
          </cell>
          <cell r="AA117">
            <v>0</v>
          </cell>
          <cell r="AB117">
            <v>0</v>
          </cell>
          <cell r="AC117">
            <v>0</v>
          </cell>
          <cell r="AD117">
            <v>0</v>
          </cell>
          <cell r="AE117">
            <v>0</v>
          </cell>
          <cell r="AF117">
            <v>0</v>
          </cell>
          <cell r="AG117">
            <v>0</v>
          </cell>
          <cell r="AH117">
            <v>0</v>
          </cell>
          <cell r="AI117">
            <v>0</v>
          </cell>
          <cell r="AJ117">
            <v>25</v>
          </cell>
          <cell r="AK117">
            <v>6</v>
          </cell>
          <cell r="AL117">
            <v>1</v>
          </cell>
          <cell r="AM117">
            <v>32</v>
          </cell>
          <cell r="AN117">
            <v>0</v>
          </cell>
          <cell r="AO117">
            <v>0</v>
          </cell>
          <cell r="AP117">
            <v>0</v>
          </cell>
          <cell r="AQ117">
            <v>0</v>
          </cell>
          <cell r="AR117">
            <v>0</v>
          </cell>
          <cell r="AS117">
            <v>0</v>
          </cell>
        </row>
        <row r="119">
          <cell r="I119">
            <v>438.9658</v>
          </cell>
          <cell r="N119">
            <v>480.88300000000004</v>
          </cell>
          <cell r="S119">
            <v>424</v>
          </cell>
          <cell r="T119">
            <v>84.35</v>
          </cell>
          <cell r="U119">
            <v>114.07000000000001</v>
          </cell>
          <cell r="V119">
            <v>64.930000000000007</v>
          </cell>
          <cell r="W119">
            <v>120.27</v>
          </cell>
          <cell r="X119">
            <v>383.61999999999995</v>
          </cell>
          <cell r="Y119">
            <v>94.68</v>
          </cell>
          <cell r="Z119">
            <v>99.1</v>
          </cell>
          <cell r="AA119">
            <v>44.37</v>
          </cell>
          <cell r="AB119">
            <v>54.26</v>
          </cell>
          <cell r="AC119">
            <v>292.41000000000003</v>
          </cell>
          <cell r="AD119">
            <v>79</v>
          </cell>
          <cell r="AE119">
            <v>102</v>
          </cell>
          <cell r="AF119">
            <v>45</v>
          </cell>
          <cell r="AG119">
            <v>55</v>
          </cell>
          <cell r="AH119">
            <v>281</v>
          </cell>
          <cell r="AI119">
            <v>79.650000000000006</v>
          </cell>
          <cell r="AJ119">
            <v>100.85</v>
          </cell>
          <cell r="AK119">
            <v>68.319999999999993</v>
          </cell>
          <cell r="AL119">
            <v>0</v>
          </cell>
          <cell r="AM119">
            <v>248.82</v>
          </cell>
          <cell r="AN119">
            <v>259.67899999999997</v>
          </cell>
          <cell r="AO119">
            <v>200.07117142857143</v>
          </cell>
          <cell r="AP119">
            <v>194.29732000000001</v>
          </cell>
          <cell r="AQ119">
            <v>223.57900000000001</v>
          </cell>
          <cell r="AR119">
            <v>223.57900000000001</v>
          </cell>
          <cell r="AS119">
            <v>247.57900000000001</v>
          </cell>
        </row>
        <row r="120">
          <cell r="I120">
            <v>53.753200000000007</v>
          </cell>
          <cell r="N120">
            <v>68.206000000000017</v>
          </cell>
          <cell r="S120">
            <v>52</v>
          </cell>
          <cell r="T120">
            <v>24.27</v>
          </cell>
          <cell r="U120">
            <v>0</v>
          </cell>
          <cell r="V120">
            <v>24.6</v>
          </cell>
          <cell r="W120">
            <v>2</v>
          </cell>
          <cell r="X120">
            <v>50.870000000000005</v>
          </cell>
          <cell r="Y120">
            <v>20.94</v>
          </cell>
          <cell r="Z120">
            <v>18</v>
          </cell>
          <cell r="AA120">
            <v>20.94</v>
          </cell>
          <cell r="AB120">
            <v>3.56</v>
          </cell>
          <cell r="AC120">
            <v>63.44</v>
          </cell>
          <cell r="AD120">
            <v>24</v>
          </cell>
          <cell r="AE120">
            <v>4</v>
          </cell>
          <cell r="AF120">
            <v>21</v>
          </cell>
          <cell r="AG120">
            <v>4</v>
          </cell>
          <cell r="AH120">
            <v>53</v>
          </cell>
          <cell r="AI120">
            <v>24.29</v>
          </cell>
          <cell r="AJ120">
            <v>3</v>
          </cell>
          <cell r="AK120">
            <v>20.97</v>
          </cell>
          <cell r="AL120">
            <v>0</v>
          </cell>
          <cell r="AM120">
            <v>48.26</v>
          </cell>
          <cell r="AN120">
            <v>45.088999999999999</v>
          </cell>
          <cell r="AO120">
            <v>56.007571428571424</v>
          </cell>
          <cell r="AP120">
            <v>63.578999999999994</v>
          </cell>
          <cell r="AQ120">
            <v>116.57899999999999</v>
          </cell>
          <cell r="AR120">
            <v>116.57899999999999</v>
          </cell>
          <cell r="AS120">
            <v>116.57899999999999</v>
          </cell>
        </row>
        <row r="121">
          <cell r="I121">
            <v>299.42920000000004</v>
          </cell>
          <cell r="N121">
            <v>335.27199999999999</v>
          </cell>
          <cell r="S121">
            <v>312</v>
          </cell>
          <cell r="T121">
            <v>58.64</v>
          </cell>
          <cell r="U121">
            <v>96.12</v>
          </cell>
          <cell r="V121">
            <v>33.81</v>
          </cell>
          <cell r="W121">
            <v>98.27</v>
          </cell>
          <cell r="X121">
            <v>286.83999999999997</v>
          </cell>
          <cell r="Y121">
            <v>72.150000000000006</v>
          </cell>
          <cell r="Z121">
            <v>63.54</v>
          </cell>
          <cell r="AA121">
            <v>22.16</v>
          </cell>
          <cell r="AB121">
            <v>33.56</v>
          </cell>
          <cell r="AC121">
            <v>191.41</v>
          </cell>
          <cell r="AD121">
            <v>51</v>
          </cell>
          <cell r="AE121">
            <v>83</v>
          </cell>
          <cell r="AF121">
            <v>22</v>
          </cell>
          <cell r="AG121">
            <v>34</v>
          </cell>
          <cell r="AH121">
            <v>190</v>
          </cell>
          <cell r="AI121">
            <v>50.92</v>
          </cell>
          <cell r="AJ121">
            <v>83</v>
          </cell>
          <cell r="AK121">
            <v>44.35</v>
          </cell>
          <cell r="AL121">
            <v>0</v>
          </cell>
          <cell r="AM121">
            <v>178.27</v>
          </cell>
          <cell r="AN121">
            <v>185.78199999999998</v>
          </cell>
          <cell r="AO121">
            <v>125.20760000000001</v>
          </cell>
          <cell r="AP121">
            <v>117.71832000000001</v>
          </cell>
          <cell r="AQ121">
            <v>97</v>
          </cell>
          <cell r="AR121">
            <v>104</v>
          </cell>
          <cell r="AS121">
            <v>128</v>
          </cell>
        </row>
        <row r="122">
          <cell r="I122">
            <v>61.383400000000002</v>
          </cell>
          <cell r="N122">
            <v>49.953000000000003</v>
          </cell>
          <cell r="S122">
            <v>37</v>
          </cell>
          <cell r="T122">
            <v>1</v>
          </cell>
          <cell r="U122">
            <v>15</v>
          </cell>
          <cell r="V122">
            <v>6.52</v>
          </cell>
          <cell r="W122">
            <v>17</v>
          </cell>
          <cell r="X122">
            <v>39.519999999999996</v>
          </cell>
          <cell r="Y122">
            <v>0.52</v>
          </cell>
          <cell r="Z122">
            <v>14.47</v>
          </cell>
          <cell r="AA122">
            <v>0.52</v>
          </cell>
          <cell r="AB122">
            <v>14.47</v>
          </cell>
          <cell r="AC122">
            <v>29.98</v>
          </cell>
          <cell r="AD122">
            <v>4</v>
          </cell>
          <cell r="AE122">
            <v>12</v>
          </cell>
          <cell r="AF122">
            <v>1</v>
          </cell>
          <cell r="AG122">
            <v>14</v>
          </cell>
          <cell r="AH122">
            <v>31</v>
          </cell>
          <cell r="AI122">
            <v>4.4400000000000004</v>
          </cell>
          <cell r="AJ122">
            <v>12</v>
          </cell>
          <cell r="AK122">
            <v>3</v>
          </cell>
          <cell r="AL122">
            <v>0</v>
          </cell>
          <cell r="AM122">
            <v>19.440000000000001</v>
          </cell>
          <cell r="AN122">
            <v>15.069999999999999</v>
          </cell>
          <cell r="AO122">
            <v>4</v>
          </cell>
          <cell r="AP122">
            <v>0</v>
          </cell>
          <cell r="AQ122">
            <v>0</v>
          </cell>
          <cell r="AR122">
            <v>0</v>
          </cell>
          <cell r="AS122">
            <v>0</v>
          </cell>
        </row>
        <row r="123">
          <cell r="I123">
            <v>24.399999999999977</v>
          </cell>
          <cell r="N123">
            <v>27.451999999999998</v>
          </cell>
          <cell r="S123">
            <v>23</v>
          </cell>
          <cell r="T123">
            <v>0.44</v>
          </cell>
          <cell r="U123">
            <v>2.95</v>
          </cell>
          <cell r="V123">
            <v>0</v>
          </cell>
          <cell r="W123">
            <v>3</v>
          </cell>
          <cell r="X123">
            <v>6.3900000000000006</v>
          </cell>
          <cell r="Y123">
            <v>1.07</v>
          </cell>
          <cell r="Z123">
            <v>3.09</v>
          </cell>
          <cell r="AA123">
            <v>0.75</v>
          </cell>
          <cell r="AB123">
            <v>2.67</v>
          </cell>
          <cell r="AC123">
            <v>7.58</v>
          </cell>
          <cell r="AD123">
            <v>0</v>
          </cell>
          <cell r="AE123">
            <v>3</v>
          </cell>
          <cell r="AF123">
            <v>1</v>
          </cell>
          <cell r="AG123">
            <v>3</v>
          </cell>
          <cell r="AH123">
            <v>7</v>
          </cell>
          <cell r="AI123">
            <v>0</v>
          </cell>
          <cell r="AJ123">
            <v>2.85</v>
          </cell>
          <cell r="AK123">
            <v>0</v>
          </cell>
          <cell r="AL123">
            <v>0</v>
          </cell>
          <cell r="AM123">
            <v>2.85</v>
          </cell>
          <cell r="AN123">
            <v>13.738</v>
          </cell>
          <cell r="AO123">
            <v>14.855999999999998</v>
          </cell>
          <cell r="AP123">
            <v>13</v>
          </cell>
          <cell r="AQ123">
            <v>10</v>
          </cell>
          <cell r="AR123">
            <v>3</v>
          </cell>
          <cell r="AS123">
            <v>3</v>
          </cell>
        </row>
        <row r="124">
          <cell r="I124">
            <v>0</v>
          </cell>
          <cell r="N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row>
        <row r="125">
          <cell r="I125">
            <v>0</v>
          </cell>
          <cell r="N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row>
        <row r="127">
          <cell r="I127">
            <v>148.72499999999999</v>
          </cell>
          <cell r="N127">
            <v>178.09999999999997</v>
          </cell>
          <cell r="S127">
            <v>125.06999999999998</v>
          </cell>
          <cell r="T127">
            <v>11.64</v>
          </cell>
          <cell r="U127">
            <v>9.9700000000000006</v>
          </cell>
          <cell r="V127">
            <v>38.119999999999997</v>
          </cell>
          <cell r="W127">
            <v>30</v>
          </cell>
          <cell r="X127">
            <v>89.73</v>
          </cell>
          <cell r="Y127">
            <v>45</v>
          </cell>
          <cell r="Z127">
            <v>55</v>
          </cell>
          <cell r="AA127">
            <v>55</v>
          </cell>
          <cell r="AB127">
            <v>61</v>
          </cell>
          <cell r="AC127">
            <v>216</v>
          </cell>
          <cell r="AD127">
            <v>8</v>
          </cell>
          <cell r="AE127">
            <v>32</v>
          </cell>
          <cell r="AF127">
            <v>8</v>
          </cell>
          <cell r="AG127">
            <v>8</v>
          </cell>
          <cell r="AH127">
            <v>56</v>
          </cell>
          <cell r="AI127">
            <v>7.64</v>
          </cell>
          <cell r="AJ127">
            <v>32.659999999999997</v>
          </cell>
          <cell r="AK127">
            <v>58.14</v>
          </cell>
          <cell r="AL127">
            <v>0.14000000000000001</v>
          </cell>
          <cell r="AM127">
            <v>98.58</v>
          </cell>
          <cell r="AN127">
            <v>180</v>
          </cell>
          <cell r="AO127">
            <v>0</v>
          </cell>
          <cell r="AP127">
            <v>0</v>
          </cell>
          <cell r="AQ127">
            <v>0</v>
          </cell>
          <cell r="AR127">
            <v>0</v>
          </cell>
          <cell r="AS127">
            <v>0</v>
          </cell>
        </row>
        <row r="128">
          <cell r="I128">
            <v>14.730999999999995</v>
          </cell>
          <cell r="N128">
            <v>5.21</v>
          </cell>
          <cell r="S128">
            <v>59.699999999999996</v>
          </cell>
          <cell r="T128">
            <v>6.05</v>
          </cell>
          <cell r="U128">
            <v>3.31</v>
          </cell>
          <cell r="V128">
            <v>37.07</v>
          </cell>
          <cell r="W128">
            <v>30</v>
          </cell>
          <cell r="X128">
            <v>76.430000000000007</v>
          </cell>
          <cell r="Y128">
            <v>0</v>
          </cell>
          <cell r="Z128">
            <v>0</v>
          </cell>
          <cell r="AA128">
            <v>0</v>
          </cell>
          <cell r="AB128">
            <v>0</v>
          </cell>
          <cell r="AC128">
            <v>0</v>
          </cell>
          <cell r="AD128">
            <v>8</v>
          </cell>
          <cell r="AE128">
            <v>29</v>
          </cell>
          <cell r="AF128">
            <v>8</v>
          </cell>
          <cell r="AG128">
            <v>8</v>
          </cell>
          <cell r="AH128">
            <v>53</v>
          </cell>
          <cell r="AI128">
            <v>7.5</v>
          </cell>
          <cell r="AJ128">
            <v>30</v>
          </cell>
          <cell r="AK128">
            <v>58</v>
          </cell>
          <cell r="AL128">
            <v>0</v>
          </cell>
          <cell r="AM128">
            <v>95.5</v>
          </cell>
          <cell r="AN128">
            <v>180</v>
          </cell>
          <cell r="AO128">
            <v>0</v>
          </cell>
          <cell r="AP128">
            <v>0</v>
          </cell>
          <cell r="AQ128">
            <v>0</v>
          </cell>
          <cell r="AR128">
            <v>0</v>
          </cell>
          <cell r="AS128">
            <v>0</v>
          </cell>
        </row>
        <row r="129">
          <cell r="I129">
            <v>79.481000000000009</v>
          </cell>
          <cell r="N129">
            <v>153.90999999999997</v>
          </cell>
          <cell r="S129">
            <v>48.809999999999995</v>
          </cell>
          <cell r="T129">
            <v>5.59</v>
          </cell>
          <cell r="U129">
            <v>4</v>
          </cell>
          <cell r="V129">
            <v>1.05</v>
          </cell>
          <cell r="W129">
            <v>0</v>
          </cell>
          <cell r="X129">
            <v>10.64</v>
          </cell>
          <cell r="Y129">
            <v>45</v>
          </cell>
          <cell r="Z129">
            <v>55</v>
          </cell>
          <cell r="AA129">
            <v>55</v>
          </cell>
          <cell r="AB129">
            <v>61</v>
          </cell>
          <cell r="AC129">
            <v>216</v>
          </cell>
          <cell r="AD129">
            <v>0</v>
          </cell>
          <cell r="AE129">
            <v>0</v>
          </cell>
          <cell r="AF129">
            <v>0</v>
          </cell>
          <cell r="AG129">
            <v>0</v>
          </cell>
          <cell r="AH129">
            <v>0</v>
          </cell>
          <cell r="AI129">
            <v>0.14000000000000001</v>
          </cell>
          <cell r="AJ129">
            <v>7.0000000000000007E-2</v>
          </cell>
          <cell r="AK129">
            <v>0.14000000000000001</v>
          </cell>
          <cell r="AL129">
            <v>0.14000000000000001</v>
          </cell>
          <cell r="AM129">
            <v>0.49</v>
          </cell>
          <cell r="AN129">
            <v>0</v>
          </cell>
          <cell r="AO129">
            <v>0</v>
          </cell>
          <cell r="AP129">
            <v>0</v>
          </cell>
          <cell r="AQ129">
            <v>0</v>
          </cell>
          <cell r="AR129">
            <v>0</v>
          </cell>
          <cell r="AS129">
            <v>0</v>
          </cell>
        </row>
        <row r="130">
          <cell r="I130">
            <v>47.835000000000001</v>
          </cell>
          <cell r="N130">
            <v>1.1299999999999999</v>
          </cell>
          <cell r="S130">
            <v>13.07</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row>
        <row r="131">
          <cell r="I131">
            <v>6.6779999999999973</v>
          </cell>
          <cell r="N131">
            <v>17.850000000000001</v>
          </cell>
          <cell r="S131">
            <v>3.4899999999999998</v>
          </cell>
          <cell r="T131">
            <v>0</v>
          </cell>
          <cell r="U131">
            <v>2.66</v>
          </cell>
          <cell r="V131">
            <v>0</v>
          </cell>
          <cell r="W131">
            <v>0</v>
          </cell>
          <cell r="X131">
            <v>2.66</v>
          </cell>
          <cell r="Y131">
            <v>0</v>
          </cell>
          <cell r="Z131">
            <v>0</v>
          </cell>
          <cell r="AA131">
            <v>0</v>
          </cell>
          <cell r="AB131">
            <v>0</v>
          </cell>
          <cell r="AC131">
            <v>0</v>
          </cell>
          <cell r="AD131">
            <v>0</v>
          </cell>
          <cell r="AE131">
            <v>3</v>
          </cell>
          <cell r="AF131">
            <v>0</v>
          </cell>
          <cell r="AG131">
            <v>0</v>
          </cell>
          <cell r="AH131">
            <v>3</v>
          </cell>
          <cell r="AI131">
            <v>0</v>
          </cell>
          <cell r="AJ131">
            <v>2.59</v>
          </cell>
          <cell r="AK131">
            <v>0</v>
          </cell>
          <cell r="AL131">
            <v>0</v>
          </cell>
          <cell r="AM131">
            <v>2.59</v>
          </cell>
          <cell r="AN131">
            <v>0</v>
          </cell>
          <cell r="AO131">
            <v>0</v>
          </cell>
          <cell r="AP131">
            <v>0</v>
          </cell>
          <cell r="AQ131">
            <v>0</v>
          </cell>
          <cell r="AR131">
            <v>0</v>
          </cell>
          <cell r="AS131">
            <v>0</v>
          </cell>
        </row>
        <row r="132">
          <cell r="I132">
            <v>0</v>
          </cell>
          <cell r="N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N132">
            <v>0</v>
          </cell>
          <cell r="AO132">
            <v>0</v>
          </cell>
          <cell r="AP132">
            <v>0</v>
          </cell>
          <cell r="AQ132">
            <v>0</v>
          </cell>
          <cell r="AR132">
            <v>0</v>
          </cell>
          <cell r="AS132">
            <v>0</v>
          </cell>
        </row>
        <row r="133">
          <cell r="I133">
            <v>0</v>
          </cell>
          <cell r="N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N133">
            <v>0</v>
          </cell>
          <cell r="AO133">
            <v>0</v>
          </cell>
          <cell r="AP133">
            <v>0</v>
          </cell>
          <cell r="AQ133">
            <v>0</v>
          </cell>
          <cell r="AR133">
            <v>0</v>
          </cell>
          <cell r="AS133">
            <v>0</v>
          </cell>
        </row>
        <row r="135">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row>
        <row r="137">
          <cell r="I137">
            <v>-225.58980000000003</v>
          </cell>
          <cell r="N137">
            <v>-208.88226000000003</v>
          </cell>
          <cell r="S137">
            <v>-625.29174000000012</v>
          </cell>
          <cell r="T137">
            <v>-67.150000000000006</v>
          </cell>
          <cell r="U137">
            <v>-77.040000000000006</v>
          </cell>
          <cell r="V137">
            <v>-26.810000000000002</v>
          </cell>
          <cell r="W137">
            <v>-90.36</v>
          </cell>
          <cell r="X137">
            <v>-261.3599999999999</v>
          </cell>
          <cell r="Y137">
            <v>-111.84</v>
          </cell>
          <cell r="Z137">
            <v>-44.1</v>
          </cell>
          <cell r="AA137">
            <v>10.63</v>
          </cell>
          <cell r="AB137">
            <v>6.74</v>
          </cell>
          <cell r="AC137">
            <v>-138.57</v>
          </cell>
          <cell r="AD137">
            <v>-132.46</v>
          </cell>
          <cell r="AE137">
            <v>-70</v>
          </cell>
          <cell r="AF137">
            <v>-37</v>
          </cell>
          <cell r="AG137">
            <v>-47</v>
          </cell>
          <cell r="AH137">
            <v>-286.45999999999998</v>
          </cell>
          <cell r="AI137">
            <v>-9.9399999999999977</v>
          </cell>
          <cell r="AJ137">
            <v>-41.949999999999996</v>
          </cell>
          <cell r="AK137">
            <v>19.02000000000001</v>
          </cell>
          <cell r="AL137">
            <v>29.340000000000003</v>
          </cell>
          <cell r="AM137">
            <v>-121.04</v>
          </cell>
          <cell r="AN137">
            <v>-103.22899999999997</v>
          </cell>
          <cell r="AO137">
            <v>-205.72117142857144</v>
          </cell>
          <cell r="AP137">
            <v>-194.29732000000001</v>
          </cell>
          <cell r="AQ137">
            <v>-223.57900000000001</v>
          </cell>
          <cell r="AR137">
            <v>-223.57900000000001</v>
          </cell>
          <cell r="AS137">
            <v>-247.57900000000001</v>
          </cell>
        </row>
        <row r="138">
          <cell r="I138">
            <v>-3.866882220172911E-3</v>
          </cell>
          <cell r="N138">
            <v>-2.7061446476801128E-3</v>
          </cell>
          <cell r="S138">
            <v>-8.8640144035349398E-3</v>
          </cell>
          <cell r="T138">
            <v>-3.5166775108944059E-3</v>
          </cell>
          <cell r="U138">
            <v>-3.6081134480092638E-3</v>
          </cell>
          <cell r="V138">
            <v>-1.1569798428258697E-3</v>
          </cell>
          <cell r="W138">
            <v>-3.6645727538239729E-3</v>
          </cell>
          <cell r="X138">
            <v>-2.9554207997778384E-3</v>
          </cell>
          <cell r="Y138">
            <v>-4.9621069692058354E-3</v>
          </cell>
          <cell r="Z138">
            <v>-1.9193618889647764E-3</v>
          </cell>
          <cell r="AA138">
            <v>4.3856133751771302E-4</v>
          </cell>
          <cell r="AB138">
            <v>2.6429327360347503E-4</v>
          </cell>
          <cell r="AC138">
            <v>-1.4517380114411598E-3</v>
          </cell>
          <cell r="AD138">
            <v>-5.9594950816378141E-3</v>
          </cell>
          <cell r="AE138">
            <v>-3.0512783307902638E-3</v>
          </cell>
          <cell r="AF138">
            <v>-1.6401252438855989E-3</v>
          </cell>
          <cell r="AG138">
            <v>-1.9741218274812312E-3</v>
          </cell>
          <cell r="AH138">
            <v>-3.0149047857005577E-3</v>
          </cell>
          <cell r="AM138">
            <v>-1.2739093599846245E-3</v>
          </cell>
          <cell r="AN138">
            <v>-1.0658635314306063E-3</v>
          </cell>
          <cell r="AO138">
            <v>-2.0514793139349511E-3</v>
          </cell>
          <cell r="AP138">
            <v>-1.8097941986027098E-3</v>
          </cell>
          <cell r="AQ138">
            <v>-2.0031075756508881E-3</v>
          </cell>
          <cell r="AR138">
            <v>-1.9281658456726061E-3</v>
          </cell>
          <cell r="AS138">
            <v>-2.0549535736436937E-3</v>
          </cell>
        </row>
        <row r="140">
          <cell r="AN140">
            <v>3.1779999999999999</v>
          </cell>
          <cell r="AO140">
            <v>15.640171428571428</v>
          </cell>
          <cell r="AP140">
            <v>23.722319999999996</v>
          </cell>
          <cell r="AQ140">
            <v>77.335183999999998</v>
          </cell>
          <cell r="AR140">
            <v>78.0706208</v>
          </cell>
          <cell r="AS140">
            <v>78.953144960000003</v>
          </cell>
        </row>
        <row r="141">
          <cell r="AN141">
            <v>0</v>
          </cell>
          <cell r="AO141">
            <v>10.918571428571429</v>
          </cell>
          <cell r="AP141">
            <v>18.489999999999998</v>
          </cell>
          <cell r="AQ141">
            <v>71.489999999999995</v>
          </cell>
          <cell r="AR141">
            <v>71.489999999999995</v>
          </cell>
          <cell r="AS141">
            <v>71.489999999999995</v>
          </cell>
        </row>
        <row r="142">
          <cell r="AN142">
            <v>2.1280000000000001</v>
          </cell>
          <cell r="AO142">
            <v>2.5536000000000003</v>
          </cell>
          <cell r="AP142">
            <v>3.0643200000000004</v>
          </cell>
          <cell r="AQ142">
            <v>3.6771840000000005</v>
          </cell>
          <cell r="AR142">
            <v>4.4126208000000009</v>
          </cell>
          <cell r="AS142">
            <v>5.2951449600000009</v>
          </cell>
        </row>
        <row r="143">
          <cell r="AN143">
            <v>0</v>
          </cell>
          <cell r="AO143">
            <v>0</v>
          </cell>
          <cell r="AP143">
            <v>0</v>
          </cell>
          <cell r="AQ143">
            <v>0</v>
          </cell>
          <cell r="AR143">
            <v>0</v>
          </cell>
          <cell r="AS143">
            <v>0</v>
          </cell>
        </row>
        <row r="144">
          <cell r="AN144">
            <v>1.05</v>
          </cell>
          <cell r="AO144">
            <v>2.1680000000000001</v>
          </cell>
          <cell r="AP144">
            <v>2.1680000000000001</v>
          </cell>
          <cell r="AQ144">
            <v>2.1680000000000001</v>
          </cell>
          <cell r="AR144">
            <v>2.1680000000000001</v>
          </cell>
          <cell r="AS144">
            <v>2.1680000000000001</v>
          </cell>
        </row>
        <row r="145">
          <cell r="AN145">
            <v>0</v>
          </cell>
          <cell r="AO145">
            <v>0</v>
          </cell>
          <cell r="AP145">
            <v>0</v>
          </cell>
          <cell r="AQ145">
            <v>0</v>
          </cell>
          <cell r="AR145">
            <v>0</v>
          </cell>
          <cell r="AS145">
            <v>0</v>
          </cell>
        </row>
        <row r="149">
          <cell r="I149">
            <v>-900.8</v>
          </cell>
          <cell r="N149">
            <v>447</v>
          </cell>
          <cell r="S149">
            <v>-944.58000000000015</v>
          </cell>
          <cell r="T149">
            <v>79</v>
          </cell>
          <cell r="U149">
            <v>154.30000000000001</v>
          </cell>
          <cell r="V149">
            <v>-461</v>
          </cell>
          <cell r="W149">
            <v>1629</v>
          </cell>
          <cell r="X149">
            <v>1401.3</v>
          </cell>
          <cell r="Y149">
            <v>158.16</v>
          </cell>
          <cell r="Z149">
            <v>531.53</v>
          </cell>
          <cell r="AA149">
            <v>432.54</v>
          </cell>
          <cell r="AB149">
            <v>1250.0999999999999</v>
          </cell>
          <cell r="AC149">
            <v>2372.33</v>
          </cell>
          <cell r="AD149">
            <v>279</v>
          </cell>
          <cell r="AE149">
            <v>1522</v>
          </cell>
          <cell r="AF149">
            <v>-51</v>
          </cell>
          <cell r="AG149">
            <v>1772</v>
          </cell>
          <cell r="AH149">
            <v>3522</v>
          </cell>
          <cell r="AM149">
            <v>4113.3</v>
          </cell>
          <cell r="AN149">
            <v>4105.32</v>
          </cell>
          <cell r="AO149">
            <v>4920.4901488833748</v>
          </cell>
          <cell r="AP149">
            <v>4427.5223880597014</v>
          </cell>
          <cell r="AQ149">
            <v>1492</v>
          </cell>
          <cell r="AR149">
            <v>1149</v>
          </cell>
          <cell r="AS149">
            <v>2103</v>
          </cell>
        </row>
        <row r="150">
          <cell r="I150">
            <v>-1.5440802305475503E-2</v>
          </cell>
          <cell r="N150">
            <v>5.7910454315891176E-3</v>
          </cell>
          <cell r="S150">
            <v>-1.33901828373601E-2</v>
          </cell>
          <cell r="T150">
            <v>1.7229886836697836E-2</v>
          </cell>
          <cell r="U150">
            <v>7.2265304390943591E-3</v>
          </cell>
          <cell r="V150">
            <v>-1.851340367669892E-2</v>
          </cell>
          <cell r="W150">
            <v>6.7362276937822263E-2</v>
          </cell>
          <cell r="X150">
            <v>1.5845696230213827E-2</v>
          </cell>
          <cell r="Y150">
            <v>7.017228525121556E-3</v>
          </cell>
          <cell r="Z150">
            <v>3.453676280612742E-2</v>
          </cell>
          <cell r="AA150">
            <v>1.7845279485410318E-2</v>
          </cell>
          <cell r="AB150">
            <v>4.9019736102626763E-2</v>
          </cell>
          <cell r="AC150">
            <v>2.759873706920539E-2</v>
          </cell>
          <cell r="AD150">
            <v>1.4352098226200078E-2</v>
          </cell>
          <cell r="AE150">
            <v>6.6343508849468297E-2</v>
          </cell>
          <cell r="AF150">
            <v>-2.2607131740044742E-3</v>
          </cell>
          <cell r="AG150">
            <v>7.4428593155249828E-2</v>
          </cell>
          <cell r="AH150">
            <v>3.7488971747069007E-2</v>
          </cell>
          <cell r="AM150">
            <v>4.329123736305978E-2</v>
          </cell>
          <cell r="AN150">
            <v>4.2388387690016349E-2</v>
          </cell>
          <cell r="AO150">
            <v>4.9067792511378897E-2</v>
          </cell>
          <cell r="AP150">
            <v>4.0225139309416964E-2</v>
          </cell>
          <cell r="AQ150">
            <v>1.2381729364338902E-2</v>
          </cell>
          <cell r="AR150">
            <v>8.9518074050253613E-3</v>
          </cell>
          <cell r="AS150">
            <v>1.6533985187347222E-2</v>
          </cell>
        </row>
        <row r="151">
          <cell r="I151">
            <v>-900.8</v>
          </cell>
          <cell r="N151">
            <v>447</v>
          </cell>
          <cell r="S151">
            <v>-944.58000000000015</v>
          </cell>
          <cell r="T151">
            <v>329</v>
          </cell>
          <cell r="U151">
            <v>154.30000000000001</v>
          </cell>
          <cell r="V151">
            <v>-429</v>
          </cell>
          <cell r="W151">
            <v>1661</v>
          </cell>
          <cell r="X151">
            <v>1401.3</v>
          </cell>
          <cell r="Y151">
            <v>158.16</v>
          </cell>
          <cell r="Z151">
            <v>793.53</v>
          </cell>
          <cell r="AA151">
            <v>432.54</v>
          </cell>
          <cell r="AB151">
            <v>1250.0999999999999</v>
          </cell>
          <cell r="AC151">
            <v>2634.33</v>
          </cell>
          <cell r="AD151">
            <v>319</v>
          </cell>
          <cell r="AE151">
            <v>1522</v>
          </cell>
          <cell r="AF151">
            <v>-51</v>
          </cell>
          <cell r="AG151">
            <v>1772</v>
          </cell>
          <cell r="AH151">
            <v>3562</v>
          </cell>
          <cell r="AM151">
            <v>4113.3</v>
          </cell>
          <cell r="AN151">
            <v>4105.32</v>
          </cell>
          <cell r="AO151">
            <v>4920.4901488833748</v>
          </cell>
          <cell r="AP151">
            <v>4318.5223880597014</v>
          </cell>
          <cell r="AQ151">
            <v>1382</v>
          </cell>
          <cell r="AR151">
            <v>1038</v>
          </cell>
          <cell r="AS151">
            <v>1992</v>
          </cell>
        </row>
        <row r="153">
          <cell r="I153">
            <v>-128</v>
          </cell>
          <cell r="N153">
            <v>-254</v>
          </cell>
          <cell r="S153">
            <v>-537</v>
          </cell>
          <cell r="T153">
            <v>-596</v>
          </cell>
          <cell r="U153">
            <v>67</v>
          </cell>
          <cell r="V153">
            <v>-66</v>
          </cell>
          <cell r="W153">
            <v>-59</v>
          </cell>
          <cell r="X153">
            <v>-654</v>
          </cell>
          <cell r="Y153">
            <v>92</v>
          </cell>
          <cell r="Z153">
            <v>708</v>
          </cell>
          <cell r="AA153">
            <v>0</v>
          </cell>
          <cell r="AB153">
            <v>301.12</v>
          </cell>
          <cell r="AC153">
            <v>1101.1199999999999</v>
          </cell>
          <cell r="AD153">
            <v>158</v>
          </cell>
          <cell r="AE153">
            <v>1437</v>
          </cell>
          <cell r="AF153">
            <v>-304</v>
          </cell>
          <cell r="AG153">
            <v>592</v>
          </cell>
          <cell r="AH153">
            <v>1883</v>
          </cell>
          <cell r="AI153">
            <v>158</v>
          </cell>
          <cell r="AJ153">
            <v>1437</v>
          </cell>
          <cell r="AK153">
            <v>-304</v>
          </cell>
          <cell r="AL153">
            <v>592</v>
          </cell>
          <cell r="AM153">
            <v>1883</v>
          </cell>
          <cell r="AN153">
            <v>1830.1799999999998</v>
          </cell>
          <cell r="AO153">
            <v>2529</v>
          </cell>
          <cell r="AP153">
            <v>2019</v>
          </cell>
          <cell r="AQ153">
            <v>1848</v>
          </cell>
          <cell r="AR153">
            <v>1476</v>
          </cell>
          <cell r="AS153">
            <v>2430</v>
          </cell>
        </row>
        <row r="154">
          <cell r="I154">
            <v>585</v>
          </cell>
          <cell r="N154">
            <v>616</v>
          </cell>
          <cell r="S154">
            <v>240</v>
          </cell>
          <cell r="T154">
            <v>47</v>
          </cell>
          <cell r="U154">
            <v>87</v>
          </cell>
          <cell r="V154">
            <v>84</v>
          </cell>
          <cell r="W154">
            <v>1</v>
          </cell>
          <cell r="X154">
            <v>219</v>
          </cell>
          <cell r="Y154">
            <v>550</v>
          </cell>
          <cell r="Z154">
            <v>1500</v>
          </cell>
          <cell r="AA154">
            <v>0</v>
          </cell>
          <cell r="AB154">
            <v>301.12</v>
          </cell>
          <cell r="AC154">
            <v>2351.12</v>
          </cell>
          <cell r="AD154">
            <v>550</v>
          </cell>
          <cell r="AE154">
            <v>1800</v>
          </cell>
          <cell r="AF154">
            <v>0</v>
          </cell>
          <cell r="AG154">
            <v>788</v>
          </cell>
          <cell r="AH154">
            <v>3138</v>
          </cell>
          <cell r="AI154">
            <v>550</v>
          </cell>
          <cell r="AJ154">
            <v>1800</v>
          </cell>
          <cell r="AK154">
            <v>0</v>
          </cell>
          <cell r="AL154">
            <v>788</v>
          </cell>
          <cell r="AM154">
            <v>3138</v>
          </cell>
          <cell r="AN154">
            <v>2785.18</v>
          </cell>
          <cell r="AO154">
            <v>3795</v>
          </cell>
          <cell r="AP154">
            <v>3720</v>
          </cell>
          <cell r="AQ154">
            <v>3748</v>
          </cell>
          <cell r="AR154">
            <v>2828</v>
          </cell>
          <cell r="AS154">
            <v>4578</v>
          </cell>
        </row>
        <row r="155">
          <cell r="I155">
            <v>713</v>
          </cell>
          <cell r="N155">
            <v>870</v>
          </cell>
          <cell r="S155">
            <v>777</v>
          </cell>
          <cell r="T155">
            <v>643</v>
          </cell>
          <cell r="U155">
            <v>20</v>
          </cell>
          <cell r="V155">
            <v>150</v>
          </cell>
          <cell r="W155">
            <v>60</v>
          </cell>
          <cell r="X155">
            <v>873</v>
          </cell>
          <cell r="Y155">
            <v>458</v>
          </cell>
          <cell r="Z155">
            <v>792</v>
          </cell>
          <cell r="AA155">
            <v>0</v>
          </cell>
          <cell r="AB155">
            <v>0</v>
          </cell>
          <cell r="AC155">
            <v>1250</v>
          </cell>
          <cell r="AD155">
            <v>392</v>
          </cell>
          <cell r="AE155">
            <v>363</v>
          </cell>
          <cell r="AF155">
            <v>304</v>
          </cell>
          <cell r="AG155">
            <v>196</v>
          </cell>
          <cell r="AH155">
            <v>1255</v>
          </cell>
          <cell r="AI155">
            <v>392</v>
          </cell>
          <cell r="AJ155">
            <v>363</v>
          </cell>
          <cell r="AK155">
            <v>304</v>
          </cell>
          <cell r="AL155">
            <v>196</v>
          </cell>
          <cell r="AM155">
            <v>1255</v>
          </cell>
          <cell r="AN155">
            <v>955</v>
          </cell>
          <cell r="AO155">
            <v>1266</v>
          </cell>
          <cell r="AP155">
            <v>1701</v>
          </cell>
          <cell r="AQ155">
            <v>1900</v>
          </cell>
          <cell r="AR155">
            <v>1352</v>
          </cell>
          <cell r="AS155">
            <v>2148</v>
          </cell>
        </row>
        <row r="156">
          <cell r="I156">
            <v>-416.8</v>
          </cell>
          <cell r="N156">
            <v>-193</v>
          </cell>
          <cell r="S156">
            <v>-131</v>
          </cell>
          <cell r="T156">
            <v>-260</v>
          </cell>
          <cell r="U156">
            <v>-71</v>
          </cell>
          <cell r="V156">
            <v>-136</v>
          </cell>
          <cell r="W156">
            <v>-72</v>
          </cell>
          <cell r="X156">
            <v>-539</v>
          </cell>
          <cell r="Y156">
            <v>-14.5</v>
          </cell>
          <cell r="Z156">
            <v>-276.5</v>
          </cell>
          <cell r="AA156">
            <v>-14.5</v>
          </cell>
          <cell r="AB156">
            <v>-14.5</v>
          </cell>
          <cell r="AC156">
            <v>-320</v>
          </cell>
          <cell r="AD156">
            <v>-62</v>
          </cell>
          <cell r="AE156">
            <v>-138</v>
          </cell>
          <cell r="AF156">
            <v>-115</v>
          </cell>
          <cell r="AG156">
            <v>-32</v>
          </cell>
          <cell r="AH156">
            <v>-347</v>
          </cell>
          <cell r="AI156">
            <v>-260</v>
          </cell>
          <cell r="AJ156">
            <v>-71</v>
          </cell>
          <cell r="AK156">
            <v>-136</v>
          </cell>
          <cell r="AL156">
            <v>-72</v>
          </cell>
          <cell r="AM156">
            <v>-539</v>
          </cell>
          <cell r="AN156">
            <v>-100</v>
          </cell>
          <cell r="AO156">
            <v>-102.85359801488836</v>
          </cell>
          <cell r="AP156">
            <v>0</v>
          </cell>
          <cell r="AQ156">
            <v>0</v>
          </cell>
          <cell r="AR156">
            <v>0</v>
          </cell>
          <cell r="AS156">
            <v>0</v>
          </cell>
        </row>
        <row r="157">
          <cell r="I157">
            <v>-371</v>
          </cell>
          <cell r="N157">
            <v>3</v>
          </cell>
          <cell r="S157">
            <v>-473</v>
          </cell>
          <cell r="T157">
            <v>391</v>
          </cell>
          <cell r="U157">
            <v>93.2</v>
          </cell>
          <cell r="V157">
            <v>-182</v>
          </cell>
          <cell r="W157">
            <v>394</v>
          </cell>
          <cell r="X157">
            <v>696.2</v>
          </cell>
          <cell r="Y157">
            <v>302.39</v>
          </cell>
          <cell r="Z157">
            <v>-201.01</v>
          </cell>
          <cell r="AA157">
            <v>193.38</v>
          </cell>
          <cell r="AB157">
            <v>105.23</v>
          </cell>
          <cell r="AC157">
            <v>399.99</v>
          </cell>
          <cell r="AD157">
            <v>453</v>
          </cell>
          <cell r="AE157">
            <v>-126</v>
          </cell>
          <cell r="AF157">
            <v>155</v>
          </cell>
          <cell r="AG157">
            <v>586</v>
          </cell>
          <cell r="AH157">
            <v>1068</v>
          </cell>
          <cell r="AI157">
            <v>391</v>
          </cell>
          <cell r="AJ157">
            <v>93.2</v>
          </cell>
          <cell r="AK157">
            <v>-182</v>
          </cell>
          <cell r="AL157">
            <v>394</v>
          </cell>
          <cell r="AM157">
            <v>696.2</v>
          </cell>
          <cell r="AN157">
            <v>387.57</v>
          </cell>
          <cell r="AO157">
            <v>398.62968982630281</v>
          </cell>
          <cell r="AP157">
            <v>-206</v>
          </cell>
          <cell r="AQ157">
            <v>-192</v>
          </cell>
          <cell r="AR157">
            <v>-279</v>
          </cell>
          <cell r="AS157">
            <v>-279</v>
          </cell>
        </row>
        <row r="158">
          <cell r="I158">
            <v>15</v>
          </cell>
          <cell r="N158">
            <v>382</v>
          </cell>
          <cell r="S158">
            <v>-594.46</v>
          </cell>
          <cell r="T158">
            <v>349</v>
          </cell>
          <cell r="U158">
            <v>-138.9</v>
          </cell>
          <cell r="V158">
            <v>-349</v>
          </cell>
          <cell r="W158">
            <v>1023</v>
          </cell>
          <cell r="X158">
            <v>884.09999999999991</v>
          </cell>
          <cell r="Y158">
            <v>-336.64</v>
          </cell>
          <cell r="Z158">
            <v>60.76</v>
          </cell>
          <cell r="AA158">
            <v>-70.19</v>
          </cell>
          <cell r="AB158">
            <v>492.41</v>
          </cell>
          <cell r="AC158">
            <v>146.34</v>
          </cell>
          <cell r="AD158">
            <v>-520</v>
          </cell>
          <cell r="AE158">
            <v>59</v>
          </cell>
          <cell r="AF158">
            <v>-71</v>
          </cell>
          <cell r="AG158">
            <v>261</v>
          </cell>
          <cell r="AH158">
            <v>-271</v>
          </cell>
          <cell r="AI158">
            <v>349</v>
          </cell>
          <cell r="AJ158">
            <v>-138.9</v>
          </cell>
          <cell r="AK158">
            <v>-349</v>
          </cell>
          <cell r="AL158">
            <v>1023</v>
          </cell>
          <cell r="AM158">
            <v>884.09999999999991</v>
          </cell>
          <cell r="AN158">
            <v>187.57</v>
          </cell>
          <cell r="AO158">
            <v>244.34929280397029</v>
          </cell>
          <cell r="AP158">
            <v>-156</v>
          </cell>
          <cell r="AQ158">
            <v>-164</v>
          </cell>
          <cell r="AR158">
            <v>-48</v>
          </cell>
          <cell r="AS158">
            <v>-48</v>
          </cell>
        </row>
        <row r="160">
          <cell r="I160">
            <v>0</v>
          </cell>
          <cell r="N160">
            <v>509</v>
          </cell>
          <cell r="S160">
            <v>790.87999999999988</v>
          </cell>
          <cell r="T160">
            <v>195</v>
          </cell>
          <cell r="U160">
            <v>204</v>
          </cell>
          <cell r="V160">
            <v>272</v>
          </cell>
          <cell r="W160">
            <v>343</v>
          </cell>
          <cell r="X160">
            <v>1014</v>
          </cell>
          <cell r="Y160">
            <v>114.91</v>
          </cell>
          <cell r="Z160">
            <v>240.28</v>
          </cell>
          <cell r="AA160">
            <v>323.85000000000002</v>
          </cell>
          <cell r="AB160">
            <v>365.84</v>
          </cell>
          <cell r="AC160">
            <v>1044.8800000000001</v>
          </cell>
          <cell r="AD160">
            <v>250</v>
          </cell>
          <cell r="AE160">
            <v>290</v>
          </cell>
          <cell r="AF160">
            <v>284</v>
          </cell>
          <cell r="AG160">
            <v>365</v>
          </cell>
          <cell r="AH160">
            <v>1189</v>
          </cell>
          <cell r="AI160">
            <v>250</v>
          </cell>
          <cell r="AJ160">
            <v>290</v>
          </cell>
          <cell r="AK160">
            <v>284</v>
          </cell>
          <cell r="AL160">
            <v>365</v>
          </cell>
          <cell r="AM160">
            <v>1189</v>
          </cell>
          <cell r="AN160">
            <v>1800</v>
          </cell>
          <cell r="AO160">
            <v>1851.3647642679905</v>
          </cell>
          <cell r="AP160">
            <v>2770.5223880597014</v>
          </cell>
          <cell r="AQ160">
            <v>3091.4179104477612</v>
          </cell>
          <cell r="AR160">
            <v>3304.1044776119402</v>
          </cell>
          <cell r="AS160">
            <v>3304.1044776119406</v>
          </cell>
        </row>
        <row r="164">
          <cell r="I164">
            <v>-103</v>
          </cell>
          <cell r="N164">
            <v>78</v>
          </cell>
          <cell r="S164">
            <v>-681</v>
          </cell>
          <cell r="T164">
            <v>-50</v>
          </cell>
          <cell r="U164">
            <v>285</v>
          </cell>
          <cell r="V164">
            <v>179</v>
          </cell>
          <cell r="W164">
            <v>-49</v>
          </cell>
          <cell r="X164">
            <v>365</v>
          </cell>
          <cell r="Y164">
            <v>-578</v>
          </cell>
          <cell r="Z164">
            <v>-690</v>
          </cell>
          <cell r="AA164">
            <v>57</v>
          </cell>
          <cell r="AB164">
            <v>111</v>
          </cell>
          <cell r="AC164">
            <v>-1100</v>
          </cell>
          <cell r="AD164">
            <v>-1341</v>
          </cell>
          <cell r="AE164">
            <v>69</v>
          </cell>
          <cell r="AF164">
            <v>331</v>
          </cell>
          <cell r="AG164">
            <v>586</v>
          </cell>
          <cell r="AH164">
            <v>-355</v>
          </cell>
          <cell r="AI164">
            <v>-1343</v>
          </cell>
          <cell r="AJ164">
            <v>1232</v>
          </cell>
          <cell r="AK164">
            <v>103</v>
          </cell>
          <cell r="AL164">
            <v>660</v>
          </cell>
          <cell r="AM164">
            <v>652</v>
          </cell>
          <cell r="AN164">
            <v>367</v>
          </cell>
          <cell r="AO164">
            <v>0</v>
          </cell>
          <cell r="AP164">
            <v>-323</v>
          </cell>
          <cell r="AQ164">
            <v>-343</v>
          </cell>
          <cell r="AR164">
            <v>-364</v>
          </cell>
          <cell r="AS164">
            <v>-364</v>
          </cell>
        </row>
        <row r="165">
          <cell r="I165">
            <v>-1.7655446685878964E-3</v>
          </cell>
          <cell r="N165">
            <v>1.0105179947739399E-3</v>
          </cell>
          <cell r="S165">
            <v>-9.653723890239288E-3</v>
          </cell>
          <cell r="T165">
            <v>-2.6185238353644128E-3</v>
          </cell>
          <cell r="U165">
            <v>1.3347771711872276E-2</v>
          </cell>
          <cell r="V165">
            <v>7.7247068954058419E-3</v>
          </cell>
          <cell r="W165">
            <v>-1.9872074472927696E-3</v>
          </cell>
          <cell r="X165">
            <v>4.127366819402018E-3</v>
          </cell>
          <cell r="Y165">
            <v>-2.5644651539708265E-2</v>
          </cell>
          <cell r="Z165">
            <v>-3.0030832276319638E-2</v>
          </cell>
          <cell r="AA165">
            <v>2.351645930245499E-3</v>
          </cell>
          <cell r="AB165">
            <v>4.352604357564651E-3</v>
          </cell>
          <cell r="AC165">
            <v>-1.1524224670457358E-2</v>
          </cell>
          <cell r="AD165">
            <v>-6.0332801634276817E-2</v>
          </cell>
          <cell r="AE165">
            <v>3.0076886403504026E-3</v>
          </cell>
          <cell r="AF165">
            <v>1.4672471776381981E-2</v>
          </cell>
          <cell r="AG165">
            <v>2.4613518955404288E-2</v>
          </cell>
          <cell r="AH165">
            <v>-3.7362675379588699E-3</v>
          </cell>
          <cell r="AM165">
            <v>6.8621026330962917E-3</v>
          </cell>
          <cell r="AN165">
            <v>3.789360703242622E-3</v>
          </cell>
          <cell r="AO165">
            <v>0</v>
          </cell>
          <cell r="AP165">
            <v>-3.0086031353838295E-3</v>
          </cell>
          <cell r="AQ165">
            <v>-3.0730341331173974E-3</v>
          </cell>
          <cell r="AR165">
            <v>-3.1391694560975254E-3</v>
          </cell>
          <cell r="AS165">
            <v>-3.0212703856397531E-3</v>
          </cell>
        </row>
        <row r="166">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N166">
            <v>0</v>
          </cell>
          <cell r="AO166">
            <v>0</v>
          </cell>
          <cell r="AP166">
            <v>0</v>
          </cell>
          <cell r="AQ166">
            <v>0</v>
          </cell>
          <cell r="AR166">
            <v>0</v>
          </cell>
          <cell r="AS166">
            <v>0</v>
          </cell>
        </row>
        <row r="168">
          <cell r="I168">
            <v>3</v>
          </cell>
          <cell r="N168">
            <v>266</v>
          </cell>
          <cell r="S168">
            <v>84</v>
          </cell>
          <cell r="T168">
            <v>0</v>
          </cell>
          <cell r="U168">
            <v>0</v>
          </cell>
          <cell r="V168">
            <v>0</v>
          </cell>
          <cell r="W168">
            <v>0</v>
          </cell>
          <cell r="X168">
            <v>0</v>
          </cell>
          <cell r="Y168">
            <v>289.19</v>
          </cell>
          <cell r="Z168">
            <v>0</v>
          </cell>
          <cell r="AA168">
            <v>0</v>
          </cell>
          <cell r="AB168">
            <v>37.42</v>
          </cell>
          <cell r="AC168">
            <v>326.61</v>
          </cell>
          <cell r="AD168">
            <v>298</v>
          </cell>
          <cell r="AE168">
            <v>0</v>
          </cell>
          <cell r="AF168">
            <v>0</v>
          </cell>
          <cell r="AG168">
            <v>37</v>
          </cell>
          <cell r="AH168">
            <v>335</v>
          </cell>
          <cell r="AI168">
            <v>298</v>
          </cell>
          <cell r="AJ168">
            <v>0</v>
          </cell>
          <cell r="AK168">
            <v>0</v>
          </cell>
          <cell r="AL168">
            <v>656</v>
          </cell>
          <cell r="AM168">
            <v>954</v>
          </cell>
          <cell r="AN168">
            <v>0</v>
          </cell>
          <cell r="AO168">
            <v>0</v>
          </cell>
          <cell r="AP168">
            <v>0</v>
          </cell>
          <cell r="AQ168">
            <v>0</v>
          </cell>
          <cell r="AR168">
            <v>0</v>
          </cell>
          <cell r="AS168">
            <v>0</v>
          </cell>
        </row>
        <row r="169">
          <cell r="I169">
            <v>5.1423631123919306E-5</v>
          </cell>
          <cell r="N169">
            <v>3.4461254693572826E-3</v>
          </cell>
          <cell r="S169">
            <v>1.1907677045229078E-3</v>
          </cell>
          <cell r="T169">
            <v>0</v>
          </cell>
          <cell r="U169">
            <v>0</v>
          </cell>
          <cell r="V169">
            <v>0</v>
          </cell>
          <cell r="W169">
            <v>0</v>
          </cell>
          <cell r="X169">
            <v>0</v>
          </cell>
          <cell r="Y169">
            <v>1.28307556726094E-2</v>
          </cell>
          <cell r="Z169">
            <v>0</v>
          </cell>
          <cell r="AA169">
            <v>0</v>
          </cell>
          <cell r="AB169">
            <v>1.4673374329735968E-3</v>
          </cell>
          <cell r="AC169">
            <v>3.4217518360164343E-3</v>
          </cell>
          <cell r="AD169">
            <v>1.3407289252061515E-2</v>
          </cell>
          <cell r="AE169">
            <v>0</v>
          </cell>
          <cell r="AF169">
            <v>0</v>
          </cell>
          <cell r="AG169">
            <v>1.5540959067405437E-3</v>
          </cell>
          <cell r="AH169">
            <v>3.5257735921583708E-3</v>
          </cell>
          <cell r="AM169">
            <v>1.0040561214683838E-2</v>
          </cell>
          <cell r="AN169">
            <v>0</v>
          </cell>
          <cell r="AO169">
            <v>0</v>
          </cell>
          <cell r="AP169">
            <v>0</v>
          </cell>
          <cell r="AQ169">
            <v>0</v>
          </cell>
          <cell r="AR169">
            <v>0</v>
          </cell>
          <cell r="AS169">
            <v>0</v>
          </cell>
        </row>
        <row r="171">
          <cell r="I171">
            <v>0</v>
          </cell>
          <cell r="N171">
            <v>27</v>
          </cell>
          <cell r="S171">
            <v>779</v>
          </cell>
          <cell r="T171">
            <v>641.29999999999995</v>
          </cell>
          <cell r="U171">
            <v>0</v>
          </cell>
          <cell r="V171">
            <v>102</v>
          </cell>
          <cell r="W171">
            <v>0</v>
          </cell>
          <cell r="X171">
            <v>743.3</v>
          </cell>
          <cell r="Y171">
            <v>1287</v>
          </cell>
          <cell r="Z171">
            <v>1770</v>
          </cell>
          <cell r="AA171">
            <v>0</v>
          </cell>
          <cell r="AB171">
            <v>40</v>
          </cell>
          <cell r="AC171">
            <v>3097</v>
          </cell>
          <cell r="AD171">
            <v>1283</v>
          </cell>
          <cell r="AE171">
            <v>0</v>
          </cell>
          <cell r="AF171">
            <v>40</v>
          </cell>
          <cell r="AG171">
            <v>0</v>
          </cell>
          <cell r="AH171">
            <v>1323</v>
          </cell>
          <cell r="AI171">
            <v>1283</v>
          </cell>
          <cell r="AJ171">
            <v>0</v>
          </cell>
          <cell r="AK171">
            <v>-150</v>
          </cell>
          <cell r="AL171">
            <v>16</v>
          </cell>
          <cell r="AM171">
            <v>1149</v>
          </cell>
          <cell r="AN171">
            <v>410</v>
          </cell>
          <cell r="AO171">
            <v>0</v>
          </cell>
          <cell r="AP171">
            <v>0</v>
          </cell>
          <cell r="AQ171">
            <v>0</v>
          </cell>
          <cell r="AR171">
            <v>0</v>
          </cell>
          <cell r="AS171">
            <v>0</v>
          </cell>
        </row>
        <row r="172">
          <cell r="I172">
            <v>0</v>
          </cell>
          <cell r="N172">
            <v>3.4979469049867154E-4</v>
          </cell>
          <cell r="S172">
            <v>1.1042952878849347E-2</v>
          </cell>
          <cell r="T172">
            <v>3.3585186712383953E-2</v>
          </cell>
          <cell r="U172">
            <v>0</v>
          </cell>
          <cell r="V172">
            <v>4.4017882867675752E-3</v>
          </cell>
          <cell r="W172">
            <v>0</v>
          </cell>
          <cell r="X172">
            <v>8.4051281009904638E-3</v>
          </cell>
          <cell r="Y172">
            <v>5.7101499189627224E-2</v>
          </cell>
          <cell r="Z172">
            <v>7.7035613230559061E-2</v>
          </cell>
          <cell r="AA172">
            <v>0</v>
          </cell>
          <cell r="AB172">
            <v>1.5685060747980726E-3</v>
          </cell>
          <cell r="AC172">
            <v>3.2445930731278577E-2</v>
          </cell>
          <cell r="AD172">
            <v>5.7723329229513162E-2</v>
          </cell>
          <cell r="AE172">
            <v>0</v>
          </cell>
          <cell r="AF172">
            <v>1.773108371768215E-3</v>
          </cell>
          <cell r="AG172">
            <v>0</v>
          </cell>
          <cell r="AH172">
            <v>1.3924174514703057E-2</v>
          </cell>
          <cell r="AM172">
            <v>1.209287718623871E-2</v>
          </cell>
          <cell r="AN172">
            <v>4.233345744766962E-3</v>
          </cell>
          <cell r="AO172">
            <v>0</v>
          </cell>
          <cell r="AP172">
            <v>0</v>
          </cell>
          <cell r="AQ172">
            <v>0</v>
          </cell>
          <cell r="AR172">
            <v>0</v>
          </cell>
          <cell r="AS172">
            <v>0</v>
          </cell>
        </row>
        <row r="176">
          <cell r="I176">
            <v>-1270.74324</v>
          </cell>
          <cell r="N176">
            <v>261.35218000000009</v>
          </cell>
          <cell r="S176">
            <v>-2133.3317400000005</v>
          </cell>
          <cell r="T176">
            <v>479.31</v>
          </cell>
          <cell r="U176">
            <v>672.56</v>
          </cell>
          <cell r="V176">
            <v>36.299999999999983</v>
          </cell>
          <cell r="W176">
            <v>1260.5899999999999</v>
          </cell>
          <cell r="X176">
            <v>2282.88</v>
          </cell>
          <cell r="Y176">
            <v>720.16264999999999</v>
          </cell>
          <cell r="Z176">
            <v>1141.056</v>
          </cell>
          <cell r="AA176">
            <v>376.73400000000004</v>
          </cell>
          <cell r="AB176">
            <v>1071.8219999999999</v>
          </cell>
          <cell r="AC176">
            <v>3404.34465</v>
          </cell>
          <cell r="AD176">
            <v>16.659999999999854</v>
          </cell>
          <cell r="AE176">
            <v>1199</v>
          </cell>
          <cell r="AF176">
            <v>716</v>
          </cell>
          <cell r="AG176">
            <v>1698</v>
          </cell>
          <cell r="AH176">
            <v>3795.54</v>
          </cell>
          <cell r="AI176">
            <v>12.690000000000055</v>
          </cell>
          <cell r="AJ176">
            <v>860.31999999999994</v>
          </cell>
          <cell r="AK176">
            <v>297.04999999999995</v>
          </cell>
          <cell r="AL176">
            <v>890.34</v>
          </cell>
          <cell r="AM176">
            <v>6056.1900000000005</v>
          </cell>
          <cell r="AN176">
            <v>6571.6880000000001</v>
          </cell>
          <cell r="AO176">
            <v>6729.0549774548035</v>
          </cell>
          <cell r="AP176">
            <v>5900.7988680597009</v>
          </cell>
          <cell r="AQ176">
            <v>3852.0242939999998</v>
          </cell>
          <cell r="AR176">
            <v>2910.4292728199998</v>
          </cell>
          <cell r="AS176">
            <v>4101.1427310046001</v>
          </cell>
        </row>
        <row r="177">
          <cell r="I177">
            <v>-2.1782077208991356E-2</v>
          </cell>
          <cell r="N177">
            <v>3.3859112931204863E-3</v>
          </cell>
          <cell r="S177">
            <v>-3.0241696893162633E-2</v>
          </cell>
          <cell r="T177">
            <v>2.5101693190570332E-2</v>
          </cell>
          <cell r="U177">
            <v>3.1498867868550232E-2</v>
          </cell>
          <cell r="V177">
            <v>1.5665187726437541E-3</v>
          </cell>
          <cell r="W177">
            <v>5.1123547673118212E-2</v>
          </cell>
          <cell r="X177">
            <v>2.5814474423771171E-2</v>
          </cell>
          <cell r="Y177">
            <v>3.1952111091977313E-2</v>
          </cell>
          <cell r="Z177">
            <v>4.9662117904185767E-2</v>
          </cell>
          <cell r="AA177">
            <v>1.5542894348861542E-2</v>
          </cell>
          <cell r="AB177">
            <v>4.2028982952555485E-2</v>
          </cell>
          <cell r="AC177">
            <v>3.5665847820245018E-2</v>
          </cell>
          <cell r="AD177">
            <v>7.4954845281658691E-4</v>
          </cell>
          <cell r="AE177">
            <v>5.226403883739323E-2</v>
          </cell>
          <cell r="AF177">
            <v>3.173863985465105E-2</v>
          </cell>
          <cell r="AG177">
            <v>7.1320401341768744E-2</v>
          </cell>
          <cell r="AH177">
            <v>3.9946909552181435E-2</v>
          </cell>
          <cell r="AM177">
            <v>6.3739566480876433E-2</v>
          </cell>
          <cell r="AN177">
            <v>6.785421324569782E-2</v>
          </cell>
          <cell r="AO177">
            <v>6.710304531477268E-2</v>
          </cell>
          <cell r="AP177">
            <v>5.4963349770011667E-2</v>
          </cell>
          <cell r="AQ177">
            <v>3.4511376492884681E-2</v>
          </cell>
          <cell r="AR177">
            <v>2.5099809553210648E-2</v>
          </cell>
          <cell r="AS177">
            <v>3.4040277693587744E-2</v>
          </cell>
        </row>
        <row r="183">
          <cell r="B183">
            <v>1987</v>
          </cell>
          <cell r="C183">
            <v>1988</v>
          </cell>
          <cell r="D183">
            <v>1989</v>
          </cell>
          <cell r="E183">
            <v>1990</v>
          </cell>
          <cell r="F183">
            <v>1991</v>
          </cell>
          <cell r="G183">
            <v>1992</v>
          </cell>
          <cell r="H183">
            <v>1993</v>
          </cell>
          <cell r="I183">
            <v>1994</v>
          </cell>
          <cell r="J183" t="str">
            <v>1995</v>
          </cell>
          <cell r="K183" t="str">
            <v>1995</v>
          </cell>
          <cell r="L183" t="str">
            <v>1995</v>
          </cell>
          <cell r="M183" t="str">
            <v>1995</v>
          </cell>
          <cell r="N183">
            <v>1995</v>
          </cell>
          <cell r="O183">
            <v>1996</v>
          </cell>
          <cell r="P183">
            <v>1996</v>
          </cell>
          <cell r="Q183">
            <v>1996</v>
          </cell>
          <cell r="R183">
            <v>1996</v>
          </cell>
          <cell r="S183">
            <v>1996</v>
          </cell>
          <cell r="T183">
            <v>1997</v>
          </cell>
          <cell r="U183">
            <v>1997</v>
          </cell>
          <cell r="V183">
            <v>1997</v>
          </cell>
          <cell r="W183">
            <v>1997</v>
          </cell>
          <cell r="X183">
            <v>1997</v>
          </cell>
          <cell r="Y183">
            <v>1998</v>
          </cell>
          <cell r="Z183">
            <v>1998</v>
          </cell>
          <cell r="AA183">
            <v>1998</v>
          </cell>
          <cell r="AB183">
            <v>1998</v>
          </cell>
          <cell r="AC183">
            <v>1998</v>
          </cell>
          <cell r="AD183">
            <v>1998</v>
          </cell>
          <cell r="AE183">
            <v>1998</v>
          </cell>
          <cell r="AF183">
            <v>1998</v>
          </cell>
          <cell r="AG183">
            <v>1998</v>
          </cell>
          <cell r="AH183">
            <v>1998</v>
          </cell>
          <cell r="AN183">
            <v>1999</v>
          </cell>
          <cell r="AO183">
            <v>2000</v>
          </cell>
          <cell r="AP183">
            <v>2001</v>
          </cell>
          <cell r="AQ183">
            <v>2002</v>
          </cell>
          <cell r="AR183">
            <v>2003</v>
          </cell>
          <cell r="AS183">
            <v>2004</v>
          </cell>
        </row>
        <row r="184">
          <cell r="J184" t="str">
            <v>Q1</v>
          </cell>
          <cell r="K184" t="str">
            <v>Q2</v>
          </cell>
          <cell r="L184" t="str">
            <v>Q3</v>
          </cell>
          <cell r="M184" t="str">
            <v>Q4</v>
          </cell>
          <cell r="O184" t="str">
            <v>Q1</v>
          </cell>
          <cell r="P184" t="str">
            <v>Q2</v>
          </cell>
          <cell r="Q184" t="str">
            <v>Q3</v>
          </cell>
          <cell r="R184" t="str">
            <v>Q4</v>
          </cell>
          <cell r="T184" t="str">
            <v>Q1</v>
          </cell>
          <cell r="U184" t="str">
            <v>Q2</v>
          </cell>
          <cell r="V184" t="str">
            <v>Q3</v>
          </cell>
          <cell r="W184" t="str">
            <v>Q4</v>
          </cell>
          <cell r="Y184" t="str">
            <v>Q1</v>
          </cell>
          <cell r="Z184" t="str">
            <v>Q2</v>
          </cell>
          <cell r="AA184" t="str">
            <v>Q3</v>
          </cell>
          <cell r="AB184" t="str">
            <v>Q4</v>
          </cell>
          <cell r="AD184" t="str">
            <v>Q1</v>
          </cell>
          <cell r="AE184" t="str">
            <v>Q2</v>
          </cell>
          <cell r="AF184" t="str">
            <v>Q3</v>
          </cell>
          <cell r="AG184" t="str">
            <v>Q4</v>
          </cell>
        </row>
        <row r="185">
          <cell r="O185" t="str">
            <v>Prel.</v>
          </cell>
          <cell r="P185" t="str">
            <v>Prel.</v>
          </cell>
          <cell r="Q185" t="str">
            <v>Prel.</v>
          </cell>
          <cell r="R185" t="str">
            <v>Prel.</v>
          </cell>
          <cell r="S185" t="str">
            <v>Prel.</v>
          </cell>
          <cell r="T185" t="str">
            <v>Prel.</v>
          </cell>
          <cell r="U185" t="str">
            <v>Prel.</v>
          </cell>
          <cell r="V185" t="str">
            <v>Prel.</v>
          </cell>
          <cell r="W185" t="str">
            <v>Prel.</v>
          </cell>
          <cell r="X185" t="str">
            <v>Prel.</v>
          </cell>
          <cell r="Y185" t="str">
            <v>Prog.</v>
          </cell>
          <cell r="Z185" t="str">
            <v>Prog.</v>
          </cell>
          <cell r="AA185" t="str">
            <v>Prog.</v>
          </cell>
          <cell r="AB185" t="str">
            <v>Prog.</v>
          </cell>
          <cell r="AC185" t="str">
            <v>Prog.</v>
          </cell>
          <cell r="AD185" t="str">
            <v>Prog.</v>
          </cell>
          <cell r="AE185" t="str">
            <v>Prog.</v>
          </cell>
          <cell r="AF185" t="str">
            <v>Prog.</v>
          </cell>
          <cell r="AG185" t="str">
            <v>Prog.</v>
          </cell>
          <cell r="AH185" t="str">
            <v>Prog.</v>
          </cell>
          <cell r="AN185" t="str">
            <v>Proj.</v>
          </cell>
          <cell r="AO185" t="str">
            <v>Proj.</v>
          </cell>
          <cell r="AP185" t="str">
            <v>Proj.</v>
          </cell>
          <cell r="AQ185" t="str">
            <v>Proj.</v>
          </cell>
          <cell r="AR185" t="str">
            <v>Proj.</v>
          </cell>
          <cell r="AS185" t="str">
            <v>Proj.</v>
          </cell>
        </row>
        <row r="190">
          <cell r="I190">
            <v>290.07499999999999</v>
          </cell>
          <cell r="N190">
            <v>694.61</v>
          </cell>
          <cell r="S190">
            <v>536.88</v>
          </cell>
          <cell r="T190">
            <v>64.17</v>
          </cell>
          <cell r="U190">
            <v>359.34000000000003</v>
          </cell>
          <cell r="V190">
            <v>3794.07</v>
          </cell>
          <cell r="W190">
            <v>102</v>
          </cell>
          <cell r="X190">
            <v>4319.58</v>
          </cell>
          <cell r="Y190">
            <v>74</v>
          </cell>
          <cell r="Z190">
            <v>150</v>
          </cell>
          <cell r="AA190">
            <v>180</v>
          </cell>
          <cell r="AB190">
            <v>687</v>
          </cell>
          <cell r="AC190">
            <v>1091</v>
          </cell>
          <cell r="AD190">
            <v>95</v>
          </cell>
          <cell r="AE190">
            <v>204</v>
          </cell>
          <cell r="AF190">
            <v>735</v>
          </cell>
          <cell r="AG190">
            <v>410</v>
          </cell>
          <cell r="AH190">
            <v>1444</v>
          </cell>
          <cell r="AM190">
            <v>1424.91</v>
          </cell>
          <cell r="AN190">
            <v>3364</v>
          </cell>
          <cell r="AO190">
            <v>3935.96</v>
          </cell>
          <cell r="AP190">
            <v>3719.7088000000003</v>
          </cell>
          <cell r="AQ190">
            <v>4554.7280639999999</v>
          </cell>
          <cell r="AR190">
            <v>4389.0733059200002</v>
          </cell>
          <cell r="AS190">
            <v>4660.8025750976003</v>
          </cell>
        </row>
        <row r="191">
          <cell r="I191">
            <v>153.26900000000001</v>
          </cell>
          <cell r="N191">
            <v>261.63</v>
          </cell>
          <cell r="S191">
            <v>43.58</v>
          </cell>
          <cell r="T191">
            <v>12</v>
          </cell>
          <cell r="U191">
            <v>39.61</v>
          </cell>
          <cell r="V191">
            <v>47.05</v>
          </cell>
          <cell r="W191">
            <v>63</v>
          </cell>
          <cell r="X191">
            <v>161.66</v>
          </cell>
          <cell r="Y191">
            <v>16</v>
          </cell>
          <cell r="Z191">
            <v>92</v>
          </cell>
          <cell r="AA191">
            <v>122</v>
          </cell>
          <cell r="AB191">
            <v>129</v>
          </cell>
          <cell r="AC191">
            <v>359</v>
          </cell>
          <cell r="AD191">
            <v>43</v>
          </cell>
          <cell r="AE191">
            <v>118</v>
          </cell>
          <cell r="AF191">
            <v>52</v>
          </cell>
          <cell r="AG191">
            <v>211</v>
          </cell>
          <cell r="AH191">
            <v>424</v>
          </cell>
          <cell r="AM191">
            <v>682.57</v>
          </cell>
          <cell r="AN191">
            <v>348</v>
          </cell>
          <cell r="AO191">
            <v>348</v>
          </cell>
          <cell r="AP191">
            <v>365.40000000000003</v>
          </cell>
          <cell r="AQ191">
            <v>383.67000000000007</v>
          </cell>
          <cell r="AR191">
            <v>402.85350000000011</v>
          </cell>
          <cell r="AS191">
            <v>422.99617500000011</v>
          </cell>
        </row>
        <row r="192">
          <cell r="I192">
            <v>0</v>
          </cell>
          <cell r="N192">
            <v>261.63</v>
          </cell>
          <cell r="S192">
            <v>43.58</v>
          </cell>
          <cell r="T192">
            <v>12</v>
          </cell>
          <cell r="U192">
            <v>39.61</v>
          </cell>
          <cell r="V192">
            <v>47.05</v>
          </cell>
          <cell r="W192">
            <v>63</v>
          </cell>
          <cell r="X192">
            <v>161.66</v>
          </cell>
          <cell r="Y192">
            <v>16</v>
          </cell>
          <cell r="Z192">
            <v>25.333333333333329</v>
          </cell>
          <cell r="AA192">
            <v>55.333333333333329</v>
          </cell>
          <cell r="AB192">
            <v>62.333333333333329</v>
          </cell>
          <cell r="AC192">
            <v>159</v>
          </cell>
          <cell r="AD192">
            <v>43</v>
          </cell>
          <cell r="AE192">
            <v>118</v>
          </cell>
          <cell r="AF192">
            <v>52</v>
          </cell>
          <cell r="AG192">
            <v>11</v>
          </cell>
          <cell r="AH192">
            <v>224</v>
          </cell>
          <cell r="AM192">
            <v>682.57</v>
          </cell>
          <cell r="AN192">
            <v>348</v>
          </cell>
          <cell r="AO192">
            <v>348</v>
          </cell>
          <cell r="AP192">
            <v>365.40000000000003</v>
          </cell>
          <cell r="AQ192">
            <v>383.67000000000007</v>
          </cell>
          <cell r="AR192">
            <v>402.85350000000011</v>
          </cell>
          <cell r="AS192">
            <v>422.99617500000011</v>
          </cell>
        </row>
        <row r="193">
          <cell r="I193">
            <v>0</v>
          </cell>
          <cell r="N193">
            <v>220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M193">
            <v>0</v>
          </cell>
          <cell r="AN193">
            <v>0</v>
          </cell>
          <cell r="AO193">
            <v>0</v>
          </cell>
          <cell r="AP193">
            <v>0</v>
          </cell>
          <cell r="AQ193">
            <v>0</v>
          </cell>
          <cell r="AR193">
            <v>0</v>
          </cell>
          <cell r="AS193">
            <v>0</v>
          </cell>
        </row>
        <row r="194">
          <cell r="I194">
            <v>0</v>
          </cell>
          <cell r="N194">
            <v>180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M194">
            <v>0</v>
          </cell>
          <cell r="AN194">
            <v>0</v>
          </cell>
          <cell r="AO194">
            <v>0</v>
          </cell>
          <cell r="AP194">
            <v>0</v>
          </cell>
          <cell r="AQ194">
            <v>0</v>
          </cell>
          <cell r="AR194">
            <v>0</v>
          </cell>
          <cell r="AS194">
            <v>0</v>
          </cell>
        </row>
        <row r="195">
          <cell r="I195">
            <v>0</v>
          </cell>
          <cell r="N195">
            <v>41.629999999999995</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M195">
            <v>0</v>
          </cell>
          <cell r="AN195">
            <v>0</v>
          </cell>
          <cell r="AO195">
            <v>0</v>
          </cell>
          <cell r="AP195">
            <v>0</v>
          </cell>
          <cell r="AQ195">
            <v>0</v>
          </cell>
          <cell r="AR195">
            <v>0</v>
          </cell>
          <cell r="AS195">
            <v>0</v>
          </cell>
        </row>
        <row r="196">
          <cell r="I196">
            <v>0</v>
          </cell>
          <cell r="N196">
            <v>0</v>
          </cell>
          <cell r="S196">
            <v>0</v>
          </cell>
          <cell r="T196">
            <v>0</v>
          </cell>
          <cell r="U196">
            <v>0</v>
          </cell>
          <cell r="V196">
            <v>0</v>
          </cell>
          <cell r="W196">
            <v>0</v>
          </cell>
          <cell r="X196">
            <v>0</v>
          </cell>
          <cell r="Y196">
            <v>0</v>
          </cell>
          <cell r="Z196">
            <v>66.666666666666671</v>
          </cell>
          <cell r="AA196">
            <v>66.666666666666671</v>
          </cell>
          <cell r="AB196">
            <v>66.666666666666671</v>
          </cell>
          <cell r="AC196">
            <v>200</v>
          </cell>
          <cell r="AD196">
            <v>0</v>
          </cell>
          <cell r="AE196">
            <v>0</v>
          </cell>
          <cell r="AF196">
            <v>0</v>
          </cell>
          <cell r="AG196">
            <v>200</v>
          </cell>
          <cell r="AH196">
            <v>200</v>
          </cell>
          <cell r="AM196">
            <v>0</v>
          </cell>
          <cell r="AN196">
            <v>0</v>
          </cell>
          <cell r="AO196">
            <v>0</v>
          </cell>
          <cell r="AP196">
            <v>0</v>
          </cell>
          <cell r="AQ196">
            <v>0</v>
          </cell>
          <cell r="AR196">
            <v>0</v>
          </cell>
          <cell r="AS196">
            <v>0</v>
          </cell>
        </row>
        <row r="197">
          <cell r="I197">
            <v>0</v>
          </cell>
          <cell r="N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M197">
            <v>0</v>
          </cell>
          <cell r="AN197">
            <v>0</v>
          </cell>
          <cell r="AO197">
            <v>0</v>
          </cell>
          <cell r="AP197">
            <v>0</v>
          </cell>
          <cell r="AQ197">
            <v>0</v>
          </cell>
          <cell r="AR197">
            <v>0</v>
          </cell>
          <cell r="AS197">
            <v>0</v>
          </cell>
        </row>
        <row r="198">
          <cell r="I198">
            <v>106.419</v>
          </cell>
          <cell r="N198">
            <v>82.27000000000001</v>
          </cell>
          <cell r="S198">
            <v>50.36</v>
          </cell>
          <cell r="T198">
            <v>5.4</v>
          </cell>
          <cell r="U198">
            <v>4.7300000000000004</v>
          </cell>
          <cell r="V198">
            <v>5.83</v>
          </cell>
          <cell r="W198">
            <v>6</v>
          </cell>
          <cell r="X198">
            <v>21.96</v>
          </cell>
          <cell r="Y198">
            <v>0</v>
          </cell>
          <cell r="Z198">
            <v>0</v>
          </cell>
          <cell r="AA198">
            <v>0</v>
          </cell>
          <cell r="AB198">
            <v>0</v>
          </cell>
          <cell r="AC198">
            <v>0</v>
          </cell>
          <cell r="AD198">
            <v>23</v>
          </cell>
          <cell r="AE198">
            <v>26</v>
          </cell>
          <cell r="AF198">
            <v>83</v>
          </cell>
          <cell r="AG198">
            <v>80</v>
          </cell>
          <cell r="AH198">
            <v>212</v>
          </cell>
          <cell r="AM198">
            <v>58</v>
          </cell>
          <cell r="AN198">
            <v>353</v>
          </cell>
          <cell r="AO198">
            <v>363.59000000000003</v>
          </cell>
          <cell r="AP198">
            <v>374.49770000000007</v>
          </cell>
          <cell r="AQ198">
            <v>385.73263100000008</v>
          </cell>
          <cell r="AR198">
            <v>397.30460993000008</v>
          </cell>
          <cell r="AS198">
            <v>409.2237482279001</v>
          </cell>
        </row>
        <row r="199">
          <cell r="I199">
            <v>14.865</v>
          </cell>
          <cell r="N199">
            <v>0</v>
          </cell>
          <cell r="S199">
            <v>27.119999999999997</v>
          </cell>
          <cell r="T199">
            <v>1.77</v>
          </cell>
          <cell r="U199">
            <v>0</v>
          </cell>
          <cell r="V199">
            <v>0.19</v>
          </cell>
          <cell r="W199">
            <v>30</v>
          </cell>
          <cell r="X199">
            <v>31.96</v>
          </cell>
          <cell r="Y199">
            <v>0</v>
          </cell>
          <cell r="Z199">
            <v>0</v>
          </cell>
          <cell r="AA199">
            <v>0</v>
          </cell>
          <cell r="AB199">
            <v>0</v>
          </cell>
          <cell r="AC199">
            <v>0</v>
          </cell>
          <cell r="AD199">
            <v>12</v>
          </cell>
          <cell r="AE199">
            <v>37</v>
          </cell>
          <cell r="AF199">
            <v>41</v>
          </cell>
          <cell r="AG199">
            <v>60</v>
          </cell>
          <cell r="AH199">
            <v>150</v>
          </cell>
          <cell r="AM199">
            <v>0</v>
          </cell>
          <cell r="AN199">
            <v>0</v>
          </cell>
          <cell r="AO199">
            <v>0</v>
          </cell>
          <cell r="AP199">
            <v>0</v>
          </cell>
          <cell r="AQ199">
            <v>0</v>
          </cell>
          <cell r="AR199">
            <v>0</v>
          </cell>
          <cell r="AS199">
            <v>0</v>
          </cell>
        </row>
        <row r="200">
          <cell r="I200">
            <v>15.522000000000002</v>
          </cell>
          <cell r="N200">
            <v>4.91</v>
          </cell>
          <cell r="S200">
            <v>0.82</v>
          </cell>
          <cell r="T200">
            <v>45</v>
          </cell>
          <cell r="U200">
            <v>0</v>
          </cell>
          <cell r="V200">
            <v>0</v>
          </cell>
          <cell r="W200">
            <v>3</v>
          </cell>
          <cell r="X200">
            <v>48</v>
          </cell>
          <cell r="Y200">
            <v>58</v>
          </cell>
          <cell r="Z200">
            <v>58</v>
          </cell>
          <cell r="AA200">
            <v>58</v>
          </cell>
          <cell r="AB200">
            <v>58</v>
          </cell>
          <cell r="AC200">
            <v>232</v>
          </cell>
          <cell r="AD200">
            <v>17</v>
          </cell>
          <cell r="AE200">
            <v>23</v>
          </cell>
          <cell r="AF200">
            <v>59</v>
          </cell>
          <cell r="AG200">
            <v>59</v>
          </cell>
          <cell r="AH200">
            <v>158</v>
          </cell>
          <cell r="AM200">
            <v>88.34</v>
          </cell>
          <cell r="AN200">
            <v>79</v>
          </cell>
          <cell r="AO200">
            <v>81.37</v>
          </cell>
          <cell r="AP200">
            <v>83.81110000000001</v>
          </cell>
          <cell r="AQ200">
            <v>86.325433000000018</v>
          </cell>
          <cell r="AR200">
            <v>88.915195990000015</v>
          </cell>
          <cell r="AS200">
            <v>91.582651869700015</v>
          </cell>
        </row>
        <row r="201">
          <cell r="I201">
            <v>0</v>
          </cell>
          <cell r="N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M201">
            <v>0</v>
          </cell>
          <cell r="AN201">
            <v>0</v>
          </cell>
          <cell r="AO201">
            <v>0</v>
          </cell>
          <cell r="AP201">
            <v>0</v>
          </cell>
          <cell r="AQ201">
            <v>0</v>
          </cell>
          <cell r="AR201">
            <v>0</v>
          </cell>
          <cell r="AS201">
            <v>0</v>
          </cell>
        </row>
        <row r="202">
          <cell r="I202">
            <v>0</v>
          </cell>
          <cell r="N202">
            <v>345.8</v>
          </cell>
          <cell r="S202">
            <v>415</v>
          </cell>
          <cell r="T202">
            <v>0</v>
          </cell>
          <cell r="U202">
            <v>315</v>
          </cell>
          <cell r="V202">
            <v>3741</v>
          </cell>
          <cell r="W202">
            <v>0</v>
          </cell>
          <cell r="X202">
            <v>4056</v>
          </cell>
          <cell r="Y202">
            <v>0</v>
          </cell>
          <cell r="Z202">
            <v>0</v>
          </cell>
          <cell r="AA202">
            <v>0</v>
          </cell>
          <cell r="AB202">
            <v>500</v>
          </cell>
          <cell r="AC202">
            <v>500</v>
          </cell>
          <cell r="AD202">
            <v>0</v>
          </cell>
          <cell r="AE202">
            <v>0</v>
          </cell>
          <cell r="AF202">
            <v>500</v>
          </cell>
          <cell r="AG202">
            <v>0</v>
          </cell>
          <cell r="AH202">
            <v>500</v>
          </cell>
          <cell r="AM202">
            <v>596</v>
          </cell>
          <cell r="AN202">
            <v>2584</v>
          </cell>
          <cell r="AO202">
            <v>3143</v>
          </cell>
          <cell r="AP202">
            <v>2896</v>
          </cell>
          <cell r="AQ202">
            <v>3699</v>
          </cell>
          <cell r="AR202">
            <v>3500</v>
          </cell>
          <cell r="AS202">
            <v>3737</v>
          </cell>
        </row>
        <row r="204">
          <cell r="I204">
            <v>772.21799999999996</v>
          </cell>
          <cell r="N204">
            <v>955.40599999999995</v>
          </cell>
          <cell r="S204">
            <v>987</v>
          </cell>
          <cell r="T204">
            <v>273.53999999999996</v>
          </cell>
          <cell r="U204">
            <v>68.55</v>
          </cell>
          <cell r="V204">
            <v>3586.8</v>
          </cell>
          <cell r="W204">
            <v>356.05</v>
          </cell>
          <cell r="X204">
            <v>4284.9399999999996</v>
          </cell>
          <cell r="Y204">
            <v>303.77735000000001</v>
          </cell>
          <cell r="Z204">
            <v>576.37400000000002</v>
          </cell>
          <cell r="AA204">
            <v>303.43599999999998</v>
          </cell>
          <cell r="AB204">
            <v>1060.4380000000001</v>
          </cell>
          <cell r="AC204">
            <v>2244.0253499999999</v>
          </cell>
          <cell r="AD204">
            <v>299</v>
          </cell>
          <cell r="AE204">
            <v>526</v>
          </cell>
          <cell r="AF204">
            <v>302</v>
          </cell>
          <cell r="AG204">
            <v>1060</v>
          </cell>
          <cell r="AH204">
            <v>2187</v>
          </cell>
          <cell r="AM204">
            <v>2115.98</v>
          </cell>
          <cell r="AN204">
            <v>1571.403</v>
          </cell>
          <cell r="AO204">
            <v>1921.674</v>
          </cell>
          <cell r="AP204">
            <v>1620.1350000000002</v>
          </cell>
          <cell r="AQ204">
            <v>1518.1247699999999</v>
          </cell>
          <cell r="AR204">
            <v>1929.0650331000002</v>
          </cell>
          <cell r="AS204">
            <v>1940.080844093</v>
          </cell>
        </row>
        <row r="205">
          <cell r="I205">
            <v>17.63</v>
          </cell>
          <cell r="N205">
            <v>149.54500000000002</v>
          </cell>
          <cell r="S205">
            <v>225</v>
          </cell>
          <cell r="T205">
            <v>91.44</v>
          </cell>
          <cell r="U205">
            <v>24.73</v>
          </cell>
          <cell r="V205">
            <v>93.47</v>
          </cell>
          <cell r="W205">
            <v>29</v>
          </cell>
          <cell r="X205">
            <v>238.64</v>
          </cell>
          <cell r="Y205">
            <v>104.401</v>
          </cell>
          <cell r="Z205">
            <v>52.994999999999997</v>
          </cell>
          <cell r="AA205">
            <v>103.06699999999999</v>
          </cell>
          <cell r="AB205">
            <v>58.484999999999999</v>
          </cell>
          <cell r="AC205">
            <v>318.94799999999998</v>
          </cell>
          <cell r="AD205">
            <v>92</v>
          </cell>
          <cell r="AE205">
            <v>36</v>
          </cell>
          <cell r="AF205">
            <v>103</v>
          </cell>
          <cell r="AG205">
            <v>58</v>
          </cell>
          <cell r="AH205">
            <v>289</v>
          </cell>
          <cell r="AM205">
            <v>263.49</v>
          </cell>
          <cell r="AN205">
            <v>354.63</v>
          </cell>
          <cell r="AO205">
            <v>252.68100000000001</v>
          </cell>
          <cell r="AP205">
            <v>417.19500000000005</v>
          </cell>
          <cell r="AQ205">
            <v>274.73500000000001</v>
          </cell>
          <cell r="AR205">
            <v>576.10200000000009</v>
          </cell>
          <cell r="AS205">
            <v>616.38735000000008</v>
          </cell>
        </row>
        <row r="206">
          <cell r="I206">
            <v>62.453000000000003</v>
          </cell>
          <cell r="N206">
            <v>97.19</v>
          </cell>
          <cell r="S206">
            <v>125</v>
          </cell>
          <cell r="T206">
            <v>39.15</v>
          </cell>
          <cell r="U206">
            <v>11.82</v>
          </cell>
          <cell r="V206">
            <v>44.05</v>
          </cell>
          <cell r="W206">
            <v>10.050000000000001</v>
          </cell>
          <cell r="X206">
            <v>105.07</v>
          </cell>
          <cell r="Y206">
            <v>49.695</v>
          </cell>
          <cell r="Z206">
            <v>23.795000000000002</v>
          </cell>
          <cell r="AA206">
            <v>52.015000000000001</v>
          </cell>
          <cell r="AB206">
            <v>29.170999999999999</v>
          </cell>
          <cell r="AC206">
            <v>154.67600000000002</v>
          </cell>
          <cell r="AD206">
            <v>47</v>
          </cell>
          <cell r="AE206">
            <v>16</v>
          </cell>
          <cell r="AF206">
            <v>52</v>
          </cell>
          <cell r="AG206">
            <v>29</v>
          </cell>
          <cell r="AH206">
            <v>144</v>
          </cell>
          <cell r="AM206">
            <v>202.6</v>
          </cell>
          <cell r="AN206">
            <v>189.63</v>
          </cell>
          <cell r="AO206">
            <v>206.642</v>
          </cell>
          <cell r="AP206">
            <v>243.00100000000003</v>
          </cell>
          <cell r="AQ206">
            <v>280.45077000000003</v>
          </cell>
          <cell r="AR206">
            <v>319.02403310000005</v>
          </cell>
          <cell r="AS206">
            <v>358.75449409300006</v>
          </cell>
        </row>
        <row r="207">
          <cell r="I207">
            <v>13.134999999999998</v>
          </cell>
          <cell r="N207">
            <v>17.222000000000001</v>
          </cell>
          <cell r="S207">
            <v>29</v>
          </cell>
          <cell r="T207">
            <v>1</v>
          </cell>
          <cell r="U207">
            <v>10</v>
          </cell>
          <cell r="V207">
            <v>4.13</v>
          </cell>
          <cell r="W207">
            <v>0</v>
          </cell>
          <cell r="X207">
            <v>15.129999999999999</v>
          </cell>
          <cell r="Y207">
            <v>7.7210000000000001</v>
          </cell>
          <cell r="Z207">
            <v>16.337</v>
          </cell>
          <cell r="AA207">
            <v>2.7029999999999998</v>
          </cell>
          <cell r="AB207">
            <v>23.408000000000001</v>
          </cell>
          <cell r="AC207">
            <v>50.168999999999997</v>
          </cell>
          <cell r="AD207">
            <v>4</v>
          </cell>
          <cell r="AE207">
            <v>9</v>
          </cell>
          <cell r="AF207">
            <v>2</v>
          </cell>
          <cell r="AG207">
            <v>24</v>
          </cell>
          <cell r="AH207">
            <v>39</v>
          </cell>
          <cell r="AM207">
            <v>52.09</v>
          </cell>
          <cell r="AN207">
            <v>46.98</v>
          </cell>
          <cell r="AO207">
            <v>47.412000000000006</v>
          </cell>
          <cell r="AP207">
            <v>7</v>
          </cell>
          <cell r="AQ207">
            <v>0</v>
          </cell>
          <cell r="AR207">
            <v>0</v>
          </cell>
          <cell r="AS207">
            <v>0</v>
          </cell>
        </row>
        <row r="208">
          <cell r="I208">
            <v>437</v>
          </cell>
          <cell r="N208">
            <v>205.52299999999997</v>
          </cell>
          <cell r="S208">
            <v>26</v>
          </cell>
          <cell r="T208">
            <v>0.95</v>
          </cell>
          <cell r="U208">
            <v>22</v>
          </cell>
          <cell r="V208">
            <v>24.15</v>
          </cell>
          <cell r="W208">
            <v>17</v>
          </cell>
          <cell r="X208">
            <v>64.099999999999994</v>
          </cell>
          <cell r="Y208">
            <v>1.93</v>
          </cell>
          <cell r="Z208">
            <v>42.981999999999999</v>
          </cell>
          <cell r="AA208">
            <v>5.4969999999999999</v>
          </cell>
          <cell r="AB208">
            <v>32.773000000000003</v>
          </cell>
          <cell r="AC208">
            <v>83.182000000000002</v>
          </cell>
          <cell r="AD208">
            <v>16</v>
          </cell>
          <cell r="AE208">
            <v>25</v>
          </cell>
          <cell r="AF208">
            <v>5</v>
          </cell>
          <cell r="AG208">
            <v>32</v>
          </cell>
          <cell r="AH208">
            <v>78</v>
          </cell>
          <cell r="AM208">
            <v>109.86</v>
          </cell>
          <cell r="AN208">
            <v>100.54</v>
          </cell>
          <cell r="AO208">
            <v>0</v>
          </cell>
          <cell r="AP208">
            <v>0</v>
          </cell>
          <cell r="AQ208">
            <v>0</v>
          </cell>
          <cell r="AR208">
            <v>0</v>
          </cell>
          <cell r="AS208">
            <v>0</v>
          </cell>
        </row>
        <row r="209">
          <cell r="I209">
            <v>0</v>
          </cell>
          <cell r="N209">
            <v>0</v>
          </cell>
          <cell r="S209">
            <v>0</v>
          </cell>
          <cell r="T209">
            <v>141</v>
          </cell>
          <cell r="U209">
            <v>0</v>
          </cell>
          <cell r="V209">
            <v>3421</v>
          </cell>
          <cell r="W209">
            <v>300</v>
          </cell>
          <cell r="X209">
            <v>3862</v>
          </cell>
          <cell r="Y209">
            <v>140.03035</v>
          </cell>
          <cell r="Z209">
            <v>299.65800000000002</v>
          </cell>
          <cell r="AA209">
            <v>140.154</v>
          </cell>
          <cell r="AB209">
            <v>299.65699999999998</v>
          </cell>
          <cell r="AC209">
            <v>879.49935000000005</v>
          </cell>
          <cell r="AD209">
            <v>140</v>
          </cell>
          <cell r="AE209">
            <v>300</v>
          </cell>
          <cell r="AF209">
            <v>140</v>
          </cell>
          <cell r="AG209">
            <v>300</v>
          </cell>
          <cell r="AH209">
            <v>880</v>
          </cell>
          <cell r="AM209">
            <v>878.44</v>
          </cell>
          <cell r="AN209">
            <v>879.62300000000005</v>
          </cell>
          <cell r="AO209">
            <v>887.93899999999996</v>
          </cell>
          <cell r="AP209">
            <v>887.93899999999996</v>
          </cell>
          <cell r="AQ209">
            <v>887.93899999999996</v>
          </cell>
          <cell r="AR209">
            <v>887.93899999999996</v>
          </cell>
          <cell r="AS209">
            <v>887.93899999999996</v>
          </cell>
        </row>
        <row r="210">
          <cell r="I210">
            <v>242</v>
          </cell>
          <cell r="N210">
            <v>485.92600000000004</v>
          </cell>
          <cell r="S210">
            <v>582</v>
          </cell>
          <cell r="T210">
            <v>0</v>
          </cell>
          <cell r="U210">
            <v>0</v>
          </cell>
          <cell r="V210">
            <v>0</v>
          </cell>
          <cell r="W210">
            <v>0</v>
          </cell>
          <cell r="X210">
            <v>0</v>
          </cell>
          <cell r="Y210">
            <v>0</v>
          </cell>
          <cell r="Z210">
            <v>140.607</v>
          </cell>
          <cell r="AA210">
            <v>0</v>
          </cell>
          <cell r="AB210">
            <v>616.94399999999996</v>
          </cell>
          <cell r="AC210">
            <v>757.55099999999993</v>
          </cell>
          <cell r="AD210">
            <v>0</v>
          </cell>
          <cell r="AE210">
            <v>140</v>
          </cell>
          <cell r="AF210">
            <v>0</v>
          </cell>
          <cell r="AG210">
            <v>617</v>
          </cell>
          <cell r="AH210">
            <v>757</v>
          </cell>
          <cell r="AM210">
            <v>609.5</v>
          </cell>
          <cell r="AN210">
            <v>0</v>
          </cell>
          <cell r="AO210">
            <v>527</v>
          </cell>
          <cell r="AP210">
            <v>65</v>
          </cell>
          <cell r="AQ210">
            <v>75</v>
          </cell>
          <cell r="AR210">
            <v>146</v>
          </cell>
          <cell r="AS210">
            <v>77</v>
          </cell>
        </row>
        <row r="212">
          <cell r="I212">
            <v>458.18955999999997</v>
          </cell>
          <cell r="N212">
            <v>-59.969559999999944</v>
          </cell>
          <cell r="S212">
            <v>-295.34000000000003</v>
          </cell>
          <cell r="T212">
            <v>-17.350000000000009</v>
          </cell>
          <cell r="U212">
            <v>19.509999999999991</v>
          </cell>
          <cell r="V212">
            <v>35.840000000000003</v>
          </cell>
          <cell r="W212">
            <v>25</v>
          </cell>
          <cell r="X212">
            <v>0</v>
          </cell>
          <cell r="Y212">
            <v>-94.57</v>
          </cell>
          <cell r="Z212">
            <v>0</v>
          </cell>
          <cell r="AA212">
            <v>0</v>
          </cell>
          <cell r="AB212">
            <v>0</v>
          </cell>
          <cell r="AC212">
            <v>0</v>
          </cell>
          <cell r="AD212">
            <v>-165.88</v>
          </cell>
          <cell r="AE212">
            <v>0</v>
          </cell>
          <cell r="AF212">
            <v>0</v>
          </cell>
          <cell r="AG212">
            <v>0</v>
          </cell>
          <cell r="AH212">
            <v>0</v>
          </cell>
          <cell r="AM212">
            <v>0</v>
          </cell>
          <cell r="AN212">
            <v>-123.45</v>
          </cell>
          <cell r="AO212">
            <v>0</v>
          </cell>
          <cell r="AP212">
            <v>0</v>
          </cell>
          <cell r="AQ212">
            <v>0</v>
          </cell>
          <cell r="AR212">
            <v>0</v>
          </cell>
          <cell r="AS212">
            <v>0</v>
          </cell>
        </row>
        <row r="214">
          <cell r="I214">
            <v>-23.953440000000001</v>
          </cell>
          <cell r="N214">
            <v>-320.76555999999988</v>
          </cell>
          <cell r="S214">
            <v>-745.46</v>
          </cell>
          <cell r="T214">
            <v>-226.71999999999997</v>
          </cell>
          <cell r="U214">
            <v>310.3</v>
          </cell>
          <cell r="V214">
            <v>243.10999999999999</v>
          </cell>
          <cell r="W214">
            <v>-229.05</v>
          </cell>
          <cell r="X214">
            <v>34.640000000000327</v>
          </cell>
          <cell r="Y214">
            <v>-324.34735000000001</v>
          </cell>
          <cell r="Z214">
            <v>-426.37400000000002</v>
          </cell>
          <cell r="AA214">
            <v>-123.43599999999998</v>
          </cell>
          <cell r="AB214">
            <v>-373.4380000000001</v>
          </cell>
          <cell r="AC214">
            <v>-1153.0253499999999</v>
          </cell>
          <cell r="AD214">
            <v>-369.88</v>
          </cell>
          <cell r="AE214">
            <v>-322</v>
          </cell>
          <cell r="AF214">
            <v>433</v>
          </cell>
          <cell r="AG214">
            <v>-650</v>
          </cell>
          <cell r="AH214">
            <v>-743</v>
          </cell>
          <cell r="AM214">
            <v>-691.06999999999994</v>
          </cell>
          <cell r="AN214">
            <v>1669.1469999999999</v>
          </cell>
          <cell r="AO214">
            <v>2014.2860000000001</v>
          </cell>
          <cell r="AP214">
            <v>2099.5738000000001</v>
          </cell>
          <cell r="AQ214">
            <v>3036.603294</v>
          </cell>
          <cell r="AR214">
            <v>2460.00827282</v>
          </cell>
          <cell r="AS214">
            <v>2720.7217310046003</v>
          </cell>
        </row>
        <row r="215">
          <cell r="I215">
            <v>-7.6027164587896313E-4</v>
          </cell>
          <cell r="N215">
            <v>-4.1556329549197416E-3</v>
          </cell>
          <cell r="S215">
            <v>-1.0567496345400556E-2</v>
          </cell>
          <cell r="T215">
            <v>-6.4855598354305747E-3</v>
          </cell>
          <cell r="U215">
            <v>1.4532679165592867E-2</v>
          </cell>
          <cell r="V215">
            <v>1.0491360298000638E-2</v>
          </cell>
          <cell r="W215">
            <v>-9.2891809347430392E-3</v>
          </cell>
          <cell r="X215">
            <v>3.9170407294270482E-4</v>
          </cell>
          <cell r="Y215">
            <v>-1.4390613786466775E-2</v>
          </cell>
          <cell r="Z215">
            <v>-1.8557052291280449E-2</v>
          </cell>
          <cell r="AA215">
            <v>-5.0925924043119884E-3</v>
          </cell>
          <cell r="AB215">
            <v>-1.4643494289011069E-2</v>
          </cell>
          <cell r="AC215">
            <v>-1.2079748349211571E-2</v>
          </cell>
          <cell r="AD215">
            <v>-1.6641235397827227E-2</v>
          </cell>
          <cell r="AE215">
            <v>-1.4035880321635212E-2</v>
          </cell>
          <cell r="AF215">
            <v>1.9193898124390929E-2</v>
          </cell>
          <cell r="AG215">
            <v>-2.730168484814469E-2</v>
          </cell>
          <cell r="AH215">
            <v>-7.8198500864885643E-3</v>
          </cell>
          <cell r="AM215">
            <v>-5.9598511978717498E-3</v>
          </cell>
          <cell r="AN215">
            <v>1.850898263910249E-2</v>
          </cell>
          <cell r="AO215">
            <v>2.008673211732874E-2</v>
          </cell>
          <cell r="AP215">
            <v>1.9556607794581245E-2</v>
          </cell>
          <cell r="AQ215">
            <v>2.7205788837314063E-2</v>
          </cell>
          <cell r="AR215">
            <v>2.1215337449955421E-2</v>
          </cell>
          <cell r="AS215">
            <v>2.2582516465523974E-2</v>
          </cell>
        </row>
        <row r="219">
          <cell r="I219">
            <v>148.72499999999999</v>
          </cell>
          <cell r="N219">
            <v>178.09999999999997</v>
          </cell>
          <cell r="S219">
            <v>125.06999999999998</v>
          </cell>
          <cell r="T219">
            <v>11.64</v>
          </cell>
          <cell r="U219">
            <v>9.9700000000000006</v>
          </cell>
          <cell r="V219">
            <v>38.119999999999997</v>
          </cell>
          <cell r="W219">
            <v>30</v>
          </cell>
          <cell r="X219">
            <v>89.73</v>
          </cell>
          <cell r="Y219">
            <v>45</v>
          </cell>
          <cell r="Z219">
            <v>55</v>
          </cell>
          <cell r="AA219">
            <v>55</v>
          </cell>
          <cell r="AB219">
            <v>61</v>
          </cell>
          <cell r="AC219">
            <v>216</v>
          </cell>
          <cell r="AD219">
            <v>8</v>
          </cell>
          <cell r="AE219">
            <v>32</v>
          </cell>
          <cell r="AF219">
            <v>8</v>
          </cell>
          <cell r="AG219">
            <v>8</v>
          </cell>
          <cell r="AH219">
            <v>56</v>
          </cell>
          <cell r="AM219">
            <v>98.58</v>
          </cell>
          <cell r="AN219">
            <v>180</v>
          </cell>
          <cell r="AO219">
            <v>0</v>
          </cell>
          <cell r="AP219">
            <v>0</v>
          </cell>
          <cell r="AQ219">
            <v>0</v>
          </cell>
          <cell r="AR219">
            <v>0</v>
          </cell>
          <cell r="AS219">
            <v>0</v>
          </cell>
        </row>
        <row r="220">
          <cell r="I220">
            <v>14.730999999999995</v>
          </cell>
          <cell r="N220">
            <v>5.21</v>
          </cell>
          <cell r="S220">
            <v>59.699999999999996</v>
          </cell>
          <cell r="T220">
            <v>6.05</v>
          </cell>
          <cell r="U220">
            <v>3.31</v>
          </cell>
          <cell r="V220">
            <v>37.07</v>
          </cell>
          <cell r="W220">
            <v>30</v>
          </cell>
          <cell r="X220">
            <v>76.430000000000007</v>
          </cell>
          <cell r="Y220">
            <v>0</v>
          </cell>
          <cell r="Z220">
            <v>0</v>
          </cell>
          <cell r="AA220">
            <v>0</v>
          </cell>
          <cell r="AB220">
            <v>0</v>
          </cell>
          <cell r="AC220">
            <v>0</v>
          </cell>
          <cell r="AD220">
            <v>8</v>
          </cell>
          <cell r="AE220">
            <v>29</v>
          </cell>
          <cell r="AF220">
            <v>8</v>
          </cell>
          <cell r="AG220">
            <v>8</v>
          </cell>
          <cell r="AH220">
            <v>53</v>
          </cell>
          <cell r="AM220">
            <v>95.5</v>
          </cell>
          <cell r="AN220">
            <v>180</v>
          </cell>
          <cell r="AO220">
            <v>0</v>
          </cell>
          <cell r="AP220">
            <v>0</v>
          </cell>
          <cell r="AQ220">
            <v>0</v>
          </cell>
          <cell r="AR220">
            <v>0</v>
          </cell>
          <cell r="AS220">
            <v>0</v>
          </cell>
        </row>
        <row r="221">
          <cell r="I221">
            <v>79.481000000000009</v>
          </cell>
          <cell r="N221">
            <v>153.90999999999997</v>
          </cell>
          <cell r="S221">
            <v>48.809999999999995</v>
          </cell>
          <cell r="T221">
            <v>5.59</v>
          </cell>
          <cell r="U221">
            <v>4</v>
          </cell>
          <cell r="V221">
            <v>1.05</v>
          </cell>
          <cell r="W221">
            <v>0</v>
          </cell>
          <cell r="X221">
            <v>10.64</v>
          </cell>
          <cell r="Y221">
            <v>45</v>
          </cell>
          <cell r="Z221">
            <v>55</v>
          </cell>
          <cell r="AA221">
            <v>55</v>
          </cell>
          <cell r="AB221">
            <v>61</v>
          </cell>
          <cell r="AC221">
            <v>216</v>
          </cell>
          <cell r="AD221">
            <v>0</v>
          </cell>
          <cell r="AE221">
            <v>0</v>
          </cell>
          <cell r="AF221">
            <v>0</v>
          </cell>
          <cell r="AG221">
            <v>0</v>
          </cell>
          <cell r="AH221">
            <v>0</v>
          </cell>
          <cell r="AM221">
            <v>0.49</v>
          </cell>
          <cell r="AN221">
            <v>0</v>
          </cell>
          <cell r="AO221">
            <v>0</v>
          </cell>
          <cell r="AP221">
            <v>0</v>
          </cell>
          <cell r="AQ221">
            <v>0</v>
          </cell>
          <cell r="AR221">
            <v>0</v>
          </cell>
          <cell r="AS221">
            <v>0</v>
          </cell>
        </row>
        <row r="222">
          <cell r="I222">
            <v>47.835000000000001</v>
          </cell>
          <cell r="N222">
            <v>1.1299999999999999</v>
          </cell>
          <cell r="S222">
            <v>13.07</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M222">
            <v>0</v>
          </cell>
          <cell r="AN222">
            <v>0</v>
          </cell>
          <cell r="AO222">
            <v>0</v>
          </cell>
          <cell r="AP222">
            <v>0</v>
          </cell>
          <cell r="AQ222">
            <v>0</v>
          </cell>
          <cell r="AR222">
            <v>0</v>
          </cell>
          <cell r="AS222">
            <v>0</v>
          </cell>
        </row>
        <row r="223">
          <cell r="I223">
            <v>6.6779999999999973</v>
          </cell>
          <cell r="N223">
            <v>17.850000000000001</v>
          </cell>
          <cell r="S223">
            <v>3.4899999999999998</v>
          </cell>
          <cell r="T223">
            <v>0</v>
          </cell>
          <cell r="U223">
            <v>2.66</v>
          </cell>
          <cell r="V223">
            <v>0</v>
          </cell>
          <cell r="W223">
            <v>0</v>
          </cell>
          <cell r="X223">
            <v>2.66</v>
          </cell>
          <cell r="Y223">
            <v>0</v>
          </cell>
          <cell r="Z223">
            <v>0</v>
          </cell>
          <cell r="AA223">
            <v>0</v>
          </cell>
          <cell r="AB223">
            <v>0</v>
          </cell>
          <cell r="AC223">
            <v>0</v>
          </cell>
          <cell r="AD223">
            <v>0</v>
          </cell>
          <cell r="AE223">
            <v>3</v>
          </cell>
          <cell r="AF223">
            <v>0</v>
          </cell>
          <cell r="AG223">
            <v>0</v>
          </cell>
          <cell r="AH223">
            <v>3</v>
          </cell>
          <cell r="AM223">
            <v>2.59</v>
          </cell>
          <cell r="AN223">
            <v>0</v>
          </cell>
          <cell r="AO223">
            <v>0</v>
          </cell>
          <cell r="AP223">
            <v>0</v>
          </cell>
          <cell r="AQ223">
            <v>0</v>
          </cell>
          <cell r="AR223">
            <v>0</v>
          </cell>
          <cell r="AS223">
            <v>0</v>
          </cell>
        </row>
        <row r="224">
          <cell r="I224">
            <v>0</v>
          </cell>
          <cell r="N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M224">
            <v>0</v>
          </cell>
          <cell r="AN224">
            <v>0</v>
          </cell>
          <cell r="AO224">
            <v>0</v>
          </cell>
          <cell r="AP224">
            <v>0</v>
          </cell>
          <cell r="AQ224">
            <v>0</v>
          </cell>
          <cell r="AR224">
            <v>0</v>
          </cell>
          <cell r="AS224">
            <v>0</v>
          </cell>
        </row>
        <row r="225">
          <cell r="I225">
            <v>0</v>
          </cell>
          <cell r="N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M225">
            <v>0</v>
          </cell>
          <cell r="AN225">
            <v>0</v>
          </cell>
          <cell r="AO225">
            <v>0</v>
          </cell>
          <cell r="AP225">
            <v>0</v>
          </cell>
          <cell r="AQ225">
            <v>0</v>
          </cell>
          <cell r="AR225">
            <v>0</v>
          </cell>
          <cell r="AS225">
            <v>0</v>
          </cell>
        </row>
        <row r="227">
          <cell r="I227">
            <v>438.9658</v>
          </cell>
          <cell r="N227">
            <v>480.88300000000004</v>
          </cell>
          <cell r="S227">
            <v>424</v>
          </cell>
          <cell r="T227">
            <v>84.35</v>
          </cell>
          <cell r="U227">
            <v>114.07000000000001</v>
          </cell>
          <cell r="V227">
            <v>64.930000000000007</v>
          </cell>
          <cell r="W227">
            <v>120.27</v>
          </cell>
          <cell r="X227">
            <v>383.61999999999995</v>
          </cell>
          <cell r="Y227">
            <v>94.68</v>
          </cell>
          <cell r="Z227">
            <v>99.1</v>
          </cell>
          <cell r="AA227">
            <v>44.37</v>
          </cell>
          <cell r="AB227">
            <v>54.26</v>
          </cell>
          <cell r="AC227">
            <v>292.41000000000003</v>
          </cell>
          <cell r="AD227">
            <v>79</v>
          </cell>
          <cell r="AE227">
            <v>102</v>
          </cell>
          <cell r="AF227">
            <v>45</v>
          </cell>
          <cell r="AG227">
            <v>55</v>
          </cell>
          <cell r="AH227">
            <v>281</v>
          </cell>
          <cell r="AM227">
            <v>248.82</v>
          </cell>
          <cell r="AN227">
            <v>259.67899999999997</v>
          </cell>
          <cell r="AO227">
            <v>200.07117142857143</v>
          </cell>
          <cell r="AP227">
            <v>194.29732000000001</v>
          </cell>
          <cell r="AQ227">
            <v>223.57900000000001</v>
          </cell>
          <cell r="AR227">
            <v>223.57900000000001</v>
          </cell>
          <cell r="AS227">
            <v>247.57900000000001</v>
          </cell>
        </row>
        <row r="228">
          <cell r="I228">
            <v>53.753200000000007</v>
          </cell>
          <cell r="N228">
            <v>68.206000000000017</v>
          </cell>
          <cell r="S228">
            <v>52</v>
          </cell>
          <cell r="T228">
            <v>24.27</v>
          </cell>
          <cell r="U228">
            <v>0</v>
          </cell>
          <cell r="V228">
            <v>24.6</v>
          </cell>
          <cell r="W228">
            <v>2</v>
          </cell>
          <cell r="X228">
            <v>50.870000000000005</v>
          </cell>
          <cell r="Y228">
            <v>20.94</v>
          </cell>
          <cell r="Z228">
            <v>18</v>
          </cell>
          <cell r="AA228">
            <v>20.94</v>
          </cell>
          <cell r="AB228">
            <v>3.56</v>
          </cell>
          <cell r="AC228">
            <v>63.44</v>
          </cell>
          <cell r="AD228">
            <v>24</v>
          </cell>
          <cell r="AE228">
            <v>4</v>
          </cell>
          <cell r="AF228">
            <v>21</v>
          </cell>
          <cell r="AG228">
            <v>4</v>
          </cell>
          <cell r="AH228">
            <v>53</v>
          </cell>
          <cell r="AM228">
            <v>48.26</v>
          </cell>
          <cell r="AN228">
            <v>45.088999999999999</v>
          </cell>
          <cell r="AO228">
            <v>56.007571428571424</v>
          </cell>
          <cell r="AP228">
            <v>63.578999999999994</v>
          </cell>
          <cell r="AQ228">
            <v>116.57899999999999</v>
          </cell>
          <cell r="AR228">
            <v>116.57899999999999</v>
          </cell>
          <cell r="AS228">
            <v>116.57899999999999</v>
          </cell>
        </row>
        <row r="229">
          <cell r="I229">
            <v>299.42920000000004</v>
          </cell>
          <cell r="N229">
            <v>335.27199999999999</v>
          </cell>
          <cell r="S229">
            <v>312</v>
          </cell>
          <cell r="T229">
            <v>58.64</v>
          </cell>
          <cell r="U229">
            <v>96.12</v>
          </cell>
          <cell r="V229">
            <v>33.81</v>
          </cell>
          <cell r="W229">
            <v>98.27</v>
          </cell>
          <cell r="X229">
            <v>286.83999999999997</v>
          </cell>
          <cell r="Y229">
            <v>72.150000000000006</v>
          </cell>
          <cell r="Z229">
            <v>63.54</v>
          </cell>
          <cell r="AA229">
            <v>22.16</v>
          </cell>
          <cell r="AB229">
            <v>33.56</v>
          </cell>
          <cell r="AC229">
            <v>191.41</v>
          </cell>
          <cell r="AD229">
            <v>51</v>
          </cell>
          <cell r="AE229">
            <v>83</v>
          </cell>
          <cell r="AF229">
            <v>22</v>
          </cell>
          <cell r="AG229">
            <v>34</v>
          </cell>
          <cell r="AH229">
            <v>190</v>
          </cell>
          <cell r="AM229">
            <v>178.27</v>
          </cell>
          <cell r="AN229">
            <v>185.78199999999998</v>
          </cell>
          <cell r="AO229">
            <v>125.20760000000001</v>
          </cell>
          <cell r="AP229">
            <v>117.71832000000001</v>
          </cell>
          <cell r="AQ229">
            <v>97</v>
          </cell>
          <cell r="AR229">
            <v>104</v>
          </cell>
          <cell r="AS229">
            <v>128</v>
          </cell>
        </row>
        <row r="230">
          <cell r="I230">
            <v>61.383400000000002</v>
          </cell>
          <cell r="N230">
            <v>49.953000000000003</v>
          </cell>
          <cell r="S230">
            <v>37</v>
          </cell>
          <cell r="T230">
            <v>1</v>
          </cell>
          <cell r="U230">
            <v>15</v>
          </cell>
          <cell r="V230">
            <v>6.52</v>
          </cell>
          <cell r="W230">
            <v>17</v>
          </cell>
          <cell r="X230">
            <v>39.519999999999996</v>
          </cell>
          <cell r="Y230">
            <v>0.52</v>
          </cell>
          <cell r="Z230">
            <v>14.47</v>
          </cell>
          <cell r="AA230">
            <v>0.52</v>
          </cell>
          <cell r="AB230">
            <v>14.47</v>
          </cell>
          <cell r="AC230">
            <v>29.98</v>
          </cell>
          <cell r="AD230">
            <v>4</v>
          </cell>
          <cell r="AE230">
            <v>12</v>
          </cell>
          <cell r="AF230">
            <v>1</v>
          </cell>
          <cell r="AG230">
            <v>14</v>
          </cell>
          <cell r="AH230">
            <v>31</v>
          </cell>
          <cell r="AM230">
            <v>19.440000000000001</v>
          </cell>
          <cell r="AN230">
            <v>15.069999999999999</v>
          </cell>
          <cell r="AO230">
            <v>4</v>
          </cell>
          <cell r="AP230">
            <v>0</v>
          </cell>
          <cell r="AQ230">
            <v>0</v>
          </cell>
          <cell r="AR230">
            <v>0</v>
          </cell>
          <cell r="AS230">
            <v>0</v>
          </cell>
        </row>
        <row r="231">
          <cell r="I231">
            <v>24.399999999999977</v>
          </cell>
          <cell r="N231">
            <v>27.451999999999998</v>
          </cell>
          <cell r="S231">
            <v>23</v>
          </cell>
          <cell r="T231">
            <v>0.44</v>
          </cell>
          <cell r="U231">
            <v>2.95</v>
          </cell>
          <cell r="V231">
            <v>0</v>
          </cell>
          <cell r="W231">
            <v>3</v>
          </cell>
          <cell r="X231">
            <v>6.3900000000000006</v>
          </cell>
          <cell r="Y231">
            <v>1.07</v>
          </cell>
          <cell r="Z231">
            <v>3.09</v>
          </cell>
          <cell r="AA231">
            <v>0.75</v>
          </cell>
          <cell r="AB231">
            <v>2.67</v>
          </cell>
          <cell r="AC231">
            <v>7.58</v>
          </cell>
          <cell r="AD231">
            <v>0</v>
          </cell>
          <cell r="AE231">
            <v>3</v>
          </cell>
          <cell r="AF231">
            <v>1</v>
          </cell>
          <cell r="AG231">
            <v>3</v>
          </cell>
          <cell r="AH231">
            <v>7</v>
          </cell>
          <cell r="AM231">
            <v>2.85</v>
          </cell>
          <cell r="AN231">
            <v>13.738</v>
          </cell>
          <cell r="AO231">
            <v>14.855999999999998</v>
          </cell>
          <cell r="AP231">
            <v>13</v>
          </cell>
          <cell r="AQ231">
            <v>10</v>
          </cell>
          <cell r="AR231">
            <v>3</v>
          </cell>
          <cell r="AS231">
            <v>3</v>
          </cell>
        </row>
        <row r="232">
          <cell r="I232">
            <v>0</v>
          </cell>
          <cell r="N232">
            <v>0</v>
          </cell>
          <cell r="S232">
            <v>0</v>
          </cell>
          <cell r="T232">
            <v>0</v>
          </cell>
          <cell r="U232">
            <v>0</v>
          </cell>
          <cell r="V232">
            <v>0</v>
          </cell>
          <cell r="W232">
            <v>0</v>
          </cell>
          <cell r="X232">
            <v>0</v>
          </cell>
          <cell r="Y232">
            <v>0</v>
          </cell>
          <cell r="Z232">
            <v>0</v>
          </cell>
          <cell r="AA232">
            <v>0</v>
          </cell>
          <cell r="AB232">
            <v>0</v>
          </cell>
          <cell r="AC232">
            <v>0</v>
          </cell>
          <cell r="AD232">
            <v>0</v>
          </cell>
          <cell r="AE232">
            <v>0</v>
          </cell>
          <cell r="AF232">
            <v>0</v>
          </cell>
          <cell r="AG232">
            <v>0</v>
          </cell>
          <cell r="AH232">
            <v>0</v>
          </cell>
          <cell r="AM232">
            <v>0</v>
          </cell>
          <cell r="AN232">
            <v>0</v>
          </cell>
          <cell r="AO232">
            <v>0</v>
          </cell>
          <cell r="AP232">
            <v>0</v>
          </cell>
          <cell r="AQ232">
            <v>0</v>
          </cell>
          <cell r="AR232">
            <v>0</v>
          </cell>
          <cell r="AS232">
            <v>0</v>
          </cell>
        </row>
        <row r="233">
          <cell r="I233">
            <v>0</v>
          </cell>
          <cell r="N233">
            <v>0</v>
          </cell>
          <cell r="S233">
            <v>0</v>
          </cell>
          <cell r="T233">
            <v>0</v>
          </cell>
          <cell r="U233">
            <v>0</v>
          </cell>
          <cell r="V233">
            <v>0</v>
          </cell>
          <cell r="W233">
            <v>0</v>
          </cell>
          <cell r="X233">
            <v>0</v>
          </cell>
          <cell r="Y233">
            <v>0</v>
          </cell>
          <cell r="Z233">
            <v>0</v>
          </cell>
          <cell r="AA233">
            <v>0</v>
          </cell>
          <cell r="AB233">
            <v>0</v>
          </cell>
          <cell r="AC233">
            <v>0</v>
          </cell>
          <cell r="AD233">
            <v>0</v>
          </cell>
          <cell r="AE233">
            <v>0</v>
          </cell>
          <cell r="AF233">
            <v>0</v>
          </cell>
          <cell r="AG233">
            <v>0</v>
          </cell>
          <cell r="AH233">
            <v>0</v>
          </cell>
          <cell r="AM233">
            <v>0</v>
          </cell>
          <cell r="AN233">
            <v>0</v>
          </cell>
          <cell r="AO233">
            <v>0</v>
          </cell>
          <cell r="AP233">
            <v>0</v>
          </cell>
          <cell r="AQ233">
            <v>0</v>
          </cell>
          <cell r="AR233">
            <v>0</v>
          </cell>
          <cell r="AS233">
            <v>0</v>
          </cell>
        </row>
        <row r="235">
          <cell r="I235">
            <v>261.39100000000002</v>
          </cell>
          <cell r="N235">
            <v>93.900740000000042</v>
          </cell>
          <cell r="S235">
            <v>-326.36174000000005</v>
          </cell>
          <cell r="T235">
            <v>5.5599999999999952</v>
          </cell>
          <cell r="U235">
            <v>27.060000000000002</v>
          </cell>
          <cell r="V235">
            <v>0</v>
          </cell>
          <cell r="W235">
            <v>-9.0000000000003411E-2</v>
          </cell>
          <cell r="X235">
            <v>0</v>
          </cell>
          <cell r="Y235">
            <v>-62.16</v>
          </cell>
          <cell r="Z235">
            <v>0</v>
          </cell>
          <cell r="AA235">
            <v>0</v>
          </cell>
          <cell r="AB235">
            <v>0</v>
          </cell>
          <cell r="AC235">
            <v>0</v>
          </cell>
          <cell r="AD235">
            <v>-61.46</v>
          </cell>
          <cell r="AE235">
            <v>0</v>
          </cell>
          <cell r="AF235">
            <v>0</v>
          </cell>
          <cell r="AG235">
            <v>0</v>
          </cell>
          <cell r="AH235">
            <v>0</v>
          </cell>
          <cell r="AM235">
            <v>0</v>
          </cell>
          <cell r="AN235">
            <v>-23.549999999999997</v>
          </cell>
          <cell r="AO235">
            <v>-5.6500000000000057</v>
          </cell>
          <cell r="AP235">
            <v>0</v>
          </cell>
          <cell r="AQ235">
            <v>0</v>
          </cell>
          <cell r="AR235">
            <v>0</v>
          </cell>
          <cell r="AS235">
            <v>0</v>
          </cell>
        </row>
        <row r="237">
          <cell r="I237">
            <v>-28.849800000000016</v>
          </cell>
          <cell r="N237">
            <v>-208.88226000000003</v>
          </cell>
          <cell r="S237">
            <v>-625.29174000000012</v>
          </cell>
          <cell r="T237">
            <v>-67.150000000000006</v>
          </cell>
          <cell r="U237">
            <v>-77.040000000000006</v>
          </cell>
          <cell r="V237">
            <v>-26.810000000000009</v>
          </cell>
          <cell r="W237">
            <v>-90.36</v>
          </cell>
          <cell r="X237">
            <v>-293.88999999999993</v>
          </cell>
          <cell r="Y237">
            <v>-111.84</v>
          </cell>
          <cell r="Z237">
            <v>-44.1</v>
          </cell>
          <cell r="AA237">
            <v>10.63</v>
          </cell>
          <cell r="AB237">
            <v>6.74</v>
          </cell>
          <cell r="AC237">
            <v>-76.41</v>
          </cell>
          <cell r="AD237">
            <v>-132.46</v>
          </cell>
          <cell r="AE237">
            <v>-70</v>
          </cell>
          <cell r="AF237">
            <v>-37</v>
          </cell>
          <cell r="AG237">
            <v>-47</v>
          </cell>
          <cell r="AH237">
            <v>-225</v>
          </cell>
          <cell r="AM237">
            <v>-150.24</v>
          </cell>
          <cell r="AN237">
            <v>-103.22899999999997</v>
          </cell>
          <cell r="AO237">
            <v>-205.72117142857144</v>
          </cell>
          <cell r="AP237">
            <v>-194.29732000000001</v>
          </cell>
          <cell r="AQ237">
            <v>-223.57900000000001</v>
          </cell>
          <cell r="AR237">
            <v>-223.57900000000001</v>
          </cell>
          <cell r="AS237">
            <v>-247.57900000000001</v>
          </cell>
        </row>
        <row r="238">
          <cell r="I238">
            <v>-3.866882220172911E-3</v>
          </cell>
          <cell r="N238">
            <v>-2.7061446476801128E-3</v>
          </cell>
          <cell r="S238">
            <v>-8.8640144035349398E-3</v>
          </cell>
          <cell r="T238">
            <v>-3.5166775108944059E-3</v>
          </cell>
          <cell r="U238">
            <v>-3.6081134480092638E-3</v>
          </cell>
          <cell r="V238">
            <v>-1.1569798428258697E-3</v>
          </cell>
          <cell r="W238">
            <v>-3.6645727538239729E-3</v>
          </cell>
          <cell r="X238">
            <v>-2.9554207997778384E-3</v>
          </cell>
          <cell r="Y238">
            <v>-4.9621069692058354E-3</v>
          </cell>
          <cell r="Z238">
            <v>-1.9193618889647764E-3</v>
          </cell>
          <cell r="AA238">
            <v>4.3856133751771302E-4</v>
          </cell>
          <cell r="AB238">
            <v>2.6429327360347503E-4</v>
          </cell>
          <cell r="AC238">
            <v>-1.4517380114411598E-3</v>
          </cell>
          <cell r="AD238">
            <v>-5.9594950816378141E-3</v>
          </cell>
          <cell r="AE238">
            <v>-3.0512783307902638E-3</v>
          </cell>
          <cell r="AF238">
            <v>-1.6401252438855989E-3</v>
          </cell>
          <cell r="AG238">
            <v>-1.9741218274812312E-3</v>
          </cell>
          <cell r="AH238">
            <v>-3.0149047857005577E-3</v>
          </cell>
          <cell r="AM238">
            <v>-1.2739093599846245E-3</v>
          </cell>
          <cell r="AN238">
            <v>-1.0658635314306063E-3</v>
          </cell>
          <cell r="AO238">
            <v>-2.0514793139349511E-3</v>
          </cell>
          <cell r="AP238">
            <v>-1.8097941986027098E-3</v>
          </cell>
          <cell r="AQ238">
            <v>-2.0031075756508881E-3</v>
          </cell>
          <cell r="AR238">
            <v>-1.9281658456726061E-3</v>
          </cell>
          <cell r="AS238">
            <v>-2.0549535736436937E-3</v>
          </cell>
        </row>
        <row r="242">
          <cell r="I242">
            <v>-900.8</v>
          </cell>
          <cell r="N242">
            <v>447</v>
          </cell>
          <cell r="S242">
            <v>-944.58000000000015</v>
          </cell>
          <cell r="T242">
            <v>79</v>
          </cell>
          <cell r="U242">
            <v>154.30000000000001</v>
          </cell>
          <cell r="V242">
            <v>-461</v>
          </cell>
          <cell r="W242">
            <v>1629</v>
          </cell>
          <cell r="X242">
            <v>1401.3</v>
          </cell>
          <cell r="Y242">
            <v>158.16</v>
          </cell>
          <cell r="Z242">
            <v>531.53</v>
          </cell>
          <cell r="AA242">
            <v>432.54</v>
          </cell>
          <cell r="AB242">
            <v>1250.0999999999999</v>
          </cell>
          <cell r="AC242">
            <v>2372.33</v>
          </cell>
          <cell r="AD242">
            <v>279</v>
          </cell>
          <cell r="AE242">
            <v>1522</v>
          </cell>
          <cell r="AF242">
            <v>-51</v>
          </cell>
          <cell r="AG242">
            <v>1772</v>
          </cell>
          <cell r="AH242">
            <v>3522</v>
          </cell>
          <cell r="AM242">
            <v>4113.3</v>
          </cell>
          <cell r="AN242">
            <v>4105.32</v>
          </cell>
          <cell r="AO242">
            <v>4920.4901488833748</v>
          </cell>
          <cell r="AP242">
            <v>4427.5223880597014</v>
          </cell>
          <cell r="AQ242">
            <v>1492</v>
          </cell>
          <cell r="AR242">
            <v>1149</v>
          </cell>
          <cell r="AS242">
            <v>2103</v>
          </cell>
        </row>
        <row r="243">
          <cell r="I243">
            <v>-1.5440802305475503E-2</v>
          </cell>
          <cell r="N243">
            <v>5.7910454315891176E-3</v>
          </cell>
          <cell r="S243">
            <v>-1.33901828373601E-2</v>
          </cell>
          <cell r="T243">
            <v>1.7229886836697836E-2</v>
          </cell>
          <cell r="U243">
            <v>7.2265304390943591E-3</v>
          </cell>
          <cell r="V243">
            <v>-1.851340367669892E-2</v>
          </cell>
          <cell r="W243">
            <v>6.7362276937822263E-2</v>
          </cell>
          <cell r="X243">
            <v>1.5845696230213827E-2</v>
          </cell>
          <cell r="Y243">
            <v>7.017228525121556E-3</v>
          </cell>
          <cell r="Z243">
            <v>3.453676280612742E-2</v>
          </cell>
          <cell r="AA243">
            <v>1.7845279485410318E-2</v>
          </cell>
          <cell r="AB243">
            <v>4.9019736102626763E-2</v>
          </cell>
          <cell r="AC243">
            <v>2.759873706920539E-2</v>
          </cell>
          <cell r="AD243">
            <v>1.4352098226200078E-2</v>
          </cell>
          <cell r="AE243">
            <v>6.6343508849468297E-2</v>
          </cell>
          <cell r="AF243">
            <v>-2.2607131740044742E-3</v>
          </cell>
          <cell r="AG243">
            <v>7.4428593155249828E-2</v>
          </cell>
          <cell r="AH243">
            <v>3.7488971747069007E-2</v>
          </cell>
          <cell r="AM243">
            <v>4.329123736305978E-2</v>
          </cell>
          <cell r="AN243">
            <v>4.2388387690016349E-2</v>
          </cell>
          <cell r="AO243">
            <v>4.9067792511378897E-2</v>
          </cell>
          <cell r="AP243">
            <v>4.0225139309416964E-2</v>
          </cell>
          <cell r="AQ243">
            <v>1.2381729364338902E-2</v>
          </cell>
          <cell r="AR243">
            <v>8.9518074050253613E-3</v>
          </cell>
          <cell r="AS243">
            <v>1.6533985187347222E-2</v>
          </cell>
        </row>
        <row r="244">
          <cell r="I244">
            <v>-900.8</v>
          </cell>
          <cell r="N244">
            <v>447</v>
          </cell>
          <cell r="S244">
            <v>-944.58000000000015</v>
          </cell>
          <cell r="T244">
            <v>329</v>
          </cell>
          <cell r="U244">
            <v>154.30000000000001</v>
          </cell>
          <cell r="V244">
            <v>-429</v>
          </cell>
          <cell r="W244">
            <v>1661</v>
          </cell>
          <cell r="X244">
            <v>1401.3</v>
          </cell>
          <cell r="Y244">
            <v>158.16</v>
          </cell>
          <cell r="Z244">
            <v>793.53</v>
          </cell>
          <cell r="AA244">
            <v>432.54</v>
          </cell>
          <cell r="AB244">
            <v>1250.0999999999999</v>
          </cell>
          <cell r="AC244">
            <v>2634.33</v>
          </cell>
          <cell r="AD244">
            <v>319</v>
          </cell>
          <cell r="AE244">
            <v>1522</v>
          </cell>
          <cell r="AF244">
            <v>-51</v>
          </cell>
          <cell r="AG244">
            <v>1772</v>
          </cell>
          <cell r="AH244">
            <v>3562</v>
          </cell>
          <cell r="AN244">
            <v>4105.32</v>
          </cell>
          <cell r="AO244">
            <v>4920.4901488833748</v>
          </cell>
          <cell r="AP244">
            <v>4318.5223880597014</v>
          </cell>
          <cell r="AQ244">
            <v>1382</v>
          </cell>
          <cell r="AR244">
            <v>1038</v>
          </cell>
          <cell r="AS244">
            <v>1992</v>
          </cell>
        </row>
        <row r="246">
          <cell r="I246">
            <v>-128</v>
          </cell>
          <cell r="N246">
            <v>-254</v>
          </cell>
          <cell r="S246">
            <v>-537</v>
          </cell>
          <cell r="T246">
            <v>-596</v>
          </cell>
          <cell r="U246">
            <v>67</v>
          </cell>
          <cell r="V246">
            <v>-66</v>
          </cell>
          <cell r="W246">
            <v>-59</v>
          </cell>
          <cell r="X246">
            <v>-654</v>
          </cell>
          <cell r="Y246">
            <v>92</v>
          </cell>
          <cell r="Z246">
            <v>708</v>
          </cell>
          <cell r="AA246">
            <v>0</v>
          </cell>
          <cell r="AB246">
            <v>301.12</v>
          </cell>
          <cell r="AC246">
            <v>1101.1199999999999</v>
          </cell>
          <cell r="AD246">
            <v>158</v>
          </cell>
          <cell r="AE246">
            <v>1437</v>
          </cell>
          <cell r="AF246">
            <v>-304</v>
          </cell>
          <cell r="AG246">
            <v>592</v>
          </cell>
          <cell r="AH246">
            <v>1883</v>
          </cell>
          <cell r="AM246">
            <v>1883</v>
          </cell>
          <cell r="AN246">
            <v>1830.1799999999998</v>
          </cell>
          <cell r="AO246">
            <v>2529</v>
          </cell>
          <cell r="AP246">
            <v>2019</v>
          </cell>
          <cell r="AQ246">
            <v>1848</v>
          </cell>
          <cell r="AR246">
            <v>1476</v>
          </cell>
          <cell r="AS246">
            <v>2430</v>
          </cell>
        </row>
        <row r="247">
          <cell r="I247">
            <v>585</v>
          </cell>
          <cell r="N247">
            <v>616</v>
          </cell>
          <cell r="S247">
            <v>240</v>
          </cell>
          <cell r="T247">
            <v>47</v>
          </cell>
          <cell r="U247">
            <v>87</v>
          </cell>
          <cell r="V247">
            <v>84</v>
          </cell>
          <cell r="W247">
            <v>1</v>
          </cell>
          <cell r="X247">
            <v>219</v>
          </cell>
          <cell r="Y247">
            <v>550</v>
          </cell>
          <cell r="Z247">
            <v>1500</v>
          </cell>
          <cell r="AA247">
            <v>0</v>
          </cell>
          <cell r="AB247">
            <v>301.12</v>
          </cell>
          <cell r="AC247">
            <v>2351.12</v>
          </cell>
          <cell r="AD247">
            <v>550</v>
          </cell>
          <cell r="AE247">
            <v>1800</v>
          </cell>
          <cell r="AF247">
            <v>0</v>
          </cell>
          <cell r="AG247">
            <v>788</v>
          </cell>
          <cell r="AH247">
            <v>3138</v>
          </cell>
          <cell r="AM247">
            <v>3138</v>
          </cell>
          <cell r="AN247">
            <v>2785.18</v>
          </cell>
          <cell r="AO247">
            <v>3795</v>
          </cell>
          <cell r="AP247">
            <v>3720</v>
          </cell>
          <cell r="AQ247">
            <v>3748</v>
          </cell>
          <cell r="AR247">
            <v>2828</v>
          </cell>
          <cell r="AS247">
            <v>4578</v>
          </cell>
        </row>
        <row r="248">
          <cell r="I248">
            <v>713</v>
          </cell>
          <cell r="N248">
            <v>870</v>
          </cell>
          <cell r="S248">
            <v>777</v>
          </cell>
          <cell r="T248">
            <v>643</v>
          </cell>
          <cell r="U248">
            <v>20</v>
          </cell>
          <cell r="V248">
            <v>150</v>
          </cell>
          <cell r="W248">
            <v>60</v>
          </cell>
          <cell r="X248">
            <v>873</v>
          </cell>
          <cell r="Y248">
            <v>458</v>
          </cell>
          <cell r="Z248">
            <v>792</v>
          </cell>
          <cell r="AA248">
            <v>0</v>
          </cell>
          <cell r="AB248">
            <v>0</v>
          </cell>
          <cell r="AC248">
            <v>1250</v>
          </cell>
          <cell r="AD248">
            <v>392</v>
          </cell>
          <cell r="AE248">
            <v>363</v>
          </cell>
          <cell r="AF248">
            <v>304</v>
          </cell>
          <cell r="AG248">
            <v>196</v>
          </cell>
          <cell r="AH248">
            <v>1255</v>
          </cell>
          <cell r="AM248">
            <v>1255</v>
          </cell>
          <cell r="AN248">
            <v>955</v>
          </cell>
          <cell r="AO248">
            <v>1266</v>
          </cell>
          <cell r="AP248">
            <v>1701</v>
          </cell>
          <cell r="AQ248">
            <v>1900</v>
          </cell>
          <cell r="AR248">
            <v>1352</v>
          </cell>
          <cell r="AS248">
            <v>2148</v>
          </cell>
        </row>
        <row r="249">
          <cell r="I249">
            <v>-416.8</v>
          </cell>
          <cell r="N249">
            <v>-193</v>
          </cell>
          <cell r="S249">
            <v>-131</v>
          </cell>
          <cell r="T249">
            <v>-260</v>
          </cell>
          <cell r="U249">
            <v>-71</v>
          </cell>
          <cell r="V249">
            <v>-136</v>
          </cell>
          <cell r="W249">
            <v>-72</v>
          </cell>
          <cell r="X249">
            <v>-539</v>
          </cell>
          <cell r="Y249">
            <v>-14.5</v>
          </cell>
          <cell r="Z249">
            <v>-276.5</v>
          </cell>
          <cell r="AA249">
            <v>-14.5</v>
          </cell>
          <cell r="AB249">
            <v>-14.5</v>
          </cell>
          <cell r="AC249">
            <v>-320</v>
          </cell>
          <cell r="AD249">
            <v>-62</v>
          </cell>
          <cell r="AE249">
            <v>-138</v>
          </cell>
          <cell r="AF249">
            <v>-115</v>
          </cell>
          <cell r="AG249">
            <v>-32</v>
          </cell>
          <cell r="AH249">
            <v>-347</v>
          </cell>
          <cell r="AM249">
            <v>-539</v>
          </cell>
          <cell r="AN249">
            <v>-100</v>
          </cell>
          <cell r="AO249">
            <v>-102.85359801488836</v>
          </cell>
          <cell r="AP249">
            <v>0</v>
          </cell>
          <cell r="AQ249">
            <v>0</v>
          </cell>
          <cell r="AR249">
            <v>0</v>
          </cell>
          <cell r="AS249">
            <v>0</v>
          </cell>
        </row>
        <row r="250">
          <cell r="I250">
            <v>-371</v>
          </cell>
          <cell r="N250">
            <v>3</v>
          </cell>
          <cell r="S250">
            <v>-473</v>
          </cell>
          <cell r="T250">
            <v>391</v>
          </cell>
          <cell r="U250">
            <v>93.2</v>
          </cell>
          <cell r="V250">
            <v>-182</v>
          </cell>
          <cell r="W250">
            <v>394</v>
          </cell>
          <cell r="X250">
            <v>696.2</v>
          </cell>
          <cell r="Y250">
            <v>302.39</v>
          </cell>
          <cell r="Z250">
            <v>-201.01</v>
          </cell>
          <cell r="AA250">
            <v>193.38</v>
          </cell>
          <cell r="AB250">
            <v>105.23</v>
          </cell>
          <cell r="AC250">
            <v>399.99</v>
          </cell>
          <cell r="AD250">
            <v>453</v>
          </cell>
          <cell r="AE250">
            <v>-126</v>
          </cell>
          <cell r="AF250">
            <v>155</v>
          </cell>
          <cell r="AG250">
            <v>586</v>
          </cell>
          <cell r="AH250">
            <v>1068</v>
          </cell>
          <cell r="AM250">
            <v>696.2</v>
          </cell>
          <cell r="AN250">
            <v>387.57</v>
          </cell>
          <cell r="AO250">
            <v>398.62968982630281</v>
          </cell>
          <cell r="AP250">
            <v>-206</v>
          </cell>
          <cell r="AQ250">
            <v>-192</v>
          </cell>
          <cell r="AR250">
            <v>-279</v>
          </cell>
          <cell r="AS250">
            <v>-279</v>
          </cell>
        </row>
        <row r="251">
          <cell r="I251">
            <v>15</v>
          </cell>
          <cell r="N251">
            <v>382</v>
          </cell>
          <cell r="S251">
            <v>-594.46</v>
          </cell>
          <cell r="T251">
            <v>349</v>
          </cell>
          <cell r="U251">
            <v>-138.9</v>
          </cell>
          <cell r="V251">
            <v>-349</v>
          </cell>
          <cell r="W251">
            <v>1023</v>
          </cell>
          <cell r="X251">
            <v>884.09999999999991</v>
          </cell>
          <cell r="Y251">
            <v>-336.64</v>
          </cell>
          <cell r="Z251">
            <v>60.76</v>
          </cell>
          <cell r="AA251">
            <v>-70.19</v>
          </cell>
          <cell r="AB251">
            <v>492.41</v>
          </cell>
          <cell r="AC251">
            <v>146.34</v>
          </cell>
          <cell r="AD251">
            <v>-520</v>
          </cell>
          <cell r="AE251">
            <v>59</v>
          </cell>
          <cell r="AF251">
            <v>-71</v>
          </cell>
          <cell r="AG251">
            <v>261</v>
          </cell>
          <cell r="AH251">
            <v>-271</v>
          </cell>
          <cell r="AM251">
            <v>884.09999999999991</v>
          </cell>
          <cell r="AN251">
            <v>187.57</v>
          </cell>
          <cell r="AO251">
            <v>244.34929280397029</v>
          </cell>
          <cell r="AP251">
            <v>-156</v>
          </cell>
          <cell r="AQ251">
            <v>-164</v>
          </cell>
          <cell r="AR251">
            <v>-48</v>
          </cell>
          <cell r="AS251">
            <v>-48</v>
          </cell>
        </row>
        <row r="253">
          <cell r="I253">
            <v>0</v>
          </cell>
          <cell r="N253">
            <v>509</v>
          </cell>
          <cell r="S253">
            <v>790.87999999999988</v>
          </cell>
          <cell r="T253">
            <v>195</v>
          </cell>
          <cell r="U253">
            <v>204</v>
          </cell>
          <cell r="V253">
            <v>272</v>
          </cell>
          <cell r="W253">
            <v>343</v>
          </cell>
          <cell r="X253">
            <v>1014</v>
          </cell>
          <cell r="Y253">
            <v>114.91</v>
          </cell>
          <cell r="Z253">
            <v>240.28</v>
          </cell>
          <cell r="AA253">
            <v>323.85000000000002</v>
          </cell>
          <cell r="AB253">
            <v>365.84</v>
          </cell>
          <cell r="AC253">
            <v>1044.8800000000001</v>
          </cell>
          <cell r="AD253">
            <v>250</v>
          </cell>
          <cell r="AE253">
            <v>290</v>
          </cell>
          <cell r="AF253">
            <v>284</v>
          </cell>
          <cell r="AG253">
            <v>365</v>
          </cell>
          <cell r="AH253">
            <v>1189</v>
          </cell>
          <cell r="AM253">
            <v>1189</v>
          </cell>
          <cell r="AN253">
            <v>1800</v>
          </cell>
          <cell r="AO253">
            <v>1851.3647642679905</v>
          </cell>
          <cell r="AP253">
            <v>2770.5223880597014</v>
          </cell>
          <cell r="AQ253">
            <v>3091.4179104477612</v>
          </cell>
          <cell r="AR253">
            <v>3304.1044776119402</v>
          </cell>
          <cell r="AS253">
            <v>3304.1044776119406</v>
          </cell>
        </row>
        <row r="257">
          <cell r="I257">
            <v>-103</v>
          </cell>
          <cell r="N257">
            <v>78</v>
          </cell>
          <cell r="S257">
            <v>-681</v>
          </cell>
          <cell r="T257">
            <v>-50</v>
          </cell>
          <cell r="U257">
            <v>285</v>
          </cell>
          <cell r="V257">
            <v>179</v>
          </cell>
          <cell r="W257">
            <v>-49</v>
          </cell>
          <cell r="X257">
            <v>365</v>
          </cell>
          <cell r="Y257">
            <v>-578</v>
          </cell>
          <cell r="Z257">
            <v>-690</v>
          </cell>
          <cell r="AA257">
            <v>57</v>
          </cell>
          <cell r="AB257">
            <v>111</v>
          </cell>
          <cell r="AC257">
            <v>-1100</v>
          </cell>
          <cell r="AD257">
            <v>-1341</v>
          </cell>
          <cell r="AE257">
            <v>69</v>
          </cell>
          <cell r="AF257">
            <v>331</v>
          </cell>
          <cell r="AG257">
            <v>586</v>
          </cell>
          <cell r="AH257">
            <v>-355</v>
          </cell>
          <cell r="AM257">
            <v>652</v>
          </cell>
          <cell r="AN257">
            <v>367</v>
          </cell>
          <cell r="AO257">
            <v>0</v>
          </cell>
          <cell r="AP257">
            <v>-323</v>
          </cell>
          <cell r="AQ257">
            <v>-343</v>
          </cell>
          <cell r="AR257">
            <v>-364</v>
          </cell>
          <cell r="AS257">
            <v>-364</v>
          </cell>
        </row>
        <row r="258">
          <cell r="I258">
            <v>-1.7655446685878964E-3</v>
          </cell>
          <cell r="N258">
            <v>1.0105179947739399E-3</v>
          </cell>
          <cell r="S258">
            <v>-9.653723890239288E-3</v>
          </cell>
          <cell r="T258">
            <v>-2.6185238353644128E-3</v>
          </cell>
          <cell r="U258">
            <v>1.3347771711872276E-2</v>
          </cell>
          <cell r="V258">
            <v>7.7247068954058419E-3</v>
          </cell>
          <cell r="W258">
            <v>-1.9872074472927696E-3</v>
          </cell>
          <cell r="X258">
            <v>4.127366819402018E-3</v>
          </cell>
          <cell r="Y258">
            <v>-2.5644651539708265E-2</v>
          </cell>
          <cell r="Z258">
            <v>-3.0030832276319638E-2</v>
          </cell>
          <cell r="AA258">
            <v>2.351645930245499E-3</v>
          </cell>
          <cell r="AB258">
            <v>4.352604357564651E-3</v>
          </cell>
          <cell r="AC258">
            <v>-1.1524224670457358E-2</v>
          </cell>
          <cell r="AD258">
            <v>-6.0332801634276817E-2</v>
          </cell>
          <cell r="AE258">
            <v>3.0076886403504026E-3</v>
          </cell>
          <cell r="AF258">
            <v>1.4672471776381981E-2</v>
          </cell>
          <cell r="AG258">
            <v>2.4613518955404288E-2</v>
          </cell>
          <cell r="AH258">
            <v>-3.7362675379588699E-3</v>
          </cell>
          <cell r="AM258">
            <v>6.8621026330962917E-3</v>
          </cell>
          <cell r="AN258">
            <v>3.789360703242622E-3</v>
          </cell>
          <cell r="AO258">
            <v>0</v>
          </cell>
          <cell r="AP258">
            <v>-3.0086031353838295E-3</v>
          </cell>
          <cell r="AQ258">
            <v>-3.0730341331173974E-3</v>
          </cell>
          <cell r="AR258">
            <v>-3.1391694560975254E-3</v>
          </cell>
          <cell r="AS258">
            <v>-3.0212703856397531E-3</v>
          </cell>
        </row>
        <row r="259">
          <cell r="S259">
            <v>0</v>
          </cell>
          <cell r="T259">
            <v>0</v>
          </cell>
          <cell r="U259">
            <v>0</v>
          </cell>
          <cell r="V259">
            <v>0</v>
          </cell>
          <cell r="W259">
            <v>0</v>
          </cell>
          <cell r="X259">
            <v>0</v>
          </cell>
          <cell r="Y259">
            <v>0</v>
          </cell>
          <cell r="Z259">
            <v>0</v>
          </cell>
          <cell r="AA259">
            <v>0</v>
          </cell>
          <cell r="AB259">
            <v>0</v>
          </cell>
          <cell r="AC259">
            <v>0</v>
          </cell>
          <cell r="AD259">
            <v>0</v>
          </cell>
          <cell r="AE259">
            <v>0</v>
          </cell>
          <cell r="AF259">
            <v>0</v>
          </cell>
          <cell r="AG259">
            <v>0</v>
          </cell>
          <cell r="AH259">
            <v>0</v>
          </cell>
          <cell r="AN259">
            <v>0</v>
          </cell>
          <cell r="AO259">
            <v>0</v>
          </cell>
          <cell r="AP259">
            <v>0</v>
          </cell>
          <cell r="AQ259">
            <v>0</v>
          </cell>
          <cell r="AR259">
            <v>0</v>
          </cell>
          <cell r="AS259">
            <v>0</v>
          </cell>
        </row>
        <row r="261">
          <cell r="I261">
            <v>3</v>
          </cell>
          <cell r="N261">
            <v>266</v>
          </cell>
          <cell r="S261">
            <v>84</v>
          </cell>
          <cell r="T261">
            <v>0</v>
          </cell>
          <cell r="U261">
            <v>0</v>
          </cell>
          <cell r="V261">
            <v>0</v>
          </cell>
          <cell r="W261">
            <v>0</v>
          </cell>
          <cell r="X261">
            <v>0</v>
          </cell>
          <cell r="Y261">
            <v>289.19</v>
          </cell>
          <cell r="Z261">
            <v>0</v>
          </cell>
          <cell r="AA261">
            <v>0</v>
          </cell>
          <cell r="AB261">
            <v>37.42</v>
          </cell>
          <cell r="AC261">
            <v>326.61</v>
          </cell>
          <cell r="AD261">
            <v>298</v>
          </cell>
          <cell r="AE261">
            <v>0</v>
          </cell>
          <cell r="AF261">
            <v>0</v>
          </cell>
          <cell r="AG261">
            <v>37</v>
          </cell>
          <cell r="AH261">
            <v>335</v>
          </cell>
          <cell r="AM261">
            <v>954</v>
          </cell>
          <cell r="AN261">
            <v>0</v>
          </cell>
          <cell r="AO261">
            <v>0</v>
          </cell>
          <cell r="AP261">
            <v>0</v>
          </cell>
          <cell r="AQ261">
            <v>0</v>
          </cell>
          <cell r="AR261">
            <v>0</v>
          </cell>
          <cell r="AS261">
            <v>0</v>
          </cell>
        </row>
        <row r="262">
          <cell r="I262">
            <v>5.1423631123919306E-5</v>
          </cell>
          <cell r="N262">
            <v>3.4461254693572826E-3</v>
          </cell>
          <cell r="S262">
            <v>1.1907677045229078E-3</v>
          </cell>
          <cell r="T262">
            <v>0</v>
          </cell>
          <cell r="U262">
            <v>0</v>
          </cell>
          <cell r="V262">
            <v>0</v>
          </cell>
          <cell r="W262">
            <v>0</v>
          </cell>
          <cell r="X262">
            <v>0</v>
          </cell>
          <cell r="Y262">
            <v>1.28307556726094E-2</v>
          </cell>
          <cell r="Z262">
            <v>0</v>
          </cell>
          <cell r="AA262">
            <v>0</v>
          </cell>
          <cell r="AB262">
            <v>1.4673374329735968E-3</v>
          </cell>
          <cell r="AC262">
            <v>3.4217518360164343E-3</v>
          </cell>
          <cell r="AD262">
            <v>1.3407289252061515E-2</v>
          </cell>
          <cell r="AE262">
            <v>0</v>
          </cell>
          <cell r="AF262">
            <v>0</v>
          </cell>
          <cell r="AG262">
            <v>1.5540959067405437E-3</v>
          </cell>
          <cell r="AH262">
            <v>3.5257735921583708E-3</v>
          </cell>
          <cell r="AM262">
            <v>1.0040561214683838E-2</v>
          </cell>
          <cell r="AN262">
            <v>0</v>
          </cell>
          <cell r="AO262">
            <v>0</v>
          </cell>
          <cell r="AP262">
            <v>0</v>
          </cell>
          <cell r="AQ262">
            <v>0</v>
          </cell>
          <cell r="AR262">
            <v>0</v>
          </cell>
          <cell r="AS262">
            <v>0</v>
          </cell>
        </row>
        <row r="264">
          <cell r="S264">
            <v>779</v>
          </cell>
          <cell r="T264">
            <v>641.29999999999995</v>
          </cell>
          <cell r="U264">
            <v>0</v>
          </cell>
          <cell r="V264">
            <v>102</v>
          </cell>
          <cell r="W264">
            <v>0</v>
          </cell>
          <cell r="X264">
            <v>743.3</v>
          </cell>
          <cell r="Y264">
            <v>1287</v>
          </cell>
          <cell r="Z264">
            <v>1770</v>
          </cell>
          <cell r="AA264">
            <v>0</v>
          </cell>
          <cell r="AB264">
            <v>40</v>
          </cell>
          <cell r="AC264">
            <v>3097</v>
          </cell>
          <cell r="AD264">
            <v>1283</v>
          </cell>
          <cell r="AE264">
            <v>0</v>
          </cell>
          <cell r="AF264">
            <v>40</v>
          </cell>
          <cell r="AG264">
            <v>0</v>
          </cell>
          <cell r="AH264">
            <v>1323</v>
          </cell>
          <cell r="AM264">
            <v>1149</v>
          </cell>
          <cell r="AN264">
            <v>410</v>
          </cell>
          <cell r="AO264">
            <v>0</v>
          </cell>
          <cell r="AP264">
            <v>0</v>
          </cell>
          <cell r="AQ264">
            <v>0</v>
          </cell>
          <cell r="AR264">
            <v>0</v>
          </cell>
          <cell r="AS264">
            <v>0</v>
          </cell>
        </row>
        <row r="265">
          <cell r="S265">
            <v>1.1042952878849347E-2</v>
          </cell>
          <cell r="T265">
            <v>3.3585186712383953E-2</v>
          </cell>
          <cell r="U265">
            <v>0</v>
          </cell>
          <cell r="V265">
            <v>4.4017882867675752E-3</v>
          </cell>
          <cell r="W265">
            <v>0</v>
          </cell>
          <cell r="X265">
            <v>8.4051281009904638E-3</v>
          </cell>
          <cell r="Y265">
            <v>5.7101499189627224E-2</v>
          </cell>
          <cell r="Z265">
            <v>7.7035613230559061E-2</v>
          </cell>
          <cell r="AA265">
            <v>0</v>
          </cell>
          <cell r="AB265">
            <v>1.5685060747980726E-3</v>
          </cell>
          <cell r="AC265">
            <v>3.2445930731278577E-2</v>
          </cell>
          <cell r="AD265">
            <v>5.7723329229513162E-2</v>
          </cell>
          <cell r="AE265">
            <v>0</v>
          </cell>
          <cell r="AF265">
            <v>1.773108371768215E-3</v>
          </cell>
          <cell r="AG265">
            <v>0</v>
          </cell>
          <cell r="AH265">
            <v>1.3924174514703057E-2</v>
          </cell>
          <cell r="AM265">
            <v>1.209287718623871E-2</v>
          </cell>
          <cell r="AN265">
            <v>4.233345744766962E-3</v>
          </cell>
          <cell r="AO265">
            <v>0</v>
          </cell>
          <cell r="AP265">
            <v>0</v>
          </cell>
          <cell r="AQ265">
            <v>0</v>
          </cell>
          <cell r="AR265">
            <v>0</v>
          </cell>
          <cell r="AS265">
            <v>0</v>
          </cell>
        </row>
        <row r="269">
          <cell r="I269">
            <v>-1270.74324</v>
          </cell>
          <cell r="N269">
            <v>261.35218000000009</v>
          </cell>
          <cell r="S269">
            <v>-2133.3317400000005</v>
          </cell>
          <cell r="T269">
            <v>479.31</v>
          </cell>
          <cell r="U269">
            <v>672.56</v>
          </cell>
          <cell r="V269">
            <v>36.299999999999983</v>
          </cell>
          <cell r="W269">
            <v>1260.5899999999999</v>
          </cell>
          <cell r="X269">
            <v>2282.88</v>
          </cell>
          <cell r="Y269">
            <v>720.16264999999999</v>
          </cell>
          <cell r="Z269">
            <v>1141.056</v>
          </cell>
          <cell r="AA269">
            <v>376.73400000000004</v>
          </cell>
          <cell r="AB269">
            <v>1071.8219999999999</v>
          </cell>
          <cell r="AC269">
            <v>3404.34465</v>
          </cell>
          <cell r="AD269">
            <v>16.659999999999854</v>
          </cell>
          <cell r="AE269">
            <v>1199</v>
          </cell>
          <cell r="AF269">
            <v>716</v>
          </cell>
          <cell r="AG269">
            <v>1698</v>
          </cell>
          <cell r="AH269">
            <v>3795.54</v>
          </cell>
          <cell r="AM269">
            <v>6056.1900000000005</v>
          </cell>
          <cell r="AN269">
            <v>6571.6880000000001</v>
          </cell>
          <cell r="AO269">
            <v>6729.0549774548035</v>
          </cell>
          <cell r="AP269">
            <v>5900.7988680597009</v>
          </cell>
          <cell r="AQ269">
            <v>3852.0242939999998</v>
          </cell>
          <cell r="AR269">
            <v>2910.4292728199998</v>
          </cell>
          <cell r="AS269">
            <v>4101.1427310046001</v>
          </cell>
        </row>
        <row r="270">
          <cell r="I270">
            <v>-2.1782077208991356E-2</v>
          </cell>
          <cell r="N270">
            <v>3.3859112931204863E-3</v>
          </cell>
          <cell r="S270">
            <v>-3.0241696893162633E-2</v>
          </cell>
          <cell r="T270">
            <v>2.5101693190570332E-2</v>
          </cell>
          <cell r="U270">
            <v>3.1498867868550232E-2</v>
          </cell>
          <cell r="V270">
            <v>1.5665187726437541E-3</v>
          </cell>
          <cell r="W270">
            <v>5.1123547673118212E-2</v>
          </cell>
          <cell r="X270">
            <v>2.5814474423771171E-2</v>
          </cell>
          <cell r="Y270">
            <v>3.1952111091977313E-2</v>
          </cell>
          <cell r="Z270">
            <v>4.9662117904185767E-2</v>
          </cell>
          <cell r="AA270">
            <v>1.5542894348861542E-2</v>
          </cell>
          <cell r="AB270">
            <v>4.2028982952555485E-2</v>
          </cell>
          <cell r="AC270">
            <v>3.5665847820245018E-2</v>
          </cell>
          <cell r="AD270">
            <v>7.4954845281658691E-4</v>
          </cell>
          <cell r="AE270">
            <v>5.226403883739323E-2</v>
          </cell>
          <cell r="AF270">
            <v>3.173863985465105E-2</v>
          </cell>
          <cell r="AG270">
            <v>7.1320401341768744E-2</v>
          </cell>
          <cell r="AH270">
            <v>3.9946909552181435E-2</v>
          </cell>
          <cell r="AM270">
            <v>6.3739566480876433E-2</v>
          </cell>
          <cell r="AN270">
            <v>6.785421324569782E-2</v>
          </cell>
          <cell r="AO270">
            <v>6.710304531477268E-2</v>
          </cell>
          <cell r="AP270">
            <v>5.4963349770011667E-2</v>
          </cell>
          <cell r="AQ270">
            <v>3.4511376492884681E-2</v>
          </cell>
          <cell r="AR270">
            <v>2.5099809553210648E-2</v>
          </cell>
          <cell r="AS270">
            <v>3.4040277693587744E-2</v>
          </cell>
        </row>
        <row r="276">
          <cell r="B276">
            <v>1987</v>
          </cell>
          <cell r="C276">
            <v>1988</v>
          </cell>
          <cell r="D276">
            <v>1989</v>
          </cell>
          <cell r="E276">
            <v>1990</v>
          </cell>
          <cell r="F276">
            <v>1991</v>
          </cell>
          <cell r="G276">
            <v>1992</v>
          </cell>
          <cell r="H276">
            <v>1993</v>
          </cell>
          <cell r="I276">
            <v>1994</v>
          </cell>
          <cell r="J276" t="str">
            <v>1995</v>
          </cell>
          <cell r="K276" t="str">
            <v>1995</v>
          </cell>
          <cell r="L276" t="str">
            <v>1995</v>
          </cell>
          <cell r="M276" t="str">
            <v>1995</v>
          </cell>
          <cell r="N276">
            <v>1995</v>
          </cell>
          <cell r="O276">
            <v>1996</v>
          </cell>
          <cell r="P276">
            <v>1996</v>
          </cell>
          <cell r="Q276">
            <v>1996</v>
          </cell>
          <cell r="R276">
            <v>1996</v>
          </cell>
          <cell r="S276">
            <v>1996</v>
          </cell>
          <cell r="T276">
            <v>1997</v>
          </cell>
          <cell r="U276">
            <v>1997</v>
          </cell>
          <cell r="V276">
            <v>1997</v>
          </cell>
          <cell r="W276">
            <v>1997</v>
          </cell>
          <cell r="X276">
            <v>1997</v>
          </cell>
          <cell r="Y276">
            <v>1998</v>
          </cell>
          <cell r="Z276">
            <v>1998</v>
          </cell>
          <cell r="AA276">
            <v>1998</v>
          </cell>
          <cell r="AB276">
            <v>1998</v>
          </cell>
          <cell r="AC276">
            <v>1998</v>
          </cell>
          <cell r="AD276">
            <v>1998</v>
          </cell>
          <cell r="AE276">
            <v>1998</v>
          </cell>
          <cell r="AF276">
            <v>1998</v>
          </cell>
          <cell r="AG276">
            <v>1998</v>
          </cell>
          <cell r="AH276">
            <v>1998</v>
          </cell>
          <cell r="AM276">
            <v>1998</v>
          </cell>
          <cell r="AN276">
            <v>1999</v>
          </cell>
          <cell r="AO276">
            <v>2000</v>
          </cell>
          <cell r="AP276">
            <v>2001</v>
          </cell>
          <cell r="AQ276">
            <v>2002</v>
          </cell>
          <cell r="AR276">
            <v>2003</v>
          </cell>
          <cell r="AS276">
            <v>2004</v>
          </cell>
        </row>
        <row r="277">
          <cell r="J277" t="str">
            <v>Q1</v>
          </cell>
          <cell r="K277" t="str">
            <v>Q2</v>
          </cell>
          <cell r="L277" t="str">
            <v>Q3</v>
          </cell>
          <cell r="M277" t="str">
            <v>Q4</v>
          </cell>
          <cell r="O277" t="str">
            <v>Q1</v>
          </cell>
          <cell r="P277" t="str">
            <v>Q2</v>
          </cell>
          <cell r="Q277" t="str">
            <v>Q3</v>
          </cell>
          <cell r="R277" t="str">
            <v>Q4</v>
          </cell>
          <cell r="T277" t="str">
            <v>Q1</v>
          </cell>
          <cell r="U277" t="str">
            <v>Q2</v>
          </cell>
          <cell r="V277" t="str">
            <v>Q3</v>
          </cell>
          <cell r="W277" t="str">
            <v>Q4</v>
          </cell>
          <cell r="Y277" t="str">
            <v>Q1</v>
          </cell>
          <cell r="Z277" t="str">
            <v>Q2</v>
          </cell>
          <cell r="AA277" t="str">
            <v>Q3</v>
          </cell>
          <cell r="AB277" t="str">
            <v>Q4</v>
          </cell>
          <cell r="AD277" t="str">
            <v>Q1</v>
          </cell>
          <cell r="AE277" t="str">
            <v>Q2</v>
          </cell>
          <cell r="AF277" t="str">
            <v>Q3</v>
          </cell>
          <cell r="AG277" t="str">
            <v>Q4</v>
          </cell>
        </row>
        <row r="278">
          <cell r="O278" t="str">
            <v>Prel.</v>
          </cell>
          <cell r="P278" t="str">
            <v>Prel.</v>
          </cell>
          <cell r="Q278" t="str">
            <v>Prel.</v>
          </cell>
          <cell r="R278" t="str">
            <v>Prel.</v>
          </cell>
          <cell r="S278" t="str">
            <v>Prel.</v>
          </cell>
          <cell r="T278" t="str">
            <v>Prel.</v>
          </cell>
          <cell r="U278" t="str">
            <v>Prel.</v>
          </cell>
          <cell r="V278" t="str">
            <v>Prel.</v>
          </cell>
          <cell r="W278" t="str">
            <v>Prel.</v>
          </cell>
          <cell r="X278" t="str">
            <v>Prel.</v>
          </cell>
          <cell r="Y278" t="str">
            <v>Prog.</v>
          </cell>
          <cell r="Z278" t="str">
            <v>Prog.</v>
          </cell>
          <cell r="AA278" t="str">
            <v>Prog.</v>
          </cell>
          <cell r="AB278" t="str">
            <v>Prog.</v>
          </cell>
          <cell r="AC278" t="str">
            <v>Prog.</v>
          </cell>
          <cell r="AD278" t="str">
            <v>Prog.</v>
          </cell>
          <cell r="AE278" t="str">
            <v>Prog.</v>
          </cell>
          <cell r="AF278" t="str">
            <v>Prog.</v>
          </cell>
          <cell r="AG278" t="str">
            <v>Prog.</v>
          </cell>
          <cell r="AH278" t="str">
            <v>Prog.</v>
          </cell>
          <cell r="AM278" t="str">
            <v>est</v>
          </cell>
          <cell r="AN278" t="str">
            <v>Proj.</v>
          </cell>
          <cell r="AO278" t="str">
            <v>Proj.</v>
          </cell>
          <cell r="AP278" t="str">
            <v>Proj.</v>
          </cell>
          <cell r="AQ278" t="str">
            <v>Proj.</v>
          </cell>
          <cell r="AR278" t="str">
            <v>Proj.</v>
          </cell>
          <cell r="AS278" t="str">
            <v>Proj.</v>
          </cell>
        </row>
        <row r="280">
          <cell r="C280">
            <v>25636.5</v>
          </cell>
          <cell r="D280">
            <v>25866.1</v>
          </cell>
          <cell r="E280">
            <v>25233.1</v>
          </cell>
          <cell r="F280">
            <v>25068.899999999998</v>
          </cell>
          <cell r="G280">
            <v>25574.3</v>
          </cell>
          <cell r="H280">
            <v>25936.313999999998</v>
          </cell>
          <cell r="I280">
            <v>26122.823560000001</v>
          </cell>
          <cell r="N280">
            <v>26075.042739999997</v>
          </cell>
          <cell r="S280">
            <v>24587.54</v>
          </cell>
          <cell r="T280">
            <v>24293.670000000002</v>
          </cell>
          <cell r="U280">
            <v>24526.93</v>
          </cell>
          <cell r="V280">
            <v>24302.230000000003</v>
          </cell>
          <cell r="W280">
            <v>23982.820000000003</v>
          </cell>
          <cell r="X280">
            <v>23253.35</v>
          </cell>
          <cell r="Y280">
            <v>22746.552649999994</v>
          </cell>
          <cell r="Z280">
            <v>22276.078649999999</v>
          </cell>
          <cell r="AA280">
            <v>22163.272649999999</v>
          </cell>
          <cell r="AB280">
            <v>21796.574649999995</v>
          </cell>
          <cell r="AC280">
            <v>21796.574649999995</v>
          </cell>
          <cell r="AD280">
            <v>22751.01</v>
          </cell>
          <cell r="AE280">
            <v>22359.01</v>
          </cell>
          <cell r="AF280">
            <v>22755.01</v>
          </cell>
          <cell r="AG280">
            <v>22058.01</v>
          </cell>
          <cell r="AH280">
            <v>22058.01</v>
          </cell>
          <cell r="AM280">
            <v>22412.039999999997</v>
          </cell>
          <cell r="AN280">
            <v>24124.957999999999</v>
          </cell>
          <cell r="AO280">
            <v>25939.172828571427</v>
          </cell>
          <cell r="AP280">
            <v>27844.449308571428</v>
          </cell>
          <cell r="AQ280">
            <v>30657.473602571426</v>
          </cell>
          <cell r="AR280">
            <v>32893.902875391424</v>
          </cell>
          <cell r="AS280">
            <v>35367.04560639603</v>
          </cell>
        </row>
        <row r="281">
          <cell r="H281">
            <v>23159.493999999999</v>
          </cell>
          <cell r="I281">
            <v>23246.65956</v>
          </cell>
          <cell r="N281">
            <v>23232.629999999997</v>
          </cell>
          <cell r="S281">
            <v>22384.59</v>
          </cell>
          <cell r="T281">
            <v>22157.870000000003</v>
          </cell>
          <cell r="U281">
            <v>22468.170000000002</v>
          </cell>
          <cell r="V281">
            <v>22270.280000000002</v>
          </cell>
          <cell r="W281">
            <v>22041.230000000003</v>
          </cell>
          <cell r="X281">
            <v>21362.879999999997</v>
          </cell>
          <cell r="Y281">
            <v>20967.222649999996</v>
          </cell>
          <cell r="Z281">
            <v>20540.84865</v>
          </cell>
          <cell r="AA281">
            <v>20417.412649999998</v>
          </cell>
          <cell r="AB281">
            <v>20043.974649999996</v>
          </cell>
          <cell r="AC281">
            <v>20043.974649999996</v>
          </cell>
          <cell r="AD281">
            <v>20993</v>
          </cell>
          <cell r="AE281">
            <v>20671</v>
          </cell>
          <cell r="AF281">
            <v>21104</v>
          </cell>
          <cell r="AG281">
            <v>20454</v>
          </cell>
          <cell r="AH281">
            <v>20454</v>
          </cell>
          <cell r="AM281">
            <v>20671.809999999998</v>
          </cell>
          <cell r="AN281">
            <v>22464.406999999999</v>
          </cell>
          <cell r="AO281">
            <v>24478.692999999999</v>
          </cell>
          <cell r="AP281">
            <v>26578.266799999998</v>
          </cell>
          <cell r="AQ281">
            <v>29614.870093999998</v>
          </cell>
          <cell r="AR281">
            <v>32074.878366819998</v>
          </cell>
          <cell r="AS281">
            <v>34795.600097824601</v>
          </cell>
        </row>
        <row r="282">
          <cell r="H282">
            <v>2776.82</v>
          </cell>
          <cell r="I282">
            <v>2876.1639999999998</v>
          </cell>
          <cell r="N282">
            <v>2842.4127399999998</v>
          </cell>
          <cell r="S282">
            <v>2202.9499999999998</v>
          </cell>
          <cell r="T282">
            <v>2135.7999999999997</v>
          </cell>
          <cell r="U282">
            <v>2058.7599999999998</v>
          </cell>
          <cell r="V282">
            <v>2031.9499999999998</v>
          </cell>
          <cell r="W282">
            <v>1941.59</v>
          </cell>
          <cell r="X282">
            <v>1890.47</v>
          </cell>
          <cell r="Y282">
            <v>1779.33</v>
          </cell>
          <cell r="Z282">
            <v>1735.23</v>
          </cell>
          <cell r="AA282">
            <v>1745.86</v>
          </cell>
          <cell r="AB282">
            <v>1752.6</v>
          </cell>
          <cell r="AC282">
            <v>1752.6</v>
          </cell>
          <cell r="AD282">
            <v>1758.01</v>
          </cell>
          <cell r="AE282">
            <v>1688.01</v>
          </cell>
          <cell r="AF282">
            <v>1651.01</v>
          </cell>
          <cell r="AG282">
            <v>1604.01</v>
          </cell>
          <cell r="AH282">
            <v>1604.01</v>
          </cell>
          <cell r="AM282">
            <v>1740.23</v>
          </cell>
          <cell r="AN282">
            <v>1660.5509999999999</v>
          </cell>
          <cell r="AO282">
            <v>1460.4798285714287</v>
          </cell>
          <cell r="AP282">
            <v>1266.1825085714286</v>
          </cell>
          <cell r="AQ282">
            <v>1042.6035085714286</v>
          </cell>
          <cell r="AR282">
            <v>819.02450857142878</v>
          </cell>
          <cell r="AS282">
            <v>571.44550857142883</v>
          </cell>
        </row>
        <row r="284">
          <cell r="C284">
            <v>119.4</v>
          </cell>
          <cell r="D284">
            <v>550</v>
          </cell>
          <cell r="E284">
            <v>1588.2</v>
          </cell>
          <cell r="F284">
            <v>2132.3000000000002</v>
          </cell>
          <cell r="G284">
            <v>2714.6</v>
          </cell>
          <cell r="H284">
            <v>2817.1</v>
          </cell>
          <cell r="I284">
            <v>2955.0240000000003</v>
          </cell>
          <cell r="N284">
            <v>3052.9337399999999</v>
          </cell>
          <cell r="S284">
            <v>2816.04</v>
          </cell>
          <cell r="T284">
            <v>2718.38</v>
          </cell>
          <cell r="U284">
            <v>2736.57</v>
          </cell>
          <cell r="V284">
            <v>2702.6200000000003</v>
          </cell>
          <cell r="W284">
            <v>2764.6200000000003</v>
          </cell>
          <cell r="X284">
            <v>2717.61</v>
          </cell>
          <cell r="Y284">
            <v>2608.2690000000002</v>
          </cell>
          <cell r="Z284">
            <v>2629.2740000000003</v>
          </cell>
          <cell r="AA284">
            <v>2627.2670000000003</v>
          </cell>
          <cell r="AB284">
            <v>2694.2220000000002</v>
          </cell>
          <cell r="AC284">
            <v>2694.2220000000002</v>
          </cell>
          <cell r="AD284">
            <v>2652.61</v>
          </cell>
          <cell r="AE284">
            <v>2759.61</v>
          </cell>
          <cell r="AF284">
            <v>2695.61</v>
          </cell>
          <cell r="AG284">
            <v>2852.61</v>
          </cell>
          <cell r="AH284">
            <v>2852.61</v>
          </cell>
          <cell r="AM284">
            <v>3183.93</v>
          </cell>
          <cell r="AN284">
            <v>3312.2109999999998</v>
          </cell>
          <cell r="AO284">
            <v>3351.5224285714285</v>
          </cell>
          <cell r="AP284">
            <v>3236.1484285714282</v>
          </cell>
          <cell r="AQ284">
            <v>3228.5044285714284</v>
          </cell>
          <cell r="AR284">
            <v>2938.6769285714286</v>
          </cell>
          <cell r="AS284">
            <v>2628.7067535714286</v>
          </cell>
        </row>
        <row r="285">
          <cell r="H285">
            <v>2320.1</v>
          </cell>
          <cell r="I285">
            <v>2476.9940000000001</v>
          </cell>
          <cell r="N285">
            <v>2567.54</v>
          </cell>
          <cell r="S285">
            <v>2365.15</v>
          </cell>
          <cell r="T285">
            <v>2285.71</v>
          </cell>
          <cell r="U285">
            <v>2300.59</v>
          </cell>
          <cell r="V285">
            <v>2254.1700000000005</v>
          </cell>
          <cell r="W285">
            <v>2288.1700000000005</v>
          </cell>
          <cell r="X285">
            <v>2184</v>
          </cell>
          <cell r="Y285">
            <v>2095.5990000000002</v>
          </cell>
          <cell r="Z285">
            <v>2134.6040000000003</v>
          </cell>
          <cell r="AA285">
            <v>2153.5370000000003</v>
          </cell>
          <cell r="AB285">
            <v>2224.0520000000001</v>
          </cell>
          <cell r="AC285">
            <v>2224.0520000000001</v>
          </cell>
          <cell r="AD285">
            <v>2135</v>
          </cell>
          <cell r="AE285">
            <v>2217</v>
          </cell>
          <cell r="AF285">
            <v>2166</v>
          </cell>
          <cell r="AG285">
            <v>2319</v>
          </cell>
          <cell r="AH285">
            <v>2319</v>
          </cell>
          <cell r="AM285">
            <v>2603.08</v>
          </cell>
          <cell r="AN285">
            <v>2596.4499999999998</v>
          </cell>
          <cell r="AO285">
            <v>2691.7689999999998</v>
          </cell>
          <cell r="AP285">
            <v>2639.9739999999997</v>
          </cell>
          <cell r="AQ285">
            <v>2748.9089999999997</v>
          </cell>
          <cell r="AR285">
            <v>2575.6605</v>
          </cell>
          <cell r="AS285">
            <v>2382.2693250000002</v>
          </cell>
        </row>
        <row r="286">
          <cell r="H286">
            <v>497</v>
          </cell>
          <cell r="I286">
            <v>478.03</v>
          </cell>
          <cell r="N286">
            <v>485.39373999999998</v>
          </cell>
          <cell r="S286">
            <v>450.89</v>
          </cell>
          <cell r="T286">
            <v>432.67</v>
          </cell>
          <cell r="U286">
            <v>435.98</v>
          </cell>
          <cell r="V286">
            <v>448.45</v>
          </cell>
          <cell r="W286">
            <v>476.45</v>
          </cell>
          <cell r="X286">
            <v>533.61</v>
          </cell>
          <cell r="Y286">
            <v>512.66999999999996</v>
          </cell>
          <cell r="Z286">
            <v>494.67</v>
          </cell>
          <cell r="AA286">
            <v>473.73</v>
          </cell>
          <cell r="AB286">
            <v>470.17</v>
          </cell>
          <cell r="AC286">
            <v>470.17</v>
          </cell>
          <cell r="AD286">
            <v>517.61</v>
          </cell>
          <cell r="AE286">
            <v>542.61</v>
          </cell>
          <cell r="AF286">
            <v>529.61</v>
          </cell>
          <cell r="AG286">
            <v>533.61</v>
          </cell>
          <cell r="AH286">
            <v>533.61</v>
          </cell>
          <cell r="AM286">
            <v>580.85</v>
          </cell>
          <cell r="AN286">
            <v>715.76099999999997</v>
          </cell>
          <cell r="AO286">
            <v>659.75342857142857</v>
          </cell>
          <cell r="AP286">
            <v>596.17442857142862</v>
          </cell>
          <cell r="AQ286">
            <v>479.59542857142861</v>
          </cell>
          <cell r="AR286">
            <v>363.01642857142861</v>
          </cell>
          <cell r="AS286">
            <v>246.4374285714286</v>
          </cell>
        </row>
        <row r="287">
          <cell r="C287">
            <v>799.3</v>
          </cell>
          <cell r="D287">
            <v>1384.7</v>
          </cell>
          <cell r="E287">
            <v>1488.2</v>
          </cell>
          <cell r="F287">
            <v>1874</v>
          </cell>
          <cell r="G287">
            <v>1883.4</v>
          </cell>
          <cell r="H287">
            <v>2391.52</v>
          </cell>
          <cell r="I287">
            <v>2854.6309999999999</v>
          </cell>
          <cell r="N287">
            <v>2877.23</v>
          </cell>
          <cell r="S287">
            <v>2295</v>
          </cell>
          <cell r="T287">
            <v>2213.7599999999998</v>
          </cell>
          <cell r="U287">
            <v>2141.6099999999997</v>
          </cell>
          <cell r="V287">
            <v>2070.63</v>
          </cell>
          <cell r="W287">
            <v>1968.22</v>
          </cell>
          <cell r="X287">
            <v>1927.1399999999999</v>
          </cell>
          <cell r="Y287">
            <v>1788.835</v>
          </cell>
          <cell r="Z287">
            <v>1756.5</v>
          </cell>
          <cell r="AA287">
            <v>1737.325</v>
          </cell>
          <cell r="AB287">
            <v>1735.5939999999998</v>
          </cell>
          <cell r="AC287">
            <v>1735.5939999999998</v>
          </cell>
          <cell r="AD287">
            <v>1790.6799999999998</v>
          </cell>
          <cell r="AE287">
            <v>1717.6799999999998</v>
          </cell>
          <cell r="AF287">
            <v>1726.6799999999998</v>
          </cell>
          <cell r="AG287">
            <v>1743.6799999999998</v>
          </cell>
          <cell r="AH287">
            <v>1743.6799999999998</v>
          </cell>
          <cell r="AM287">
            <v>1604.76</v>
          </cell>
          <cell r="AN287">
            <v>1582.348</v>
          </cell>
          <cell r="AO287">
            <v>1614.0884000000001</v>
          </cell>
          <cell r="AP287">
            <v>1627.8667800000003</v>
          </cell>
          <cell r="AQ287">
            <v>1636.1486410000002</v>
          </cell>
          <cell r="AR287">
            <v>1610.4292178300002</v>
          </cell>
          <cell r="AS287">
            <v>1532.8984719649002</v>
          </cell>
        </row>
        <row r="288">
          <cell r="H288">
            <v>672.1</v>
          </cell>
          <cell r="I288">
            <v>791.69799999999998</v>
          </cell>
          <cell r="N288">
            <v>807.29</v>
          </cell>
          <cell r="S288">
            <v>681.73</v>
          </cell>
          <cell r="T288">
            <v>647.98</v>
          </cell>
          <cell r="U288">
            <v>640.89</v>
          </cell>
          <cell r="V288">
            <v>602.67000000000007</v>
          </cell>
          <cell r="W288">
            <v>598.62000000000012</v>
          </cell>
          <cell r="X288">
            <v>665.11</v>
          </cell>
          <cell r="Y288">
            <v>615.41499999999996</v>
          </cell>
          <cell r="Z288">
            <v>591.62</v>
          </cell>
          <cell r="AA288">
            <v>539.60500000000002</v>
          </cell>
          <cell r="AB288">
            <v>510.43400000000003</v>
          </cell>
          <cell r="AC288">
            <v>510.43400000000003</v>
          </cell>
          <cell r="AD288">
            <v>641.11</v>
          </cell>
          <cell r="AE288">
            <v>651.11</v>
          </cell>
          <cell r="AF288">
            <v>682.11</v>
          </cell>
          <cell r="AG288">
            <v>733.11</v>
          </cell>
          <cell r="AH288">
            <v>733.11</v>
          </cell>
          <cell r="AM288">
            <v>520.51</v>
          </cell>
          <cell r="AN288">
            <v>683.88</v>
          </cell>
          <cell r="AO288">
            <v>840.82799999999997</v>
          </cell>
          <cell r="AP288">
            <v>972.32470000000012</v>
          </cell>
          <cell r="AQ288">
            <v>1077.6065610000001</v>
          </cell>
          <cell r="AR288">
            <v>1155.88713783</v>
          </cell>
          <cell r="AS288">
            <v>1206.3563919649</v>
          </cell>
        </row>
        <row r="289">
          <cell r="H289">
            <v>1719.4199999999998</v>
          </cell>
          <cell r="I289">
            <v>2062.933</v>
          </cell>
          <cell r="N289">
            <v>2069.94</v>
          </cell>
          <cell r="S289">
            <v>1613.27</v>
          </cell>
          <cell r="T289">
            <v>1565.7799999999997</v>
          </cell>
          <cell r="U289">
            <v>1500.7199999999998</v>
          </cell>
          <cell r="V289">
            <v>1467.9599999999998</v>
          </cell>
          <cell r="W289">
            <v>1369.6</v>
          </cell>
          <cell r="X289">
            <v>1262.03</v>
          </cell>
          <cell r="Y289">
            <v>1173.42</v>
          </cell>
          <cell r="Z289">
            <v>1164.8800000000001</v>
          </cell>
          <cell r="AA289">
            <v>1197.72</v>
          </cell>
          <cell r="AB289">
            <v>1225.1600000000001</v>
          </cell>
          <cell r="AC289">
            <v>1225.1600000000001</v>
          </cell>
          <cell r="AD289">
            <v>1149.57</v>
          </cell>
          <cell r="AE289">
            <v>1066.57</v>
          </cell>
          <cell r="AF289">
            <v>1044.57</v>
          </cell>
          <cell r="AG289">
            <v>1010.5699999999999</v>
          </cell>
          <cell r="AH289">
            <v>1010.5699999999999</v>
          </cell>
          <cell r="AM289">
            <v>1084.25</v>
          </cell>
          <cell r="AN289">
            <v>898.46800000000007</v>
          </cell>
          <cell r="AO289">
            <v>773.26040000000012</v>
          </cell>
          <cell r="AP289">
            <v>655.54208000000017</v>
          </cell>
          <cell r="AQ289">
            <v>558.54208000000017</v>
          </cell>
          <cell r="AR289">
            <v>454.54208000000017</v>
          </cell>
          <cell r="AS289">
            <v>326.54208000000017</v>
          </cell>
        </row>
        <row r="290">
          <cell r="C290">
            <v>21702</v>
          </cell>
          <cell r="D290">
            <v>21041</v>
          </cell>
          <cell r="E290">
            <v>759.4</v>
          </cell>
          <cell r="F290">
            <v>726</v>
          </cell>
          <cell r="G290">
            <v>665</v>
          </cell>
          <cell r="H290">
            <v>462.40000000000003</v>
          </cell>
          <cell r="I290">
            <v>274.09456</v>
          </cell>
          <cell r="N290">
            <v>240.572</v>
          </cell>
          <cell r="S290">
            <v>130.44999999999999</v>
          </cell>
          <cell r="T290">
            <v>130.22</v>
          </cell>
          <cell r="U290">
            <v>105.22</v>
          </cell>
          <cell r="V290">
            <v>94.759999999999991</v>
          </cell>
          <cell r="W290">
            <v>107.76</v>
          </cell>
          <cell r="X290">
            <v>112.75999999999999</v>
          </cell>
          <cell r="Y290">
            <v>104.51899999999999</v>
          </cell>
          <cell r="Z290">
            <v>73.711999999999989</v>
          </cell>
          <cell r="AA290">
            <v>70.48899999999999</v>
          </cell>
          <cell r="AB290">
            <v>32.610999999999983</v>
          </cell>
          <cell r="AC290">
            <v>32.610999999999983</v>
          </cell>
          <cell r="AD290">
            <v>116.75999999999999</v>
          </cell>
          <cell r="AE290">
            <v>132.76</v>
          </cell>
          <cell r="AF290">
            <v>170.76</v>
          </cell>
          <cell r="AG290">
            <v>192.76</v>
          </cell>
          <cell r="AH290">
            <v>192.76</v>
          </cell>
          <cell r="AM290">
            <v>41.22999999999999</v>
          </cell>
          <cell r="AN290">
            <v>-20.82</v>
          </cell>
          <cell r="AO290">
            <v>-72.231999999999999</v>
          </cell>
          <cell r="AP290">
            <v>-79.231999999999999</v>
          </cell>
          <cell r="AQ290">
            <v>-79.231999999999999</v>
          </cell>
          <cell r="AR290">
            <v>-79.231999999999999</v>
          </cell>
          <cell r="AS290">
            <v>-79.231999999999999</v>
          </cell>
        </row>
        <row r="291">
          <cell r="H291">
            <v>34.1</v>
          </cell>
          <cell r="I291">
            <v>43.474559999999997</v>
          </cell>
          <cell r="N291">
            <v>40.200000000000003</v>
          </cell>
          <cell r="S291">
            <v>55.1</v>
          </cell>
          <cell r="T291">
            <v>55.870000000000005</v>
          </cell>
          <cell r="U291">
            <v>45.870000000000005</v>
          </cell>
          <cell r="V291">
            <v>41.93</v>
          </cell>
          <cell r="W291">
            <v>71.930000000000007</v>
          </cell>
          <cell r="X291">
            <v>74.38</v>
          </cell>
          <cell r="Y291">
            <v>66.658999999999992</v>
          </cell>
          <cell r="Z291">
            <v>50.321999999999989</v>
          </cell>
          <cell r="AA291">
            <v>47.618999999999986</v>
          </cell>
          <cell r="AB291">
            <v>24.210999999999984</v>
          </cell>
          <cell r="AC291">
            <v>24.210999999999984</v>
          </cell>
          <cell r="AD291">
            <v>82.38</v>
          </cell>
          <cell r="AE291">
            <v>110.38</v>
          </cell>
          <cell r="AF291">
            <v>149.38</v>
          </cell>
          <cell r="AG291">
            <v>185.38</v>
          </cell>
          <cell r="AH291">
            <v>185.38</v>
          </cell>
          <cell r="AM291">
            <v>22.289999999999992</v>
          </cell>
          <cell r="AN291">
            <v>-24.690000000000005</v>
          </cell>
          <cell r="AO291">
            <v>-72.102000000000004</v>
          </cell>
          <cell r="AP291">
            <v>-79.102000000000004</v>
          </cell>
          <cell r="AQ291">
            <v>-79.102000000000004</v>
          </cell>
          <cell r="AR291">
            <v>-79.102000000000004</v>
          </cell>
          <cell r="AS291">
            <v>-79.102000000000004</v>
          </cell>
        </row>
        <row r="292">
          <cell r="H292">
            <v>428.3</v>
          </cell>
          <cell r="I292">
            <v>230.62</v>
          </cell>
          <cell r="N292">
            <v>200.37199999999999</v>
          </cell>
          <cell r="S292">
            <v>75.349999999999994</v>
          </cell>
          <cell r="T292">
            <v>74.349999999999994</v>
          </cell>
          <cell r="U292">
            <v>59.349999999999994</v>
          </cell>
          <cell r="V292">
            <v>52.83</v>
          </cell>
          <cell r="W292">
            <v>35.83</v>
          </cell>
          <cell r="X292">
            <v>38.380000000000003</v>
          </cell>
          <cell r="Y292">
            <v>37.86</v>
          </cell>
          <cell r="Z292">
            <v>23.39</v>
          </cell>
          <cell r="AA292">
            <v>22.87</v>
          </cell>
          <cell r="AB292">
            <v>8.4</v>
          </cell>
          <cell r="AC292">
            <v>8.4</v>
          </cell>
          <cell r="AD292">
            <v>34.380000000000003</v>
          </cell>
          <cell r="AE292">
            <v>22.380000000000003</v>
          </cell>
          <cell r="AF292">
            <v>21.380000000000003</v>
          </cell>
          <cell r="AG292">
            <v>7.3800000000000026</v>
          </cell>
          <cell r="AH292">
            <v>7.3800000000000026</v>
          </cell>
          <cell r="AM292">
            <v>18.940000000000001</v>
          </cell>
          <cell r="AN292">
            <v>3.8700000000000028</v>
          </cell>
          <cell r="AO292">
            <v>-0.12999999999999723</v>
          </cell>
          <cell r="AP292">
            <v>-0.12999999999999723</v>
          </cell>
          <cell r="AQ292">
            <v>-0.12999999999999723</v>
          </cell>
          <cell r="AR292">
            <v>-0.12999999999999723</v>
          </cell>
          <cell r="AS292">
            <v>-0.12999999999999723</v>
          </cell>
        </row>
        <row r="293">
          <cell r="C293">
            <v>1285.8</v>
          </cell>
          <cell r="D293">
            <v>1375.1</v>
          </cell>
          <cell r="E293">
            <v>1371.8</v>
          </cell>
          <cell r="F293">
            <v>1263</v>
          </cell>
          <cell r="G293">
            <v>1417</v>
          </cell>
          <cell r="H293">
            <v>814.5</v>
          </cell>
          <cell r="I293">
            <v>745.5200000000001</v>
          </cell>
          <cell r="N293">
            <v>571.077</v>
          </cell>
          <cell r="S293">
            <v>309.81</v>
          </cell>
          <cell r="T293">
            <v>336.07</v>
          </cell>
          <cell r="U293">
            <v>333.28999999999996</v>
          </cell>
          <cell r="V293">
            <v>344.97999999999996</v>
          </cell>
          <cell r="W293">
            <v>352.97999999999996</v>
          </cell>
          <cell r="X293">
            <v>460.16999999999996</v>
          </cell>
          <cell r="Y293">
            <v>349.29</v>
          </cell>
          <cell r="Z293">
            <v>361.21800000000002</v>
          </cell>
          <cell r="AA293">
            <v>412.971</v>
          </cell>
          <cell r="AB293">
            <v>435.52799999999996</v>
          </cell>
          <cell r="AC293">
            <v>435.52799999999996</v>
          </cell>
          <cell r="AD293">
            <v>295.28999999999996</v>
          </cell>
          <cell r="AE293">
            <v>293.28999999999996</v>
          </cell>
          <cell r="AF293">
            <v>346.28999999999996</v>
          </cell>
          <cell r="AG293">
            <v>370.28999999999996</v>
          </cell>
          <cell r="AH293">
            <v>370.28999999999996</v>
          </cell>
          <cell r="AM293">
            <v>438.38999999999993</v>
          </cell>
          <cell r="AN293">
            <v>403.11199999999991</v>
          </cell>
          <cell r="AO293">
            <v>469.62599999999992</v>
          </cell>
          <cell r="AP293">
            <v>540.43709999999987</v>
          </cell>
          <cell r="AQ293">
            <v>616.76253299999985</v>
          </cell>
          <cell r="AR293">
            <v>702.67772898999988</v>
          </cell>
          <cell r="AS293">
            <v>791.26038085969992</v>
          </cell>
        </row>
        <row r="294">
          <cell r="H294">
            <v>682.4</v>
          </cell>
          <cell r="I294">
            <v>640.93900000000008</v>
          </cell>
          <cell r="N294">
            <v>484.37</v>
          </cell>
          <cell r="S294">
            <v>246.37</v>
          </cell>
          <cell r="T294">
            <v>273.07</v>
          </cell>
          <cell r="U294">
            <v>270.58</v>
          </cell>
          <cell r="V294">
            <v>282.27</v>
          </cell>
          <cell r="W294">
            <v>293.27</v>
          </cell>
          <cell r="X294">
            <v>403.71999999999997</v>
          </cell>
          <cell r="Y294">
            <v>293.91000000000003</v>
          </cell>
          <cell r="Z294">
            <v>308.928</v>
          </cell>
          <cell r="AA294">
            <v>361.43099999999998</v>
          </cell>
          <cell r="AB294">
            <v>386.65799999999996</v>
          </cell>
          <cell r="AC294">
            <v>386.65799999999996</v>
          </cell>
          <cell r="AD294">
            <v>238.83999999999997</v>
          </cell>
          <cell r="AE294">
            <v>236.83999999999997</v>
          </cell>
          <cell r="AF294">
            <v>290.83999999999997</v>
          </cell>
          <cell r="AG294">
            <v>317.83999999999997</v>
          </cell>
          <cell r="AH294">
            <v>317.83999999999997</v>
          </cell>
          <cell r="AM294">
            <v>382.19999999999993</v>
          </cell>
          <cell r="AN294">
            <v>360.65999999999991</v>
          </cell>
          <cell r="AO294">
            <v>442.02999999999992</v>
          </cell>
          <cell r="AP294">
            <v>525.84109999999987</v>
          </cell>
          <cell r="AQ294">
            <v>612.16653299999984</v>
          </cell>
          <cell r="AR294">
            <v>701.08172898999987</v>
          </cell>
          <cell r="AS294">
            <v>792.66438085969992</v>
          </cell>
        </row>
        <row r="295">
          <cell r="H295">
            <v>132.1</v>
          </cell>
          <cell r="I295">
            <v>104.581</v>
          </cell>
          <cell r="N295">
            <v>86.706999999999994</v>
          </cell>
          <cell r="S295">
            <v>63.44</v>
          </cell>
          <cell r="T295">
            <v>63</v>
          </cell>
          <cell r="U295">
            <v>62.709999999999994</v>
          </cell>
          <cell r="V295">
            <v>62.709999999999994</v>
          </cell>
          <cell r="W295">
            <v>59.709999999999994</v>
          </cell>
          <cell r="X295">
            <v>56.45</v>
          </cell>
          <cell r="Y295">
            <v>55.38</v>
          </cell>
          <cell r="Z295">
            <v>52.29</v>
          </cell>
          <cell r="AA295">
            <v>51.54</v>
          </cell>
          <cell r="AB295">
            <v>48.87</v>
          </cell>
          <cell r="AC295">
            <v>48.87</v>
          </cell>
          <cell r="AD295">
            <v>56.45</v>
          </cell>
          <cell r="AE295">
            <v>56.45</v>
          </cell>
          <cell r="AF295">
            <v>55.45</v>
          </cell>
          <cell r="AG295">
            <v>52.45</v>
          </cell>
          <cell r="AH295">
            <v>52.45</v>
          </cell>
          <cell r="AM295">
            <v>56.190000000000005</v>
          </cell>
          <cell r="AN295">
            <v>42.452000000000005</v>
          </cell>
          <cell r="AO295">
            <v>27.596000000000007</v>
          </cell>
          <cell r="AP295">
            <v>14.596000000000007</v>
          </cell>
          <cell r="AQ295">
            <v>4.5960000000000072</v>
          </cell>
          <cell r="AR295">
            <v>1.5960000000000072</v>
          </cell>
          <cell r="AS295">
            <v>-1.4039999999999928</v>
          </cell>
        </row>
        <row r="296">
          <cell r="E296">
            <v>18664</v>
          </cell>
          <cell r="F296">
            <v>17786.599999999999</v>
          </cell>
          <cell r="G296">
            <v>17551.3</v>
          </cell>
          <cell r="H296">
            <v>17473.8</v>
          </cell>
          <cell r="I296">
            <v>17558.560000000001</v>
          </cell>
          <cell r="N296">
            <v>17676.939999999999</v>
          </cell>
          <cell r="S296">
            <v>17608.150000000001</v>
          </cell>
          <cell r="T296">
            <v>17467.150000000001</v>
          </cell>
          <cell r="U296">
            <v>17467.150000000001</v>
          </cell>
          <cell r="V296">
            <v>13346.150000000001</v>
          </cell>
          <cell r="W296">
            <v>13046.150000000001</v>
          </cell>
          <cell r="X296">
            <v>12436.419999999998</v>
          </cell>
          <cell r="Y296">
            <v>12296.389649999997</v>
          </cell>
          <cell r="Z296">
            <v>11996.731649999998</v>
          </cell>
          <cell r="AA296">
            <v>11856.577649999997</v>
          </cell>
          <cell r="AB296">
            <v>11556.920649999998</v>
          </cell>
          <cell r="AC296">
            <v>11556.920649999998</v>
          </cell>
          <cell r="AD296">
            <v>12296.419999999998</v>
          </cell>
          <cell r="AE296">
            <v>11996.419999999998</v>
          </cell>
          <cell r="AF296">
            <v>11856.419999999998</v>
          </cell>
          <cell r="AG296">
            <v>11556.419999999998</v>
          </cell>
          <cell r="AH296">
            <v>11556.419999999998</v>
          </cell>
          <cell r="AM296">
            <v>11557.979999999998</v>
          </cell>
          <cell r="AN296">
            <v>10678.356999999998</v>
          </cell>
          <cell r="AO296">
            <v>9790.4179999999978</v>
          </cell>
          <cell r="AP296">
            <v>8902.4789999999975</v>
          </cell>
          <cell r="AQ296">
            <v>8014.5399999999972</v>
          </cell>
          <cell r="AR296">
            <v>7126.6009999999969</v>
          </cell>
          <cell r="AS296">
            <v>6238.6619999999966</v>
          </cell>
        </row>
        <row r="297">
          <cell r="C297">
            <v>1730</v>
          </cell>
          <cell r="D297">
            <v>1515.3</v>
          </cell>
          <cell r="E297">
            <v>1361.5</v>
          </cell>
          <cell r="F297">
            <v>1287</v>
          </cell>
          <cell r="G297">
            <v>1343</v>
          </cell>
          <cell r="H297">
            <v>1976.9939999999999</v>
          </cell>
          <cell r="I297">
            <v>1734.9939999999999</v>
          </cell>
          <cell r="N297">
            <v>1656.29</v>
          </cell>
          <cell r="S297">
            <v>1428.09</v>
          </cell>
          <cell r="T297">
            <v>1428.09</v>
          </cell>
          <cell r="U297">
            <v>1743.09</v>
          </cell>
          <cell r="V297">
            <v>5743.09</v>
          </cell>
          <cell r="W297">
            <v>5743.09</v>
          </cell>
          <cell r="X297">
            <v>5599.25</v>
          </cell>
          <cell r="Y297">
            <v>5599.25</v>
          </cell>
          <cell r="Z297">
            <v>5458.643</v>
          </cell>
          <cell r="AA297">
            <v>5458.643</v>
          </cell>
          <cell r="AB297">
            <v>5341.6990000000005</v>
          </cell>
          <cell r="AC297">
            <v>5341.6990000000005</v>
          </cell>
          <cell r="AD297">
            <v>5599.25</v>
          </cell>
          <cell r="AE297">
            <v>5459.25</v>
          </cell>
          <cell r="AF297">
            <v>5959.25</v>
          </cell>
          <cell r="AG297">
            <v>5342.25</v>
          </cell>
          <cell r="AH297">
            <v>5342.25</v>
          </cell>
          <cell r="AM297">
            <v>5585.75</v>
          </cell>
          <cell r="AN297">
            <v>8169.75</v>
          </cell>
          <cell r="AO297">
            <v>10785.75</v>
          </cell>
          <cell r="AP297">
            <v>13616.75</v>
          </cell>
          <cell r="AQ297">
            <v>17240.75</v>
          </cell>
          <cell r="AR297">
            <v>20594.75</v>
          </cell>
          <cell r="AS297">
            <v>24254.75</v>
          </cell>
        </row>
        <row r="299">
          <cell r="D299">
            <v>0</v>
          </cell>
          <cell r="E299">
            <v>133</v>
          </cell>
          <cell r="F299">
            <v>803</v>
          </cell>
          <cell r="G299">
            <v>2510</v>
          </cell>
          <cell r="H299">
            <v>4122</v>
          </cell>
          <cell r="I299">
            <v>3994</v>
          </cell>
          <cell r="N299">
            <v>4249</v>
          </cell>
          <cell r="S299">
            <v>4502.88</v>
          </cell>
          <cell r="T299">
            <v>4101.88</v>
          </cell>
          <cell r="U299">
            <v>4372.88</v>
          </cell>
          <cell r="V299">
            <v>6604.88</v>
          </cell>
          <cell r="W299">
            <v>6888.88</v>
          </cell>
          <cell r="X299">
            <v>6888.88</v>
          </cell>
          <cell r="Y299">
            <v>4847.45</v>
          </cell>
          <cell r="Z299">
            <v>5591.54</v>
          </cell>
          <cell r="AA299">
            <v>5639.2</v>
          </cell>
          <cell r="AB299">
            <v>5948.77</v>
          </cell>
          <cell r="AC299">
            <v>5948.77</v>
          </cell>
          <cell r="AD299">
            <v>7154.88</v>
          </cell>
          <cell r="AE299">
            <v>8756.880000000001</v>
          </cell>
          <cell r="AF299">
            <v>8577.880000000001</v>
          </cell>
          <cell r="AG299">
            <v>9387.880000000001</v>
          </cell>
          <cell r="AH299">
            <v>9387.880000000001</v>
          </cell>
          <cell r="AM299">
            <v>12459.880000000001</v>
          </cell>
          <cell r="AN299">
            <v>16090.060000000001</v>
          </cell>
          <cell r="AO299">
            <v>19779.968560794045</v>
          </cell>
          <cell r="AP299">
            <v>23536.240016017924</v>
          </cell>
          <cell r="AQ299">
            <v>27322.730791308139</v>
          </cell>
          <cell r="AR299">
            <v>30870.58786013069</v>
          </cell>
          <cell r="AS299">
            <v>35372.444928953249</v>
          </cell>
        </row>
        <row r="300">
          <cell r="D300">
            <v>0</v>
          </cell>
          <cell r="E300">
            <v>133</v>
          </cell>
          <cell r="F300">
            <v>803</v>
          </cell>
          <cell r="G300">
            <v>2510</v>
          </cell>
          <cell r="H300">
            <v>4122</v>
          </cell>
          <cell r="I300">
            <v>3994</v>
          </cell>
          <cell r="N300">
            <v>3740</v>
          </cell>
          <cell r="S300">
            <v>3203</v>
          </cell>
          <cell r="T300">
            <v>2607</v>
          </cell>
          <cell r="U300">
            <v>2674</v>
          </cell>
          <cell r="V300">
            <v>2608</v>
          </cell>
          <cell r="W300">
            <v>2549</v>
          </cell>
          <cell r="X300">
            <v>2549</v>
          </cell>
          <cell r="Y300">
            <v>2642</v>
          </cell>
          <cell r="Z300">
            <v>3350</v>
          </cell>
          <cell r="AA300">
            <v>3350</v>
          </cell>
          <cell r="AB300">
            <v>3651.12</v>
          </cell>
          <cell r="AC300">
            <v>3651.12</v>
          </cell>
          <cell r="AD300">
            <v>2707</v>
          </cell>
          <cell r="AE300">
            <v>4144</v>
          </cell>
          <cell r="AF300">
            <v>3840</v>
          </cell>
          <cell r="AG300">
            <v>4432</v>
          </cell>
          <cell r="AH300">
            <v>4432</v>
          </cell>
          <cell r="AM300">
            <v>6315</v>
          </cell>
          <cell r="AN300">
            <v>8145.18</v>
          </cell>
          <cell r="AO300">
            <v>10674.18</v>
          </cell>
          <cell r="AP300">
            <v>12693.18</v>
          </cell>
          <cell r="AQ300">
            <v>14541.18</v>
          </cell>
          <cell r="AR300">
            <v>16017.18</v>
          </cell>
          <cell r="AS300">
            <v>18447.18</v>
          </cell>
        </row>
        <row r="301">
          <cell r="N301">
            <v>509</v>
          </cell>
          <cell r="S301">
            <v>1299.8799999999999</v>
          </cell>
          <cell r="T301">
            <v>1494.8799999999999</v>
          </cell>
          <cell r="U301">
            <v>1698.8799999999999</v>
          </cell>
          <cell r="V301">
            <v>3996.88</v>
          </cell>
          <cell r="W301">
            <v>4339.88</v>
          </cell>
          <cell r="X301">
            <v>4339.88</v>
          </cell>
          <cell r="Y301">
            <v>2205.4499999999998</v>
          </cell>
          <cell r="Z301">
            <v>2241.54</v>
          </cell>
          <cell r="AA301">
            <v>2289.1999999999998</v>
          </cell>
          <cell r="AB301">
            <v>2297.65</v>
          </cell>
          <cell r="AC301">
            <v>2297.65</v>
          </cell>
          <cell r="AD301">
            <v>4447.88</v>
          </cell>
          <cell r="AE301">
            <v>4612.88</v>
          </cell>
          <cell r="AF301">
            <v>4737.88</v>
          </cell>
          <cell r="AG301">
            <v>4955.88</v>
          </cell>
          <cell r="AH301">
            <v>4955.88</v>
          </cell>
          <cell r="AM301">
            <v>6144.88</v>
          </cell>
          <cell r="AN301">
            <v>7944.88</v>
          </cell>
          <cell r="AO301">
            <v>9105.7885607940443</v>
          </cell>
          <cell r="AP301">
            <v>10843.060016017924</v>
          </cell>
          <cell r="AQ301">
            <v>12781.550791308138</v>
          </cell>
          <cell r="AR301">
            <v>14853.407860130692</v>
          </cell>
          <cell r="AS301">
            <v>16925.264928953246</v>
          </cell>
        </row>
        <row r="303">
          <cell r="D303">
            <v>998.10451999999998</v>
          </cell>
          <cell r="E303">
            <v>3011.7427668</v>
          </cell>
          <cell r="F303">
            <v>3248.9785719000001</v>
          </cell>
          <cell r="G303">
            <v>2946.28125</v>
          </cell>
          <cell r="H303">
            <v>2679.4815199999998</v>
          </cell>
          <cell r="I303">
            <v>2642.4189999999999</v>
          </cell>
          <cell r="N303">
            <v>2238.6689999999999</v>
          </cell>
          <cell r="S303">
            <v>2195.826</v>
          </cell>
          <cell r="T303">
            <v>2078.9630999999999</v>
          </cell>
          <cell r="U303">
            <v>1891.9802999999999</v>
          </cell>
          <cell r="V303">
            <v>1822.5419999999999</v>
          </cell>
          <cell r="W303">
            <v>1617.8107</v>
          </cell>
          <cell r="X303">
            <v>1617.8107</v>
          </cell>
          <cell r="Y303">
            <v>1583.7250307339998</v>
          </cell>
          <cell r="Z303">
            <v>1400.779344646</v>
          </cell>
          <cell r="AA303">
            <v>1362.4784920939999</v>
          </cell>
          <cell r="AB303">
            <v>1179.2325598599998</v>
          </cell>
          <cell r="AC303">
            <v>1179.23255986</v>
          </cell>
          <cell r="AD303">
            <v>1591</v>
          </cell>
          <cell r="AE303">
            <v>1378</v>
          </cell>
          <cell r="AF303">
            <v>1336.0870983393127</v>
          </cell>
          <cell r="AG303">
            <v>1190.2693655855844</v>
          </cell>
          <cell r="AH303">
            <v>1190.2693655855844</v>
          </cell>
          <cell r="AM303">
            <v>1226</v>
          </cell>
          <cell r="AN303">
            <v>760.24467340799993</v>
          </cell>
          <cell r="AO303">
            <v>218.33258616000001</v>
          </cell>
          <cell r="AP303">
            <v>-0.10320627939758796</v>
          </cell>
          <cell r="AQ303">
            <v>-0.10149669529973945</v>
          </cell>
          <cell r="AR303">
            <v>-9.9815429999978389E-2</v>
          </cell>
          <cell r="AS303">
            <v>-9.9815429999978389E-2</v>
          </cell>
        </row>
        <row r="305">
          <cell r="E305">
            <v>0</v>
          </cell>
          <cell r="F305">
            <v>177</v>
          </cell>
          <cell r="G305">
            <v>355</v>
          </cell>
          <cell r="H305">
            <v>355</v>
          </cell>
          <cell r="I305">
            <v>355</v>
          </cell>
          <cell r="N305">
            <v>355</v>
          </cell>
          <cell r="S305">
            <v>213</v>
          </cell>
          <cell r="T305">
            <v>213</v>
          </cell>
          <cell r="U305">
            <v>213</v>
          </cell>
          <cell r="V305">
            <v>214</v>
          </cell>
          <cell r="W305">
            <v>293</v>
          </cell>
          <cell r="X305">
            <v>293</v>
          </cell>
          <cell r="Y305">
            <v>68</v>
          </cell>
          <cell r="Z305">
            <v>54</v>
          </cell>
          <cell r="AA305">
            <v>54</v>
          </cell>
          <cell r="AB305">
            <v>40</v>
          </cell>
          <cell r="AC305">
            <v>40</v>
          </cell>
          <cell r="AD305">
            <v>293</v>
          </cell>
          <cell r="AE305">
            <v>286</v>
          </cell>
          <cell r="AF305">
            <v>286</v>
          </cell>
          <cell r="AG305">
            <v>279</v>
          </cell>
          <cell r="AH305">
            <v>279</v>
          </cell>
          <cell r="AM305">
            <v>279</v>
          </cell>
          <cell r="AN305">
            <v>279</v>
          </cell>
          <cell r="AO305">
            <v>279</v>
          </cell>
          <cell r="AP305">
            <v>279</v>
          </cell>
          <cell r="AQ305">
            <v>279</v>
          </cell>
          <cell r="AR305">
            <v>279</v>
          </cell>
          <cell r="AS305">
            <v>279</v>
          </cell>
        </row>
        <row r="307">
          <cell r="C307">
            <v>0</v>
          </cell>
          <cell r="D307">
            <v>0</v>
          </cell>
          <cell r="E307">
            <v>245</v>
          </cell>
          <cell r="F307">
            <v>687</v>
          </cell>
          <cell r="G307">
            <v>1052</v>
          </cell>
          <cell r="H307">
            <v>2</v>
          </cell>
          <cell r="I307">
            <v>0</v>
          </cell>
          <cell r="N307">
            <v>135</v>
          </cell>
          <cell r="S307">
            <v>0</v>
          </cell>
          <cell r="T307">
            <v>0</v>
          </cell>
          <cell r="U307">
            <v>0</v>
          </cell>
          <cell r="V307">
            <v>0</v>
          </cell>
          <cell r="W307">
            <v>0</v>
          </cell>
          <cell r="X307">
            <v>0</v>
          </cell>
          <cell r="Y307">
            <v>0</v>
          </cell>
          <cell r="Z307">
            <v>0</v>
          </cell>
          <cell r="AA307">
            <v>0</v>
          </cell>
          <cell r="AB307">
            <v>0</v>
          </cell>
          <cell r="AC307">
            <v>0</v>
          </cell>
          <cell r="AD307">
            <v>0</v>
          </cell>
          <cell r="AE307">
            <v>0</v>
          </cell>
          <cell r="AF307">
            <v>0</v>
          </cell>
          <cell r="AG307">
            <v>0</v>
          </cell>
          <cell r="AH307">
            <v>0</v>
          </cell>
          <cell r="AM307">
            <v>0</v>
          </cell>
          <cell r="AN307">
            <v>0</v>
          </cell>
          <cell r="AO307">
            <v>0</v>
          </cell>
          <cell r="AP307">
            <v>0</v>
          </cell>
          <cell r="AQ307">
            <v>0</v>
          </cell>
          <cell r="AR307">
            <v>0</v>
          </cell>
          <cell r="AS307">
            <v>0</v>
          </cell>
        </row>
        <row r="309">
          <cell r="C309">
            <v>25636.5</v>
          </cell>
          <cell r="D309">
            <v>26864.204519999999</v>
          </cell>
          <cell r="E309">
            <v>28622.8427668</v>
          </cell>
          <cell r="F309">
            <v>29984.878571899997</v>
          </cell>
          <cell r="G309">
            <v>32437.581249999999</v>
          </cell>
          <cell r="H309">
            <v>33094.79552</v>
          </cell>
          <cell r="I309">
            <v>33114.242559999999</v>
          </cell>
          <cell r="N309">
            <v>33052.711739999999</v>
          </cell>
          <cell r="S309">
            <v>31499.246000000003</v>
          </cell>
          <cell r="T309">
            <v>30687.513100000004</v>
          </cell>
          <cell r="U309">
            <v>31004.790300000001</v>
          </cell>
          <cell r="V309">
            <v>32943.652000000002</v>
          </cell>
          <cell r="W309">
            <v>32782.510700000006</v>
          </cell>
          <cell r="X309">
            <v>32053.040699999998</v>
          </cell>
          <cell r="Y309">
            <v>29245.727680733995</v>
          </cell>
          <cell r="Z309">
            <v>29322.397994646002</v>
          </cell>
          <cell r="AA309">
            <v>29218.951142094</v>
          </cell>
          <cell r="AB309">
            <v>28964.577209859995</v>
          </cell>
          <cell r="AC309">
            <v>28964.577209859995</v>
          </cell>
          <cell r="AD309">
            <v>31789.89</v>
          </cell>
          <cell r="AE309">
            <v>32779.89</v>
          </cell>
          <cell r="AF309">
            <v>32954.97709833931</v>
          </cell>
          <cell r="AG309">
            <v>32915.159365585583</v>
          </cell>
          <cell r="AH309">
            <v>32915.159365585583</v>
          </cell>
          <cell r="AM309">
            <v>36376.92</v>
          </cell>
          <cell r="AN309">
            <v>41254.262673407997</v>
          </cell>
          <cell r="AO309">
            <v>46216.47397552547</v>
          </cell>
          <cell r="AP309">
            <v>51659.586118309955</v>
          </cell>
          <cell r="AQ309">
            <v>58259.102897184268</v>
          </cell>
          <cell r="AR309">
            <v>64043.390920092112</v>
          </cell>
          <cell r="AS309">
            <v>71018.390719919276</v>
          </cell>
        </row>
        <row r="310">
          <cell r="C310">
            <v>0.45530987633115766</v>
          </cell>
          <cell r="D310">
            <v>0.60366201099629235</v>
          </cell>
          <cell r="E310">
            <v>0.59146926438655723</v>
          </cell>
          <cell r="F310">
            <v>0.56151457999812726</v>
          </cell>
          <cell r="G310">
            <v>0.53696325469258566</v>
          </cell>
          <cell r="H310">
            <v>0.55276109063494627</v>
          </cell>
          <cell r="I310">
            <v>0.56761819811780978</v>
          </cell>
          <cell r="N310">
            <v>0.42820974345315205</v>
          </cell>
          <cell r="S310">
            <v>0.44652720063836171</v>
          </cell>
          <cell r="X310">
            <v>0.36245111409896552</v>
          </cell>
          <cell r="AC310">
            <v>0.303449359319305</v>
          </cell>
          <cell r="AH310">
            <v>0.3464220885757191</v>
          </cell>
          <cell r="AM310">
            <v>0.38285607134345567</v>
          </cell>
          <cell r="AN310">
            <v>0.42595989595602501</v>
          </cell>
          <cell r="AO310">
            <v>0.46087692222150939</v>
          </cell>
          <cell r="AP310">
            <v>0.48118635531943732</v>
          </cell>
          <cell r="AQ310">
            <v>0.521959801072437</v>
          </cell>
          <cell r="AR310">
            <v>0.55231608967380974</v>
          </cell>
          <cell r="AS310">
            <v>0.58946637559858572</v>
          </cell>
        </row>
        <row r="312">
          <cell r="C312">
            <v>4500</v>
          </cell>
          <cell r="D312">
            <v>1856</v>
          </cell>
          <cell r="E312">
            <v>1250</v>
          </cell>
          <cell r="F312">
            <v>1978</v>
          </cell>
          <cell r="G312">
            <v>2036</v>
          </cell>
          <cell r="H312">
            <v>1777</v>
          </cell>
          <cell r="I312">
            <v>2493</v>
          </cell>
          <cell r="N312">
            <v>1354</v>
          </cell>
          <cell r="S312">
            <v>1796</v>
          </cell>
          <cell r="T312">
            <v>1699</v>
          </cell>
          <cell r="U312">
            <v>2111</v>
          </cell>
          <cell r="V312">
            <v>2226</v>
          </cell>
          <cell r="W312">
            <v>2078</v>
          </cell>
          <cell r="X312">
            <v>2078</v>
          </cell>
          <cell r="Y312">
            <v>2039.3857280000002</v>
          </cell>
          <cell r="Z312">
            <v>2088.0419200000001</v>
          </cell>
          <cell r="AA312">
            <v>2172.2181120000005</v>
          </cell>
          <cell r="AB312">
            <v>2113.3219200000003</v>
          </cell>
          <cell r="AC312">
            <v>2113.3219200000003</v>
          </cell>
          <cell r="AD312">
            <v>1775</v>
          </cell>
          <cell r="AE312">
            <v>1910</v>
          </cell>
          <cell r="AF312">
            <v>1994.28277453076</v>
          </cell>
          <cell r="AG312">
            <v>1910</v>
          </cell>
          <cell r="AH312">
            <v>1910</v>
          </cell>
          <cell r="AM312">
            <v>1549</v>
          </cell>
          <cell r="AN312">
            <v>1657.5922391194347</v>
          </cell>
          <cell r="AO312">
            <v>2245.4953840385647</v>
          </cell>
          <cell r="AP312">
            <v>2356.0193882762023</v>
          </cell>
          <cell r="AQ312">
            <v>2461.2054835943268</v>
          </cell>
          <cell r="AR312">
            <v>2574.5952617355206</v>
          </cell>
          <cell r="AS312">
            <v>2697.2684472465489</v>
          </cell>
        </row>
        <row r="313">
          <cell r="C313">
            <v>4500</v>
          </cell>
          <cell r="D313">
            <v>1221</v>
          </cell>
          <cell r="E313">
            <v>338</v>
          </cell>
          <cell r="F313">
            <v>605</v>
          </cell>
          <cell r="G313">
            <v>598</v>
          </cell>
          <cell r="H313">
            <v>871</v>
          </cell>
          <cell r="I313">
            <v>1830</v>
          </cell>
          <cell r="N313">
            <v>880</v>
          </cell>
          <cell r="S313">
            <v>755</v>
          </cell>
          <cell r="T313">
            <v>658</v>
          </cell>
          <cell r="U313">
            <v>1028</v>
          </cell>
          <cell r="V313">
            <v>1202</v>
          </cell>
          <cell r="W313">
            <v>939</v>
          </cell>
          <cell r="X313">
            <v>939</v>
          </cell>
          <cell r="Y313">
            <v>916.38572800000009</v>
          </cell>
          <cell r="Z313">
            <v>965.04192000000012</v>
          </cell>
          <cell r="AA313">
            <v>1049.2181120000002</v>
          </cell>
          <cell r="AB313">
            <v>990.32192000000009</v>
          </cell>
          <cell r="AC313">
            <v>990.32192000000009</v>
          </cell>
          <cell r="AD313">
            <v>804</v>
          </cell>
          <cell r="AE313">
            <v>779</v>
          </cell>
          <cell r="AF313">
            <v>863.28277453075998</v>
          </cell>
          <cell r="AG313">
            <v>779</v>
          </cell>
          <cell r="AH313">
            <v>779</v>
          </cell>
          <cell r="AM313">
            <v>571</v>
          </cell>
          <cell r="AN313">
            <v>679.59223911943468</v>
          </cell>
          <cell r="AO313">
            <v>1267.4953840385647</v>
          </cell>
          <cell r="AP313">
            <v>1378.0193882762021</v>
          </cell>
          <cell r="AQ313">
            <v>1483.2054835943268</v>
          </cell>
          <cell r="AR313">
            <v>1596.5952617355206</v>
          </cell>
          <cell r="AS313">
            <v>1719.2684472465492</v>
          </cell>
        </row>
        <row r="314">
          <cell r="D314">
            <v>635</v>
          </cell>
          <cell r="E314">
            <v>703</v>
          </cell>
          <cell r="F314">
            <v>1027</v>
          </cell>
          <cell r="G314">
            <v>1115</v>
          </cell>
          <cell r="H314">
            <v>457</v>
          </cell>
          <cell r="I314">
            <v>96</v>
          </cell>
          <cell r="N314">
            <v>317</v>
          </cell>
          <cell r="S314">
            <v>379</v>
          </cell>
          <cell r="T314">
            <v>379</v>
          </cell>
          <cell r="U314">
            <v>421</v>
          </cell>
          <cell r="V314">
            <v>362</v>
          </cell>
          <cell r="W314">
            <v>477</v>
          </cell>
          <cell r="X314">
            <v>477</v>
          </cell>
          <cell r="Y314">
            <v>461</v>
          </cell>
          <cell r="Z314">
            <v>461</v>
          </cell>
          <cell r="AA314">
            <v>461</v>
          </cell>
          <cell r="AB314">
            <v>461</v>
          </cell>
          <cell r="AC314">
            <v>461</v>
          </cell>
          <cell r="AD314">
            <v>309</v>
          </cell>
          <cell r="AE314">
            <v>469</v>
          </cell>
          <cell r="AF314">
            <v>469</v>
          </cell>
          <cell r="AG314">
            <v>469</v>
          </cell>
          <cell r="AH314">
            <v>469</v>
          </cell>
          <cell r="AM314">
            <v>316</v>
          </cell>
          <cell r="AN314">
            <v>316</v>
          </cell>
          <cell r="AO314">
            <v>316</v>
          </cell>
          <cell r="AP314">
            <v>316</v>
          </cell>
          <cell r="AQ314">
            <v>316</v>
          </cell>
          <cell r="AR314">
            <v>316</v>
          </cell>
          <cell r="AS314">
            <v>316</v>
          </cell>
        </row>
        <row r="315">
          <cell r="D315">
            <v>0</v>
          </cell>
          <cell r="E315">
            <v>209</v>
          </cell>
          <cell r="F315">
            <v>346</v>
          </cell>
          <cell r="G315">
            <v>323</v>
          </cell>
          <cell r="H315">
            <v>449</v>
          </cell>
          <cell r="I315">
            <v>567</v>
          </cell>
          <cell r="N315">
            <v>157</v>
          </cell>
          <cell r="S315">
            <v>662</v>
          </cell>
          <cell r="T315">
            <v>662</v>
          </cell>
          <cell r="U315">
            <v>662</v>
          </cell>
          <cell r="V315">
            <v>662</v>
          </cell>
          <cell r="W315">
            <v>662</v>
          </cell>
          <cell r="X315">
            <v>662</v>
          </cell>
          <cell r="Y315">
            <v>662</v>
          </cell>
          <cell r="Z315">
            <v>662</v>
          </cell>
          <cell r="AA315">
            <v>662</v>
          </cell>
          <cell r="AB315">
            <v>662</v>
          </cell>
          <cell r="AC315">
            <v>662</v>
          </cell>
          <cell r="AD315">
            <v>662</v>
          </cell>
          <cell r="AE315">
            <v>662</v>
          </cell>
          <cell r="AF315">
            <v>662</v>
          </cell>
          <cell r="AG315">
            <v>662</v>
          </cell>
          <cell r="AH315">
            <v>662</v>
          </cell>
          <cell r="AM315">
            <v>662</v>
          </cell>
          <cell r="AN315">
            <v>662</v>
          </cell>
          <cell r="AO315">
            <v>662</v>
          </cell>
          <cell r="AP315">
            <v>662</v>
          </cell>
          <cell r="AQ315">
            <v>662</v>
          </cell>
          <cell r="AR315">
            <v>662</v>
          </cell>
          <cell r="AS315">
            <v>662</v>
          </cell>
        </row>
        <row r="317">
          <cell r="C317">
            <v>3983.1</v>
          </cell>
          <cell r="D317">
            <v>4559</v>
          </cell>
          <cell r="E317">
            <v>4873</v>
          </cell>
          <cell r="F317">
            <v>4442</v>
          </cell>
          <cell r="G317">
            <v>4750</v>
          </cell>
          <cell r="H317">
            <v>5093</v>
          </cell>
          <cell r="I317">
            <v>4477</v>
          </cell>
          <cell r="N317">
            <v>3715</v>
          </cell>
          <cell r="S317">
            <v>3037</v>
          </cell>
          <cell r="T317">
            <v>3157</v>
          </cell>
          <cell r="U317">
            <v>4022</v>
          </cell>
          <cell r="V317">
            <v>3888</v>
          </cell>
          <cell r="W317">
            <v>3734</v>
          </cell>
          <cell r="X317">
            <v>3734</v>
          </cell>
          <cell r="Y317">
            <v>3671.75</v>
          </cell>
          <cell r="Z317">
            <v>3674.5</v>
          </cell>
          <cell r="AA317">
            <v>3678.25</v>
          </cell>
          <cell r="AB317">
            <v>3683</v>
          </cell>
          <cell r="AC317">
            <v>3683</v>
          </cell>
          <cell r="AD317">
            <v>3778</v>
          </cell>
          <cell r="AE317">
            <v>3646</v>
          </cell>
          <cell r="AF317">
            <v>3537.3125</v>
          </cell>
          <cell r="AG317">
            <v>3429.625</v>
          </cell>
          <cell r="AH317">
            <v>3429.625</v>
          </cell>
          <cell r="AM317">
            <v>3496</v>
          </cell>
          <cell r="AN317">
            <v>3226</v>
          </cell>
          <cell r="AO317">
            <v>3292.8</v>
          </cell>
          <cell r="AP317">
            <v>2813.8</v>
          </cell>
          <cell r="AQ317">
            <v>1860.8000000000002</v>
          </cell>
          <cell r="AR317">
            <v>290.80000000000018</v>
          </cell>
          <cell r="AS317">
            <v>-1388.1999999999998</v>
          </cell>
        </row>
        <row r="318">
          <cell r="C318">
            <v>3983.1</v>
          </cell>
          <cell r="D318">
            <v>4559</v>
          </cell>
          <cell r="E318">
            <v>4873</v>
          </cell>
          <cell r="F318">
            <v>4442</v>
          </cell>
          <cell r="G318">
            <v>4750</v>
          </cell>
          <cell r="H318">
            <v>5093</v>
          </cell>
          <cell r="I318">
            <v>4477</v>
          </cell>
          <cell r="N318">
            <v>3715</v>
          </cell>
          <cell r="S318">
            <v>3037</v>
          </cell>
          <cell r="T318">
            <v>3157</v>
          </cell>
          <cell r="U318">
            <v>4022</v>
          </cell>
          <cell r="V318">
            <v>3888</v>
          </cell>
          <cell r="W318">
            <v>3734</v>
          </cell>
          <cell r="X318">
            <v>3734</v>
          </cell>
          <cell r="Y318">
            <v>3671.75</v>
          </cell>
          <cell r="Z318">
            <v>3674.5</v>
          </cell>
          <cell r="AA318">
            <v>3678.25</v>
          </cell>
          <cell r="AB318">
            <v>3683</v>
          </cell>
          <cell r="AC318">
            <v>3683</v>
          </cell>
          <cell r="AD318">
            <v>3778</v>
          </cell>
          <cell r="AE318">
            <v>3646</v>
          </cell>
          <cell r="AF318">
            <v>3537.3125</v>
          </cell>
          <cell r="AG318">
            <v>3429.625</v>
          </cell>
          <cell r="AH318">
            <v>3429.625</v>
          </cell>
          <cell r="AM318">
            <v>3496</v>
          </cell>
          <cell r="AN318">
            <v>3226</v>
          </cell>
          <cell r="AO318">
            <v>3292.8</v>
          </cell>
          <cell r="AP318">
            <v>2813.8</v>
          </cell>
          <cell r="AQ318">
            <v>1860.8000000000002</v>
          </cell>
          <cell r="AR318">
            <v>290.80000000000018</v>
          </cell>
          <cell r="AS318">
            <v>-1388.1999999999998</v>
          </cell>
        </row>
        <row r="319">
          <cell r="T319">
            <v>0</v>
          </cell>
          <cell r="U319">
            <v>1000</v>
          </cell>
          <cell r="V319">
            <v>1000</v>
          </cell>
          <cell r="W319">
            <v>1000</v>
          </cell>
          <cell r="X319">
            <v>1000</v>
          </cell>
          <cell r="Y319">
            <v>1274.75</v>
          </cell>
          <cell r="Z319">
            <v>1549.5</v>
          </cell>
          <cell r="AA319">
            <v>1824.25</v>
          </cell>
          <cell r="AB319">
            <v>2099</v>
          </cell>
          <cell r="AC319">
            <v>2099</v>
          </cell>
          <cell r="AD319">
            <v>1192.3125</v>
          </cell>
          <cell r="AE319">
            <v>1224.625</v>
          </cell>
          <cell r="AF319">
            <v>1336.9375</v>
          </cell>
          <cell r="AG319">
            <v>1449.25</v>
          </cell>
          <cell r="AH319">
            <v>1449.25</v>
          </cell>
          <cell r="AM319">
            <v>1000</v>
          </cell>
          <cell r="AN319">
            <v>1831.25</v>
          </cell>
          <cell r="AO319">
            <v>2348.0500000000002</v>
          </cell>
          <cell r="AP319">
            <v>1969.0500000000002</v>
          </cell>
          <cell r="AQ319">
            <v>1116.0500000000002</v>
          </cell>
          <cell r="AR319">
            <v>-103.94999999999982</v>
          </cell>
          <cell r="AS319">
            <v>-1432.9499999999998</v>
          </cell>
        </row>
        <row r="320">
          <cell r="T320">
            <v>208.25</v>
          </cell>
          <cell r="U320">
            <v>416.5</v>
          </cell>
          <cell r="V320">
            <v>624.75</v>
          </cell>
          <cell r="W320">
            <v>833</v>
          </cell>
          <cell r="X320">
            <v>833</v>
          </cell>
          <cell r="Y320">
            <v>990.75</v>
          </cell>
          <cell r="Z320">
            <v>1148.5</v>
          </cell>
          <cell r="AA320">
            <v>1306.25</v>
          </cell>
          <cell r="AB320">
            <v>1464</v>
          </cell>
          <cell r="AC320">
            <v>1464</v>
          </cell>
          <cell r="AD320">
            <v>990.75</v>
          </cell>
          <cell r="AE320">
            <v>1148.5</v>
          </cell>
          <cell r="AF320">
            <v>1306.25</v>
          </cell>
          <cell r="AG320">
            <v>1464</v>
          </cell>
          <cell r="AH320">
            <v>1464</v>
          </cell>
          <cell r="AM320">
            <v>1464</v>
          </cell>
          <cell r="AN320">
            <v>2465</v>
          </cell>
          <cell r="AO320">
            <v>3465</v>
          </cell>
          <cell r="AP320">
            <v>3465</v>
          </cell>
          <cell r="AQ320">
            <v>3051</v>
          </cell>
          <cell r="AR320">
            <v>2318</v>
          </cell>
          <cell r="AS320">
            <v>1493</v>
          </cell>
        </row>
        <row r="321">
          <cell r="T321">
            <v>110.02298638169962</v>
          </cell>
          <cell r="U321">
            <v>220.04597276339925</v>
          </cell>
          <cell r="V321">
            <v>330.06895914509886</v>
          </cell>
          <cell r="W321">
            <v>440.0919455267985</v>
          </cell>
          <cell r="X321">
            <v>440.0919455267985</v>
          </cell>
          <cell r="Y321">
            <v>599.09194552679855</v>
          </cell>
          <cell r="Z321">
            <v>758.09194552679855</v>
          </cell>
          <cell r="AA321">
            <v>917.09194552679855</v>
          </cell>
          <cell r="AB321">
            <v>1076.0919455267986</v>
          </cell>
          <cell r="AC321">
            <v>1076.0919455267986</v>
          </cell>
          <cell r="AD321">
            <v>599.09194552679855</v>
          </cell>
          <cell r="AE321">
            <v>758.09194552679855</v>
          </cell>
          <cell r="AF321">
            <v>917.09194552679855</v>
          </cell>
          <cell r="AG321">
            <v>1076.0919455267986</v>
          </cell>
          <cell r="AH321">
            <v>1076.0919455267986</v>
          </cell>
          <cell r="AM321">
            <v>1076.0919455267986</v>
          </cell>
          <cell r="AN321">
            <v>2422.0919455267986</v>
          </cell>
          <cell r="AO321">
            <v>3618.0919455267986</v>
          </cell>
          <cell r="AP321">
            <v>3445.0919455267986</v>
          </cell>
          <cell r="AQ321">
            <v>3445.0919455267986</v>
          </cell>
          <cell r="AR321">
            <v>3706.0919455267986</v>
          </cell>
          <cell r="AS321">
            <v>3786.0919455267986</v>
          </cell>
        </row>
        <row r="322">
          <cell r="N322">
            <v>3715</v>
          </cell>
          <cell r="S322">
            <v>3037</v>
          </cell>
          <cell r="T322">
            <v>3157</v>
          </cell>
          <cell r="U322">
            <v>3022</v>
          </cell>
          <cell r="V322">
            <v>2888</v>
          </cell>
          <cell r="W322">
            <v>2734</v>
          </cell>
          <cell r="X322">
            <v>2734</v>
          </cell>
          <cell r="Y322">
            <v>2397</v>
          </cell>
          <cell r="Z322">
            <v>2125</v>
          </cell>
          <cell r="AA322">
            <v>1854</v>
          </cell>
          <cell r="AB322">
            <v>1584</v>
          </cell>
          <cell r="AC322">
            <v>1584</v>
          </cell>
          <cell r="AD322">
            <v>2585.6875</v>
          </cell>
          <cell r="AE322">
            <v>2421.375</v>
          </cell>
          <cell r="AF322">
            <v>2200.375</v>
          </cell>
          <cell r="AG322">
            <v>1980.375</v>
          </cell>
          <cell r="AH322">
            <v>1980.375</v>
          </cell>
          <cell r="AM322">
            <v>2496</v>
          </cell>
          <cell r="AN322">
            <v>1394.75</v>
          </cell>
          <cell r="AO322">
            <v>944.75</v>
          </cell>
          <cell r="AP322">
            <v>844.75</v>
          </cell>
          <cell r="AQ322">
            <v>744.75</v>
          </cell>
          <cell r="AR322">
            <v>394.75</v>
          </cell>
          <cell r="AS322">
            <v>44.75</v>
          </cell>
        </row>
        <row r="324">
          <cell r="C324">
            <v>34119.599999999999</v>
          </cell>
          <cell r="D324">
            <v>33279.204519999999</v>
          </cell>
          <cell r="E324">
            <v>34745.8427668</v>
          </cell>
          <cell r="F324">
            <v>36404.878571900001</v>
          </cell>
          <cell r="G324">
            <v>39223.581250000003</v>
          </cell>
          <cell r="H324">
            <v>39964.79552</v>
          </cell>
          <cell r="I324">
            <v>40084.242559999999</v>
          </cell>
          <cell r="N324">
            <v>38121.711739999999</v>
          </cell>
          <cell r="S324">
            <v>36332.245999999999</v>
          </cell>
          <cell r="T324">
            <v>35543.513100000004</v>
          </cell>
          <cell r="U324">
            <v>37137.790300000001</v>
          </cell>
          <cell r="V324">
            <v>39057.652000000002</v>
          </cell>
          <cell r="W324">
            <v>38594.510700000006</v>
          </cell>
          <cell r="X324">
            <v>37865.040699999998</v>
          </cell>
          <cell r="Y324">
            <v>34956.863408733996</v>
          </cell>
          <cell r="Z324">
            <v>35084.939914646005</v>
          </cell>
          <cell r="AA324">
            <v>35069.419254093998</v>
          </cell>
          <cell r="AB324">
            <v>34760.899129859994</v>
          </cell>
          <cell r="AC324">
            <v>34760.899129859994</v>
          </cell>
          <cell r="AD324">
            <v>37342.89</v>
          </cell>
          <cell r="AE324">
            <v>38335.89</v>
          </cell>
          <cell r="AF324">
            <v>38486.572372870069</v>
          </cell>
          <cell r="AG324">
            <v>38254.784365585583</v>
          </cell>
          <cell r="AH324">
            <v>38254.784365585583</v>
          </cell>
          <cell r="AM324">
            <v>41421.919999999998</v>
          </cell>
          <cell r="AN324">
            <v>46137.854912527429</v>
          </cell>
          <cell r="AO324">
            <v>51754.769359564038</v>
          </cell>
          <cell r="AP324">
            <v>56829.405506586161</v>
          </cell>
          <cell r="AQ324">
            <v>62581.108380778598</v>
          </cell>
          <cell r="AR324">
            <v>66908.786181827629</v>
          </cell>
          <cell r="AS324">
            <v>72327.459167165827</v>
          </cell>
        </row>
        <row r="325">
          <cell r="C325">
            <v>0.60597159738921325</v>
          </cell>
          <cell r="D325">
            <v>0.7478126333479872</v>
          </cell>
          <cell r="E325">
            <v>0.7179963999106217</v>
          </cell>
          <cell r="F325">
            <v>0.68173929909925091</v>
          </cell>
          <cell r="G325">
            <v>0.64929692773252257</v>
          </cell>
          <cell r="H325">
            <v>0.66750628343624874</v>
          </cell>
          <cell r="I325">
            <v>0.68709243442904899</v>
          </cell>
          <cell r="N325">
            <v>0.49388045775455086</v>
          </cell>
          <cell r="S325">
            <v>0.51503887106644752</v>
          </cell>
          <cell r="X325">
            <v>0.42817236328900538</v>
          </cell>
          <cell r="AC325">
            <v>0.36417491938146568</v>
          </cell>
          <cell r="AH325">
            <v>0.40262002534296881</v>
          </cell>
          <cell r="AM325">
            <v>0.43595316917163179</v>
          </cell>
          <cell r="AN325">
            <v>0.47638412626005722</v>
          </cell>
          <cell r="AO325">
            <v>0.51610555200189856</v>
          </cell>
          <cell r="AP325">
            <v>0.52934095228827915</v>
          </cell>
          <cell r="AQ325">
            <v>0.56068187213542819</v>
          </cell>
          <cell r="AR325">
            <v>0.57702752177624583</v>
          </cell>
          <cell r="AS325">
            <v>0.60033189684155663</v>
          </cell>
        </row>
        <row r="330">
          <cell r="B330">
            <v>1987</v>
          </cell>
          <cell r="C330">
            <v>1988</v>
          </cell>
          <cell r="D330">
            <v>1989</v>
          </cell>
          <cell r="E330">
            <v>1990</v>
          </cell>
          <cell r="F330">
            <v>1991</v>
          </cell>
          <cell r="G330">
            <v>1992</v>
          </cell>
          <cell r="H330">
            <v>1993</v>
          </cell>
          <cell r="I330">
            <v>1994</v>
          </cell>
          <cell r="J330" t="str">
            <v>1995</v>
          </cell>
          <cell r="K330" t="str">
            <v>1995</v>
          </cell>
          <cell r="L330" t="str">
            <v>1995</v>
          </cell>
          <cell r="M330" t="str">
            <v>1995</v>
          </cell>
          <cell r="N330">
            <v>1995</v>
          </cell>
          <cell r="O330">
            <v>1996</v>
          </cell>
          <cell r="P330">
            <v>1996</v>
          </cell>
          <cell r="Q330">
            <v>1996</v>
          </cell>
          <cell r="R330">
            <v>1996</v>
          </cell>
          <cell r="S330">
            <v>1996</v>
          </cell>
          <cell r="T330">
            <v>1997</v>
          </cell>
          <cell r="U330">
            <v>1997</v>
          </cell>
          <cell r="V330">
            <v>1997</v>
          </cell>
          <cell r="W330">
            <v>1997</v>
          </cell>
          <cell r="X330">
            <v>1997</v>
          </cell>
          <cell r="Y330">
            <v>1998</v>
          </cell>
          <cell r="Z330">
            <v>1998</v>
          </cell>
          <cell r="AA330">
            <v>1998</v>
          </cell>
          <cell r="AB330">
            <v>1998</v>
          </cell>
          <cell r="AC330">
            <v>1998</v>
          </cell>
          <cell r="AD330">
            <v>1998</v>
          </cell>
          <cell r="AE330">
            <v>1998</v>
          </cell>
          <cell r="AF330">
            <v>1998</v>
          </cell>
          <cell r="AG330">
            <v>1998</v>
          </cell>
          <cell r="AH330">
            <v>1998</v>
          </cell>
          <cell r="AM330">
            <v>1999</v>
          </cell>
          <cell r="AN330">
            <v>1999</v>
          </cell>
          <cell r="AO330">
            <v>2000</v>
          </cell>
          <cell r="AP330">
            <v>2001</v>
          </cell>
          <cell r="AQ330">
            <v>2002</v>
          </cell>
          <cell r="AR330">
            <v>2003</v>
          </cell>
          <cell r="AS330">
            <v>2004</v>
          </cell>
        </row>
        <row r="331">
          <cell r="J331" t="str">
            <v>Q1</v>
          </cell>
          <cell r="K331" t="str">
            <v>Q2</v>
          </cell>
          <cell r="L331" t="str">
            <v>Q3</v>
          </cell>
          <cell r="M331" t="str">
            <v>Q4</v>
          </cell>
          <cell r="O331" t="str">
            <v>Q1</v>
          </cell>
          <cell r="P331" t="str">
            <v>Q2</v>
          </cell>
          <cell r="Q331" t="str">
            <v>Q3</v>
          </cell>
          <cell r="R331" t="str">
            <v>Q4</v>
          </cell>
          <cell r="T331" t="str">
            <v>Q1</v>
          </cell>
          <cell r="U331" t="str">
            <v>Q2</v>
          </cell>
          <cell r="V331" t="str">
            <v>Q3</v>
          </cell>
          <cell r="W331" t="str">
            <v>Q4</v>
          </cell>
          <cell r="Y331" t="str">
            <v>Q1</v>
          </cell>
          <cell r="Z331" t="str">
            <v>Q2</v>
          </cell>
          <cell r="AA331" t="str">
            <v>Q3</v>
          </cell>
          <cell r="AB331" t="str">
            <v>Q4</v>
          </cell>
          <cell r="AD331" t="str">
            <v>Q1</v>
          </cell>
          <cell r="AE331" t="str">
            <v>Q2</v>
          </cell>
          <cell r="AF331" t="str">
            <v>Q3</v>
          </cell>
          <cell r="AG331" t="str">
            <v>Q4</v>
          </cell>
        </row>
        <row r="332">
          <cell r="O332" t="str">
            <v>Prel.</v>
          </cell>
          <cell r="P332" t="str">
            <v>Prel.</v>
          </cell>
          <cell r="Q332" t="str">
            <v>Prel.</v>
          </cell>
          <cell r="R332" t="str">
            <v>Prel.</v>
          </cell>
          <cell r="S332" t="str">
            <v>Prel.</v>
          </cell>
          <cell r="T332" t="str">
            <v>Prel.</v>
          </cell>
          <cell r="U332" t="str">
            <v>Prel.</v>
          </cell>
          <cell r="V332" t="str">
            <v>Prel.</v>
          </cell>
          <cell r="W332" t="str">
            <v>Prel.</v>
          </cell>
          <cell r="X332" t="str">
            <v>Prel.</v>
          </cell>
          <cell r="Y332" t="str">
            <v>Prog.</v>
          </cell>
          <cell r="Z332" t="str">
            <v>Prog.</v>
          </cell>
          <cell r="AA332" t="str">
            <v>Prog.</v>
          </cell>
          <cell r="AB332" t="str">
            <v>Prog.</v>
          </cell>
          <cell r="AC332" t="str">
            <v>Prog.</v>
          </cell>
          <cell r="AD332" t="str">
            <v>Prog.</v>
          </cell>
          <cell r="AE332" t="str">
            <v>Prog.</v>
          </cell>
          <cell r="AF332" t="str">
            <v>Prog.</v>
          </cell>
          <cell r="AG332" t="str">
            <v>Prog.</v>
          </cell>
          <cell r="AH332" t="str">
            <v>Prog.</v>
          </cell>
          <cell r="AM332" t="str">
            <v>Prel.</v>
          </cell>
          <cell r="AN332" t="str">
            <v>Proj.</v>
          </cell>
          <cell r="AO332" t="str">
            <v>Proj.</v>
          </cell>
          <cell r="AP332" t="str">
            <v>Proj.</v>
          </cell>
          <cell r="AQ332" t="str">
            <v>Proj.</v>
          </cell>
          <cell r="AR332" t="str">
            <v>Proj.</v>
          </cell>
          <cell r="AS332" t="str">
            <v>Proj.</v>
          </cell>
        </row>
        <row r="336">
          <cell r="F336">
            <v>36404.878571900001</v>
          </cell>
          <cell r="G336">
            <v>39223.581250000003</v>
          </cell>
          <cell r="H336">
            <v>39964.79552</v>
          </cell>
          <cell r="I336">
            <v>40084.242560000006</v>
          </cell>
          <cell r="N336">
            <v>38121.711740000006</v>
          </cell>
          <cell r="S336">
            <v>36332.246000000006</v>
          </cell>
          <cell r="X336">
            <v>37865.040699999998</v>
          </cell>
          <cell r="AC336">
            <v>34760.899129860001</v>
          </cell>
          <cell r="AH336">
            <v>38254.784365585583</v>
          </cell>
          <cell r="AM336">
            <v>41421.919999999998</v>
          </cell>
          <cell r="AN336">
            <v>46137.854912527429</v>
          </cell>
          <cell r="AO336">
            <v>51754.769359564038</v>
          </cell>
          <cell r="AP336">
            <v>56829.405506586154</v>
          </cell>
          <cell r="AQ336">
            <v>62581.108380778598</v>
          </cell>
          <cell r="AR336">
            <v>66908.786181827629</v>
          </cell>
          <cell r="AS336">
            <v>72327.459167165813</v>
          </cell>
        </row>
        <row r="338">
          <cell r="F338">
            <v>30313.899999999998</v>
          </cell>
          <cell r="G338">
            <v>32834.300000000003</v>
          </cell>
          <cell r="H338">
            <v>35151.313999999998</v>
          </cell>
          <cell r="I338">
            <v>34593.823560000004</v>
          </cell>
          <cell r="N338">
            <v>34039.042740000004</v>
          </cell>
          <cell r="S338">
            <v>32127.420000000006</v>
          </cell>
          <cell r="X338">
            <v>33876.229999999996</v>
          </cell>
          <cell r="AC338">
            <v>31428.344649999999</v>
          </cell>
          <cell r="AH338">
            <v>34875.514999999999</v>
          </cell>
          <cell r="AM338">
            <v>38367.919999999998</v>
          </cell>
          <cell r="AN338">
            <v>43441.017999999996</v>
          </cell>
          <cell r="AO338">
            <v>49011.941389365471</v>
          </cell>
          <cell r="AP338">
            <v>54194.489324589347</v>
          </cell>
          <cell r="AQ338">
            <v>59841.004393879572</v>
          </cell>
          <cell r="AR338">
            <v>64055.290735522118</v>
          </cell>
          <cell r="AS338">
            <v>69351.290535349268</v>
          </cell>
        </row>
        <row r="339">
          <cell r="F339">
            <v>25068.899999999998</v>
          </cell>
          <cell r="G339">
            <v>25574.3</v>
          </cell>
          <cell r="H339">
            <v>25936.313999999998</v>
          </cell>
          <cell r="I339">
            <v>26122.823560000004</v>
          </cell>
          <cell r="N339">
            <v>26075.042740000001</v>
          </cell>
          <cell r="S339">
            <v>24587.540000000005</v>
          </cell>
          <cell r="X339">
            <v>23253.35</v>
          </cell>
          <cell r="AC339">
            <v>21796.574649999999</v>
          </cell>
          <cell r="AH339">
            <v>22058.010000000002</v>
          </cell>
          <cell r="AM339">
            <v>22412.039999999997</v>
          </cell>
          <cell r="AN339">
            <v>24124.957999999999</v>
          </cell>
          <cell r="AO339">
            <v>25939.172828571427</v>
          </cell>
          <cell r="AP339">
            <v>27844.449308571424</v>
          </cell>
          <cell r="AQ339">
            <v>30657.473602571426</v>
          </cell>
          <cell r="AR339">
            <v>32893.902875391424</v>
          </cell>
          <cell r="AS339">
            <v>35367.045606396023</v>
          </cell>
        </row>
        <row r="340">
          <cell r="F340">
            <v>726</v>
          </cell>
          <cell r="G340">
            <v>665</v>
          </cell>
          <cell r="H340">
            <v>462.40000000000003</v>
          </cell>
          <cell r="I340">
            <v>274.09456</v>
          </cell>
          <cell r="N340">
            <v>240.572</v>
          </cell>
          <cell r="S340">
            <v>130.44999999999999</v>
          </cell>
          <cell r="X340">
            <v>112.75999999999999</v>
          </cell>
          <cell r="AC340">
            <v>32.610999999999983</v>
          </cell>
          <cell r="AH340">
            <v>192.76</v>
          </cell>
          <cell r="AM340">
            <v>41.22999999999999</v>
          </cell>
          <cell r="AN340">
            <v>-20.82</v>
          </cell>
          <cell r="AO340">
            <v>-72.231999999999999</v>
          </cell>
          <cell r="AP340">
            <v>-79.231999999999999</v>
          </cell>
          <cell r="AQ340">
            <v>-79.231999999999999</v>
          </cell>
          <cell r="AR340">
            <v>-79.231999999999999</v>
          </cell>
          <cell r="AS340">
            <v>-79.231999999999999</v>
          </cell>
        </row>
        <row r="341">
          <cell r="F341">
            <v>17786.599999999999</v>
          </cell>
          <cell r="G341">
            <v>17551.3</v>
          </cell>
          <cell r="H341">
            <v>17473.8</v>
          </cell>
          <cell r="I341">
            <v>17558.560000000001</v>
          </cell>
          <cell r="N341">
            <v>17676.939999999999</v>
          </cell>
          <cell r="S341">
            <v>17608.150000000001</v>
          </cell>
          <cell r="X341">
            <v>12436.419999999998</v>
          </cell>
          <cell r="AC341">
            <v>11556.920649999998</v>
          </cell>
          <cell r="AH341">
            <v>11556.419999999998</v>
          </cell>
          <cell r="AM341">
            <v>11557.979999999998</v>
          </cell>
          <cell r="AN341">
            <v>10678.356999999998</v>
          </cell>
          <cell r="AO341">
            <v>9790.4179999999978</v>
          </cell>
          <cell r="AP341">
            <v>8902.4789999999975</v>
          </cell>
          <cell r="AQ341">
            <v>8014.5399999999972</v>
          </cell>
          <cell r="AR341">
            <v>7126.6009999999969</v>
          </cell>
          <cell r="AS341">
            <v>6238.6619999999966</v>
          </cell>
        </row>
        <row r="342">
          <cell r="F342">
            <v>1287</v>
          </cell>
          <cell r="G342">
            <v>1343</v>
          </cell>
          <cell r="H342">
            <v>1976.9939999999999</v>
          </cell>
          <cell r="I342">
            <v>1734.9939999999999</v>
          </cell>
          <cell r="N342">
            <v>1656.29</v>
          </cell>
          <cell r="S342">
            <v>1428.09</v>
          </cell>
          <cell r="X342">
            <v>5599.25</v>
          </cell>
          <cell r="AC342">
            <v>5341.6990000000005</v>
          </cell>
          <cell r="AH342">
            <v>5342.25</v>
          </cell>
          <cell r="AM342">
            <v>5585.75</v>
          </cell>
          <cell r="AN342">
            <v>8169.75</v>
          </cell>
          <cell r="AO342">
            <v>10785.75</v>
          </cell>
          <cell r="AP342">
            <v>13616.75</v>
          </cell>
          <cell r="AQ342">
            <v>17240.75</v>
          </cell>
          <cell r="AR342">
            <v>20594.75</v>
          </cell>
          <cell r="AS342">
            <v>24254.75</v>
          </cell>
        </row>
        <row r="343">
          <cell r="F343">
            <v>2132.3000000000002</v>
          </cell>
          <cell r="G343">
            <v>2714.6</v>
          </cell>
          <cell r="H343">
            <v>2817.1</v>
          </cell>
          <cell r="I343">
            <v>2955.0240000000003</v>
          </cell>
          <cell r="N343">
            <v>3052.9337399999999</v>
          </cell>
          <cell r="S343">
            <v>2816.04</v>
          </cell>
          <cell r="X343">
            <v>2717.61</v>
          </cell>
          <cell r="AC343">
            <v>2694.2220000000002</v>
          </cell>
          <cell r="AH343">
            <v>2852.61</v>
          </cell>
          <cell r="AM343">
            <v>3183.93</v>
          </cell>
          <cell r="AN343">
            <v>3312.2109999999998</v>
          </cell>
          <cell r="AO343">
            <v>3351.5224285714285</v>
          </cell>
          <cell r="AP343">
            <v>3236.1484285714282</v>
          </cell>
          <cell r="AQ343">
            <v>3228.5044285714284</v>
          </cell>
          <cell r="AR343">
            <v>2938.6769285714286</v>
          </cell>
          <cell r="AS343">
            <v>2628.7067535714286</v>
          </cell>
        </row>
        <row r="344">
          <cell r="F344">
            <v>1874</v>
          </cell>
          <cell r="G344">
            <v>1883.4</v>
          </cell>
          <cell r="H344">
            <v>2391.52</v>
          </cell>
          <cell r="I344">
            <v>2854.6309999999999</v>
          </cell>
          <cell r="N344">
            <v>2877.23</v>
          </cell>
          <cell r="S344">
            <v>2295</v>
          </cell>
          <cell r="X344">
            <v>1927.1399999999999</v>
          </cell>
          <cell r="AC344">
            <v>1735.5939999999998</v>
          </cell>
          <cell r="AH344">
            <v>1743.6799999999998</v>
          </cell>
          <cell r="AM344">
            <v>1604.76</v>
          </cell>
          <cell r="AN344">
            <v>1582.348</v>
          </cell>
          <cell r="AO344">
            <v>1614.0884000000001</v>
          </cell>
          <cell r="AP344">
            <v>1627.8667800000003</v>
          </cell>
          <cell r="AQ344">
            <v>1636.1486410000002</v>
          </cell>
          <cell r="AR344">
            <v>1610.4292178300002</v>
          </cell>
          <cell r="AS344">
            <v>1532.8984719649002</v>
          </cell>
        </row>
        <row r="345">
          <cell r="F345">
            <v>1263</v>
          </cell>
          <cell r="G345">
            <v>1417</v>
          </cell>
          <cell r="H345">
            <v>814.5</v>
          </cell>
          <cell r="I345">
            <v>745.5200000000001</v>
          </cell>
          <cell r="N345">
            <v>571.077</v>
          </cell>
          <cell r="S345">
            <v>309.81</v>
          </cell>
          <cell r="X345">
            <v>460.16999999999996</v>
          </cell>
          <cell r="AC345">
            <v>435.52799999999996</v>
          </cell>
          <cell r="AH345">
            <v>370.28999999999996</v>
          </cell>
          <cell r="AM345">
            <v>438.38999999999993</v>
          </cell>
          <cell r="AN345">
            <v>403.11199999999991</v>
          </cell>
          <cell r="AO345">
            <v>469.62599999999992</v>
          </cell>
          <cell r="AP345">
            <v>540.43709999999987</v>
          </cell>
          <cell r="AQ345">
            <v>616.76253299999985</v>
          </cell>
          <cell r="AR345">
            <v>702.67772898999988</v>
          </cell>
          <cell r="AS345">
            <v>791.26038085969992</v>
          </cell>
        </row>
        <row r="346">
          <cell r="F346">
            <v>803</v>
          </cell>
          <cell r="G346">
            <v>2510</v>
          </cell>
          <cell r="H346">
            <v>4122</v>
          </cell>
          <cell r="I346">
            <v>3994</v>
          </cell>
          <cell r="N346">
            <v>4249</v>
          </cell>
          <cell r="S346">
            <v>4502.88</v>
          </cell>
          <cell r="X346">
            <v>6888.88</v>
          </cell>
          <cell r="AC346">
            <v>5948.77</v>
          </cell>
          <cell r="AH346">
            <v>9387.880000000001</v>
          </cell>
          <cell r="AM346">
            <v>12459.880000000001</v>
          </cell>
          <cell r="AN346">
            <v>16090.060000000001</v>
          </cell>
          <cell r="AO346">
            <v>19779.968560794045</v>
          </cell>
          <cell r="AP346">
            <v>23536.240016017924</v>
          </cell>
          <cell r="AQ346">
            <v>27322.730791308139</v>
          </cell>
          <cell r="AR346">
            <v>30870.58786013069</v>
          </cell>
          <cell r="AS346">
            <v>35372.444928953249</v>
          </cell>
        </row>
        <row r="347">
          <cell r="F347">
            <v>4442</v>
          </cell>
          <cell r="G347">
            <v>4750</v>
          </cell>
          <cell r="H347">
            <v>5093</v>
          </cell>
          <cell r="I347">
            <v>4477</v>
          </cell>
          <cell r="N347">
            <v>3715</v>
          </cell>
          <cell r="S347">
            <v>3037</v>
          </cell>
          <cell r="X347">
            <v>3734</v>
          </cell>
          <cell r="AC347">
            <v>3683</v>
          </cell>
          <cell r="AH347">
            <v>3429.625</v>
          </cell>
          <cell r="AM347">
            <v>3496</v>
          </cell>
          <cell r="AN347">
            <v>3226</v>
          </cell>
          <cell r="AO347">
            <v>3292.8</v>
          </cell>
          <cell r="AP347">
            <v>2813.8</v>
          </cell>
          <cell r="AQ347">
            <v>1860.8000000000002</v>
          </cell>
          <cell r="AR347">
            <v>290.80000000000018</v>
          </cell>
          <cell r="AS347">
            <v>-1388.1999999999998</v>
          </cell>
        </row>
        <row r="349">
          <cell r="F349">
            <v>3425.9785719000001</v>
          </cell>
          <cell r="G349">
            <v>3301.28125</v>
          </cell>
          <cell r="H349">
            <v>3034.4815199999998</v>
          </cell>
          <cell r="I349">
            <v>2997.4189999999999</v>
          </cell>
          <cell r="N349">
            <v>2593.6689999999999</v>
          </cell>
          <cell r="S349">
            <v>2408.826</v>
          </cell>
          <cell r="X349">
            <v>1910.8107</v>
          </cell>
          <cell r="AC349">
            <v>1219.23255986</v>
          </cell>
          <cell r="AH349">
            <v>1469.2693655855844</v>
          </cell>
          <cell r="AM349">
            <v>1505</v>
          </cell>
          <cell r="AN349">
            <v>1039.2446734079999</v>
          </cell>
          <cell r="AO349">
            <v>497.33258616000001</v>
          </cell>
          <cell r="AP349">
            <v>278.89679372060243</v>
          </cell>
          <cell r="AQ349">
            <v>278.89850330470028</v>
          </cell>
          <cell r="AR349">
            <v>278.90018457000002</v>
          </cell>
          <cell r="AS349">
            <v>278.90018457000002</v>
          </cell>
        </row>
        <row r="350">
          <cell r="F350">
            <v>3248.9785719000001</v>
          </cell>
          <cell r="G350">
            <v>2946.28125</v>
          </cell>
          <cell r="H350">
            <v>2679.4815199999998</v>
          </cell>
          <cell r="I350">
            <v>2642.4189999999999</v>
          </cell>
          <cell r="N350">
            <v>2238.6689999999999</v>
          </cell>
          <cell r="S350">
            <v>2195.826</v>
          </cell>
          <cell r="X350">
            <v>1617.8107</v>
          </cell>
          <cell r="AC350">
            <v>1179.23255986</v>
          </cell>
          <cell r="AH350">
            <v>1190.2693655855844</v>
          </cell>
          <cell r="AM350">
            <v>1226</v>
          </cell>
          <cell r="AN350">
            <v>760.24467340799993</v>
          </cell>
          <cell r="AO350">
            <v>218.33258616000001</v>
          </cell>
          <cell r="AP350">
            <v>-0.10320627939758796</v>
          </cell>
          <cell r="AQ350">
            <v>-0.10149669529973945</v>
          </cell>
          <cell r="AR350">
            <v>-9.9815429999978389E-2</v>
          </cell>
          <cell r="AS350">
            <v>-9.9815429999978389E-2</v>
          </cell>
        </row>
        <row r="352">
          <cell r="F352">
            <v>2665</v>
          </cell>
          <cell r="G352">
            <v>3088</v>
          </cell>
          <cell r="H352">
            <v>1779</v>
          </cell>
          <cell r="I352">
            <v>2493</v>
          </cell>
          <cell r="N352">
            <v>1489</v>
          </cell>
          <cell r="S352">
            <v>1796</v>
          </cell>
          <cell r="X352">
            <v>2078</v>
          </cell>
          <cell r="AC352">
            <v>2113.3219200000003</v>
          </cell>
          <cell r="AH352">
            <v>1910</v>
          </cell>
          <cell r="AM352">
            <v>1549</v>
          </cell>
          <cell r="AN352">
            <v>1657.5922391194347</v>
          </cell>
          <cell r="AO352">
            <v>2245.4953840385647</v>
          </cell>
          <cell r="AP352">
            <v>2356.0193882762023</v>
          </cell>
          <cell r="AQ352">
            <v>2461.2054835943268</v>
          </cell>
          <cell r="AR352">
            <v>2574.5952617355206</v>
          </cell>
          <cell r="AS352">
            <v>2697.2684472465489</v>
          </cell>
        </row>
        <row r="353">
          <cell r="F353">
            <v>687</v>
          </cell>
          <cell r="G353">
            <v>1052</v>
          </cell>
          <cell r="H353">
            <v>2</v>
          </cell>
          <cell r="I353">
            <v>0</v>
          </cell>
          <cell r="N353">
            <v>135</v>
          </cell>
          <cell r="S353">
            <v>0</v>
          </cell>
          <cell r="X353">
            <v>0</v>
          </cell>
          <cell r="AC353">
            <v>0</v>
          </cell>
          <cell r="AH353">
            <v>0</v>
          </cell>
          <cell r="AM353">
            <v>0</v>
          </cell>
          <cell r="AN353">
            <v>0</v>
          </cell>
          <cell r="AO353">
            <v>0</v>
          </cell>
          <cell r="AP353">
            <v>0</v>
          </cell>
          <cell r="AQ353">
            <v>0</v>
          </cell>
          <cell r="AR353">
            <v>0</v>
          </cell>
          <cell r="AS353">
            <v>0</v>
          </cell>
        </row>
        <row r="354">
          <cell r="F354">
            <v>1978</v>
          </cell>
          <cell r="G354">
            <v>2036</v>
          </cell>
          <cell r="H354">
            <v>1777</v>
          </cell>
          <cell r="I354">
            <v>2493</v>
          </cell>
          <cell r="N354">
            <v>1354</v>
          </cell>
          <cell r="S354">
            <v>1796</v>
          </cell>
          <cell r="X354">
            <v>2078</v>
          </cell>
          <cell r="AC354">
            <v>2113.3219200000003</v>
          </cell>
          <cell r="AH354">
            <v>1910</v>
          </cell>
          <cell r="AM354">
            <v>1549</v>
          </cell>
          <cell r="AN354">
            <v>1657.5922391194347</v>
          </cell>
          <cell r="AO354">
            <v>2245.4953840385647</v>
          </cell>
          <cell r="AP354">
            <v>2356.0193882762023</v>
          </cell>
          <cell r="AQ354">
            <v>2461.2054835943268</v>
          </cell>
          <cell r="AR354">
            <v>2574.5952617355206</v>
          </cell>
          <cell r="AS354">
            <v>2697.2684472465489</v>
          </cell>
        </row>
        <row r="356">
          <cell r="F356">
            <v>3876</v>
          </cell>
          <cell r="G356">
            <v>4236.1000000000004</v>
          </cell>
          <cell r="H356">
            <v>5972.7672000000002</v>
          </cell>
          <cell r="I356">
            <v>5136.7086400000007</v>
          </cell>
          <cell r="N356">
            <v>6371.0515599999999</v>
          </cell>
          <cell r="S356">
            <v>6183.1299999999992</v>
          </cell>
          <cell r="X356">
            <v>8953.86</v>
          </cell>
          <cell r="AC356">
            <v>7313.9252761000007</v>
          </cell>
          <cell r="AH356">
            <v>7196.0338797806817</v>
          </cell>
          <cell r="AM356">
            <v>6617.02</v>
          </cell>
          <cell r="AN356">
            <v>5876.1675969887401</v>
          </cell>
          <cell r="AO356">
            <v>6931.3086523935381</v>
          </cell>
          <cell r="AP356">
            <v>7147.9782869928886</v>
          </cell>
          <cell r="AQ356">
            <v>8115.6838373386181</v>
          </cell>
          <cell r="AR356">
            <v>8667.9233506170676</v>
          </cell>
          <cell r="AS356">
            <v>9899.0020399504865</v>
          </cell>
        </row>
        <row r="357">
          <cell r="F357">
            <v>1346</v>
          </cell>
          <cell r="G357">
            <v>1396</v>
          </cell>
          <cell r="H357">
            <v>3236</v>
          </cell>
          <cell r="I357">
            <v>2329.8612000000003</v>
          </cell>
          <cell r="N357">
            <v>3241.4159999999997</v>
          </cell>
          <cell r="S357">
            <v>3439.89</v>
          </cell>
          <cell r="X357">
            <v>6456.2599999999993</v>
          </cell>
          <cell r="AC357">
            <v>4905.86535</v>
          </cell>
          <cell r="AH357">
            <v>4719.32</v>
          </cell>
          <cell r="AM357">
            <v>4193.3500000000004</v>
          </cell>
          <cell r="AN357">
            <v>3574.5319999999997</v>
          </cell>
          <cell r="AO357">
            <v>4065.7451714285717</v>
          </cell>
          <cell r="AP357">
            <v>4352.4323199999999</v>
          </cell>
          <cell r="AQ357">
            <v>5035.7037700000001</v>
          </cell>
          <cell r="AR357">
            <v>5248.6440330999994</v>
          </cell>
          <cell r="AS357">
            <v>6164.6598440930002</v>
          </cell>
        </row>
        <row r="358">
          <cell r="F358">
            <v>719</v>
          </cell>
          <cell r="G358">
            <v>789</v>
          </cell>
          <cell r="H358">
            <v>2508</v>
          </cell>
          <cell r="I358">
            <v>1508.8612000000001</v>
          </cell>
          <cell r="N358">
            <v>2392.4159999999997</v>
          </cell>
          <cell r="S358">
            <v>2584.89</v>
          </cell>
          <cell r="X358">
            <v>5456.2599999999993</v>
          </cell>
          <cell r="AC358">
            <v>3838.8653499999996</v>
          </cell>
          <cell r="AH358">
            <v>3831.32</v>
          </cell>
          <cell r="AM358">
            <v>3565.3500000000004</v>
          </cell>
          <cell r="AN358">
            <v>2854.5319999999997</v>
          </cell>
          <cell r="AO358">
            <v>3387.7451714285717</v>
          </cell>
          <cell r="AP358">
            <v>3515.4323199999999</v>
          </cell>
          <cell r="AQ358">
            <v>3641.7037700000001</v>
          </cell>
          <cell r="AR358">
            <v>3504.6440330999999</v>
          </cell>
          <cell r="AS358">
            <v>4335.6598440930002</v>
          </cell>
        </row>
        <row r="359">
          <cell r="F359">
            <v>627</v>
          </cell>
          <cell r="G359">
            <v>607</v>
          </cell>
          <cell r="H359">
            <v>728</v>
          </cell>
          <cell r="I359">
            <v>821</v>
          </cell>
          <cell r="N359">
            <v>849</v>
          </cell>
          <cell r="S359">
            <v>855</v>
          </cell>
          <cell r="X359">
            <v>1000</v>
          </cell>
          <cell r="AC359">
            <v>1067</v>
          </cell>
          <cell r="AH359">
            <v>888</v>
          </cell>
          <cell r="AM359">
            <v>628</v>
          </cell>
          <cell r="AN359">
            <v>720</v>
          </cell>
          <cell r="AO359">
            <v>678</v>
          </cell>
          <cell r="AP359">
            <v>837</v>
          </cell>
          <cell r="AQ359">
            <v>1394</v>
          </cell>
          <cell r="AR359">
            <v>1744</v>
          </cell>
          <cell r="AS359">
            <v>1829</v>
          </cell>
        </row>
        <row r="360">
          <cell r="F360">
            <v>2530</v>
          </cell>
          <cell r="G360">
            <v>2840.1</v>
          </cell>
          <cell r="H360">
            <v>2736.7672000000002</v>
          </cell>
          <cell r="I360">
            <v>2806.84744</v>
          </cell>
          <cell r="N360">
            <v>3129.6355600000002</v>
          </cell>
          <cell r="S360">
            <v>2743.24</v>
          </cell>
          <cell r="X360">
            <v>2497.6000000000004</v>
          </cell>
          <cell r="AC360">
            <v>2408.0599261000002</v>
          </cell>
          <cell r="AH360">
            <v>2476.713879780682</v>
          </cell>
          <cell r="AM360">
            <v>2423.67</v>
          </cell>
          <cell r="AN360">
            <v>2301.63559698874</v>
          </cell>
          <cell r="AO360">
            <v>2865.5634809649664</v>
          </cell>
          <cell r="AP360">
            <v>2795.5459669928887</v>
          </cell>
          <cell r="AQ360">
            <v>3079.980067338618</v>
          </cell>
          <cell r="AR360">
            <v>3419.2793175170682</v>
          </cell>
          <cell r="AS360">
            <v>3734.3421958574868</v>
          </cell>
        </row>
        <row r="361">
          <cell r="F361">
            <v>2132</v>
          </cell>
          <cell r="G361">
            <v>2370</v>
          </cell>
          <cell r="H361">
            <v>2284</v>
          </cell>
          <cell r="I361">
            <v>2444.84744</v>
          </cell>
          <cell r="N361">
            <v>2708.6355600000002</v>
          </cell>
          <cell r="S361">
            <v>2433.2399999999998</v>
          </cell>
          <cell r="X361">
            <v>2138.6000000000004</v>
          </cell>
          <cell r="AC361">
            <v>2211.0945375000001</v>
          </cell>
          <cell r="AH361">
            <v>2318.8342187499998</v>
          </cell>
          <cell r="AM361">
            <v>2088.67</v>
          </cell>
          <cell r="AN361">
            <v>2197.2603724999999</v>
          </cell>
          <cell r="AO361">
            <v>2758.7612703428572</v>
          </cell>
          <cell r="AP361">
            <v>2682.8675925757143</v>
          </cell>
          <cell r="AQ361">
            <v>2964.7235843872145</v>
          </cell>
          <cell r="AR361">
            <v>3296.2633910578588</v>
          </cell>
          <cell r="AS361">
            <v>3602.9460341886233</v>
          </cell>
        </row>
        <row r="362">
          <cell r="F362">
            <v>1896</v>
          </cell>
          <cell r="G362">
            <v>2133</v>
          </cell>
          <cell r="H362">
            <v>2060</v>
          </cell>
          <cell r="I362">
            <v>2144.84744</v>
          </cell>
          <cell r="N362">
            <v>2407.6355600000002</v>
          </cell>
          <cell r="S362">
            <v>2180.2399999999998</v>
          </cell>
          <cell r="X362">
            <v>1935.6000000000001</v>
          </cell>
          <cell r="AC362">
            <v>2035.9161000000001</v>
          </cell>
          <cell r="AH362">
            <v>2134.56</v>
          </cell>
          <cell r="AM362">
            <v>1903.67</v>
          </cell>
          <cell r="AN362">
            <v>2077.4434349999997</v>
          </cell>
          <cell r="AO362">
            <v>2675.709020342857</v>
          </cell>
          <cell r="AP362">
            <v>2619.3403425757142</v>
          </cell>
          <cell r="AQ362">
            <v>2908.2963343872143</v>
          </cell>
          <cell r="AR362">
            <v>3255.811141057859</v>
          </cell>
          <cell r="AS362">
            <v>3587.3437841886234</v>
          </cell>
        </row>
        <row r="363">
          <cell r="F363">
            <v>236</v>
          </cell>
          <cell r="G363">
            <v>237</v>
          </cell>
          <cell r="H363">
            <v>224</v>
          </cell>
          <cell r="I363">
            <v>300</v>
          </cell>
          <cell r="N363">
            <v>301</v>
          </cell>
          <cell r="S363">
            <v>253</v>
          </cell>
          <cell r="X363">
            <v>203</v>
          </cell>
          <cell r="AC363">
            <v>175.1784375</v>
          </cell>
          <cell r="AH363">
            <v>184.27421875000002</v>
          </cell>
          <cell r="AM363">
            <v>185</v>
          </cell>
          <cell r="AN363">
            <v>119.81693749999999</v>
          </cell>
          <cell r="AO363">
            <v>83.052249999999987</v>
          </cell>
          <cell r="AP363">
            <v>63.527249999999995</v>
          </cell>
          <cell r="AQ363">
            <v>56.427249999999994</v>
          </cell>
          <cell r="AR363">
            <v>40.452249999999999</v>
          </cell>
          <cell r="AS363">
            <v>15.602249999999998</v>
          </cell>
        </row>
        <row r="364">
          <cell r="F364">
            <v>298</v>
          </cell>
          <cell r="G364">
            <v>286.10000000000002</v>
          </cell>
          <cell r="H364">
            <v>285.7672</v>
          </cell>
          <cell r="I364">
            <v>230</v>
          </cell>
          <cell r="N364">
            <v>259</v>
          </cell>
          <cell r="S364">
            <v>182</v>
          </cell>
          <cell r="X364">
            <v>143</v>
          </cell>
          <cell r="AC364">
            <v>116.8</v>
          </cell>
          <cell r="AH364">
            <v>123</v>
          </cell>
          <cell r="AM364">
            <v>120</v>
          </cell>
          <cell r="AN364">
            <v>59.979199999999999</v>
          </cell>
          <cell r="AO364">
            <v>37.680599999999998</v>
          </cell>
          <cell r="AP364">
            <v>18.762599999999999</v>
          </cell>
          <cell r="AQ364">
            <v>13.683</v>
          </cell>
          <cell r="AR364">
            <v>13.683</v>
          </cell>
          <cell r="AS364">
            <v>13.683</v>
          </cell>
        </row>
        <row r="365">
          <cell r="F365">
            <v>100</v>
          </cell>
          <cell r="G365">
            <v>184</v>
          </cell>
          <cell r="H365">
            <v>167</v>
          </cell>
          <cell r="I365">
            <v>132</v>
          </cell>
          <cell r="N365">
            <v>162</v>
          </cell>
          <cell r="S365">
            <v>128</v>
          </cell>
          <cell r="X365">
            <v>216</v>
          </cell>
          <cell r="AC365">
            <v>80.165388600000014</v>
          </cell>
          <cell r="AH365">
            <v>34.879661030682072</v>
          </cell>
          <cell r="AM365">
            <v>215</v>
          </cell>
          <cell r="AN365">
            <v>44.396024488739926</v>
          </cell>
          <cell r="AO365">
            <v>69.121610622108975</v>
          </cell>
          <cell r="AP365">
            <v>93.915774417174205</v>
          </cell>
          <cell r="AQ365">
            <v>101.57348295140376</v>
          </cell>
          <cell r="AR365">
            <v>109.33292645920957</v>
          </cell>
          <cell r="AS365">
            <v>117.71316166886346</v>
          </cell>
        </row>
        <row r="369">
          <cell r="F369">
            <v>0.68173929909925091</v>
          </cell>
          <cell r="G369">
            <v>0.64929692773252246</v>
          </cell>
          <cell r="H369">
            <v>0.66750628343624863</v>
          </cell>
          <cell r="I369">
            <v>0.6870924344290491</v>
          </cell>
          <cell r="N369">
            <v>0.49388045775455086</v>
          </cell>
          <cell r="S369">
            <v>0.51503887106644763</v>
          </cell>
          <cell r="X369">
            <v>0.42817236328900532</v>
          </cell>
          <cell r="AC369">
            <v>0.36417491938146568</v>
          </cell>
          <cell r="AH369">
            <v>0.40262002534296881</v>
          </cell>
          <cell r="AM369">
            <v>0.43595316917163174</v>
          </cell>
          <cell r="AN369">
            <v>0.47638412626005733</v>
          </cell>
          <cell r="AO369">
            <v>0.51610555200189856</v>
          </cell>
          <cell r="AP369">
            <v>0.52934095228827904</v>
          </cell>
          <cell r="AQ369">
            <v>0.56068187213542808</v>
          </cell>
          <cell r="AR369">
            <v>0.57702752177624594</v>
          </cell>
          <cell r="AS369">
            <v>0.60033189684155652</v>
          </cell>
        </row>
        <row r="370">
          <cell r="F370">
            <v>0.48449250936329585</v>
          </cell>
          <cell r="G370">
            <v>0.4649001729672117</v>
          </cell>
          <cell r="H370">
            <v>0.50204469217060965</v>
          </cell>
          <cell r="I370">
            <v>0.51623880845786752</v>
          </cell>
          <cell r="N370">
            <v>0.3928588572187699</v>
          </cell>
          <cell r="S370">
            <v>0.41238015055961058</v>
          </cell>
          <cell r="X370">
            <v>0.34084394510899746</v>
          </cell>
          <cell r="AC370">
            <v>0.29067598664170186</v>
          </cell>
          <cell r="AH370">
            <v>0.33095847326542382</v>
          </cell>
          <cell r="AM370">
            <v>0.36701640192196811</v>
          </cell>
          <cell r="AN370">
            <v>0.41522945201469946</v>
          </cell>
          <cell r="AO370">
            <v>0.45591745448385235</v>
          </cell>
          <cell r="AP370">
            <v>0.47858855418000595</v>
          </cell>
          <cell r="AQ370">
            <v>0.51946107040091893</v>
          </cell>
          <cell r="AR370">
            <v>0.54991082884770515</v>
          </cell>
          <cell r="AS370">
            <v>0.58715145013652292</v>
          </cell>
        </row>
        <row r="371">
          <cell r="F371">
            <v>8.3183520599250937E-2</v>
          </cell>
          <cell r="G371">
            <v>7.8630260380150321E-2</v>
          </cell>
          <cell r="H371">
            <v>8.506510435764679E-2</v>
          </cell>
          <cell r="I371">
            <v>7.6741198847262243E-2</v>
          </cell>
          <cell r="N371">
            <v>4.8129158340835726E-2</v>
          </cell>
          <cell r="S371">
            <v>4.3051922840905602E-2</v>
          </cell>
          <cell r="X371">
            <v>4.2223527955197626E-2</v>
          </cell>
          <cell r="AC371">
            <v>3.8585199510267676E-2</v>
          </cell>
          <cell r="AH371">
            <v>3.6095764943301939E-2</v>
          </cell>
          <cell r="AM371">
            <v>3.6794341725927347E-2</v>
          </cell>
          <cell r="AN371">
            <v>3.3309203347849314E-2</v>
          </cell>
          <cell r="AO371">
            <v>3.2836246449580685E-2</v>
          </cell>
          <cell r="AP371">
            <v>2.6209311152764762E-2</v>
          </cell>
          <cell r="AQ371">
            <v>1.6671434154241556E-2</v>
          </cell>
          <cell r="AR371">
            <v>2.5078859281130795E-3</v>
          </cell>
          <cell r="AS371">
            <v>-1.1522328432266773E-2</v>
          </cell>
        </row>
        <row r="372">
          <cell r="F372">
            <v>6.4156902095505619E-2</v>
          </cell>
          <cell r="G372">
            <v>5.4648548268549077E-2</v>
          </cell>
          <cell r="H372">
            <v>5.0682993750275011E-2</v>
          </cell>
          <cell r="I372">
            <v>5.1379389659942355E-2</v>
          </cell>
          <cell r="N372">
            <v>3.3601912781888843E-2</v>
          </cell>
          <cell r="S372">
            <v>3.4147050078751164E-2</v>
          </cell>
          <cell r="X372">
            <v>2.1607168989968062E-2</v>
          </cell>
          <cell r="AC372">
            <v>1.2773372677603171E-2</v>
          </cell>
          <cell r="AH372">
            <v>1.5463615310295331E-2</v>
          </cell>
          <cell r="AM372">
            <v>1.5839669421487602E-2</v>
          </cell>
          <cell r="AN372">
            <v>1.0730443941325579E-2</v>
          </cell>
          <cell r="AO372">
            <v>4.9594677376570331E-3</v>
          </cell>
          <cell r="AP372">
            <v>2.5978011394312737E-3</v>
          </cell>
          <cell r="AQ372">
            <v>2.4987306715180736E-3</v>
          </cell>
          <cell r="AR372">
            <v>2.4052608261046879E-3</v>
          </cell>
          <cell r="AS372">
            <v>2.314925462062644E-3</v>
          </cell>
        </row>
        <row r="373">
          <cell r="F373">
            <v>4.9906367041198503E-2</v>
          </cell>
          <cell r="G373">
            <v>5.1117946116611405E-2</v>
          </cell>
          <cell r="H373">
            <v>2.9713493157717187E-2</v>
          </cell>
          <cell r="I373">
            <v>4.2733037463976942E-2</v>
          </cell>
          <cell r="N373">
            <v>1.9290529413056364E-2</v>
          </cell>
          <cell r="S373">
            <v>2.5459747587180264E-2</v>
          </cell>
          <cell r="X373">
            <v>2.3497721234842173E-2</v>
          </cell>
          <cell r="AC373">
            <v>2.2140360551893012E-2</v>
          </cell>
          <cell r="AH373">
            <v>2.0102171823947725E-2</v>
          </cell>
          <cell r="AM373">
            <v>1.6302756102248704E-2</v>
          </cell>
          <cell r="AN373">
            <v>1.7115026956182926E-2</v>
          </cell>
          <cell r="AO373">
            <v>2.2392383330808469E-2</v>
          </cell>
          <cell r="AP373">
            <v>2.1945285816077006E-2</v>
          </cell>
          <cell r="AQ373">
            <v>2.2050636908749494E-2</v>
          </cell>
          <cell r="AR373">
            <v>2.220354617432297E-2</v>
          </cell>
          <cell r="AS373">
            <v>2.238784967523769E-2</v>
          </cell>
        </row>
        <row r="375">
          <cell r="F375">
            <v>4.7378277153558052E-2</v>
          </cell>
          <cell r="G375">
            <v>4.7014274211718929E-2</v>
          </cell>
          <cell r="H375">
            <v>4.5710462884465897E-2</v>
          </cell>
          <cell r="I375">
            <v>4.8112762458559076E-2</v>
          </cell>
          <cell r="N375">
            <v>4.0545551929030983E-2</v>
          </cell>
          <cell r="S375">
            <v>3.8887638068516917E-2</v>
          </cell>
          <cell r="X375">
            <v>2.8242496899009536E-2</v>
          </cell>
          <cell r="AC375">
            <v>2.5228203280273948E-2</v>
          </cell>
          <cell r="AH375">
            <v>2.6066663858695011E-2</v>
          </cell>
          <cell r="AM375">
            <v>2.5508393080914859E-2</v>
          </cell>
          <cell r="AN375">
            <v>2.3764925025649874E-2</v>
          </cell>
          <cell r="AO375">
            <v>2.8575786163108581E-2</v>
          </cell>
          <cell r="AP375">
            <v>2.6039282852645271E-2</v>
          </cell>
          <cell r="AQ375">
            <v>2.7594413633390068E-2</v>
          </cell>
          <cell r="AR375">
            <v>2.9488179108284541E-2</v>
          </cell>
          <cell r="AS375">
            <v>3.0995762324695475E-2</v>
          </cell>
        </row>
        <row r="379">
          <cell r="F379">
            <v>0.23356432660439891</v>
          </cell>
          <cell r="G379">
            <v>0.27273371104815863</v>
          </cell>
          <cell r="H379">
            <v>0.37049607344457541</v>
          </cell>
          <cell r="I379">
            <v>0.29048852796471192</v>
          </cell>
          <cell r="N379">
            <v>0.3069646620091544</v>
          </cell>
          <cell r="S379">
            <v>0.24477949326999204</v>
          </cell>
          <cell r="X379">
            <v>0.35638672185957654</v>
          </cell>
          <cell r="AC379">
            <v>0.33155136672998448</v>
          </cell>
          <cell r="AH379">
            <v>0.37622433038783076</v>
          </cell>
          <cell r="AM379">
            <v>0.34746875620969375</v>
          </cell>
          <cell r="AN379">
            <v>0.33215254325884047</v>
          </cell>
          <cell r="AO379">
            <v>0.36572750387698949</v>
          </cell>
          <cell r="AP379">
            <v>0.32466339077641532</v>
          </cell>
          <cell r="AQ379">
            <v>0.34148508124610033</v>
          </cell>
          <cell r="AR379">
            <v>0.34062425986636247</v>
          </cell>
          <cell r="AS379">
            <v>0.36897377937618492</v>
          </cell>
        </row>
        <row r="380">
          <cell r="F380">
            <v>8.110876770111479E-2</v>
          </cell>
          <cell r="G380">
            <v>8.9878959567344832E-2</v>
          </cell>
          <cell r="H380">
            <v>0.20073196451833014</v>
          </cell>
          <cell r="I380">
            <v>0.13175712266018211</v>
          </cell>
          <cell r="N380">
            <v>0.15617518670199951</v>
          </cell>
          <cell r="S380">
            <v>0.1361793349168646</v>
          </cell>
          <cell r="X380">
            <v>0.25697580003184206</v>
          </cell>
          <cell r="AC380">
            <v>0.22239034449817294</v>
          </cell>
          <cell r="AH380">
            <v>0.24673633233922615</v>
          </cell>
          <cell r="AM380">
            <v>0.22019853481656687</v>
          </cell>
          <cell r="AN380">
            <v>0.20205174123497427</v>
          </cell>
          <cell r="AO380">
            <v>0.21452728590192199</v>
          </cell>
          <cell r="AP380">
            <v>0.19768882590304176</v>
          </cell>
          <cell r="AQ380">
            <v>0.21188820874442285</v>
          </cell>
          <cell r="AR380">
            <v>0.20625649498266649</v>
          </cell>
          <cell r="AS380">
            <v>0.22978052050739592</v>
          </cell>
        </row>
        <row r="381">
          <cell r="F381">
            <v>0.15245555890328413</v>
          </cell>
          <cell r="G381">
            <v>0.18285475148081379</v>
          </cell>
          <cell r="H381">
            <v>0.16976410892624527</v>
          </cell>
          <cell r="I381">
            <v>0.15873140530452978</v>
          </cell>
          <cell r="N381">
            <v>0.15078947530715492</v>
          </cell>
          <cell r="S381">
            <v>0.10860015835312746</v>
          </cell>
          <cell r="X381">
            <v>9.941092182773445E-2</v>
          </cell>
          <cell r="AC381">
            <v>0.10916102223181155</v>
          </cell>
          <cell r="AH381">
            <v>0.12948799804860459</v>
          </cell>
          <cell r="AM381">
            <v>0.12727022139312688</v>
          </cell>
          <cell r="AN381">
            <v>0.1301008020238662</v>
          </cell>
          <cell r="AO381">
            <v>0.1512002179750675</v>
          </cell>
          <cell r="AP381">
            <v>0.12697456487337355</v>
          </cell>
          <cell r="AQ381">
            <v>0.12959687250167748</v>
          </cell>
          <cell r="AR381">
            <v>0.13436776488369595</v>
          </cell>
          <cell r="AS381">
            <v>0.13919325886878897</v>
          </cell>
        </row>
        <row r="397">
          <cell r="B397">
            <v>1987</v>
          </cell>
          <cell r="C397">
            <v>1988</v>
          </cell>
          <cell r="D397">
            <v>1989</v>
          </cell>
          <cell r="E397">
            <v>1990</v>
          </cell>
          <cell r="F397">
            <v>1991</v>
          </cell>
          <cell r="G397">
            <v>1992</v>
          </cell>
          <cell r="H397">
            <v>1993</v>
          </cell>
          <cell r="I397">
            <v>1994</v>
          </cell>
          <cell r="J397" t="str">
            <v>1995</v>
          </cell>
          <cell r="K397" t="str">
            <v>1995</v>
          </cell>
          <cell r="L397" t="str">
            <v>1995</v>
          </cell>
          <cell r="M397" t="str">
            <v>1995</v>
          </cell>
          <cell r="N397">
            <v>1995</v>
          </cell>
          <cell r="O397">
            <v>1996</v>
          </cell>
          <cell r="P397">
            <v>1996</v>
          </cell>
          <cell r="Q397">
            <v>1996</v>
          </cell>
          <cell r="R397">
            <v>1996</v>
          </cell>
          <cell r="S397">
            <v>1996</v>
          </cell>
          <cell r="T397">
            <v>1997</v>
          </cell>
          <cell r="U397">
            <v>1997</v>
          </cell>
          <cell r="V397">
            <v>1997</v>
          </cell>
          <cell r="W397">
            <v>1997</v>
          </cell>
          <cell r="X397">
            <v>1997</v>
          </cell>
          <cell r="Y397">
            <v>1998</v>
          </cell>
          <cell r="Z397">
            <v>1998</v>
          </cell>
          <cell r="AA397">
            <v>1998</v>
          </cell>
          <cell r="AB397">
            <v>1998</v>
          </cell>
          <cell r="AC397">
            <v>1998</v>
          </cell>
          <cell r="AD397">
            <v>1998</v>
          </cell>
          <cell r="AE397">
            <v>1998</v>
          </cell>
          <cell r="AF397">
            <v>1998</v>
          </cell>
          <cell r="AG397">
            <v>1998</v>
          </cell>
          <cell r="AH397">
            <v>1998</v>
          </cell>
          <cell r="AN397">
            <v>1999</v>
          </cell>
          <cell r="AO397">
            <v>2000</v>
          </cell>
          <cell r="AP397">
            <v>2001</v>
          </cell>
          <cell r="AQ397">
            <v>2002</v>
          </cell>
          <cell r="AR397">
            <v>2003</v>
          </cell>
          <cell r="AS397">
            <v>2004</v>
          </cell>
        </row>
        <row r="398">
          <cell r="J398" t="str">
            <v>Q1</v>
          </cell>
          <cell r="K398" t="str">
            <v>Q2</v>
          </cell>
          <cell r="L398" t="str">
            <v>Q3</v>
          </cell>
          <cell r="M398" t="str">
            <v>Q4</v>
          </cell>
          <cell r="O398" t="str">
            <v>Q1</v>
          </cell>
          <cell r="P398" t="str">
            <v>Q2</v>
          </cell>
          <cell r="Q398" t="str">
            <v>Q3</v>
          </cell>
          <cell r="R398" t="str">
            <v>Q4</v>
          </cell>
          <cell r="T398" t="str">
            <v>Q1</v>
          </cell>
          <cell r="U398" t="str">
            <v>Q2</v>
          </cell>
          <cell r="V398" t="str">
            <v>Q3</v>
          </cell>
          <cell r="W398" t="str">
            <v>Q4</v>
          </cell>
          <cell r="Y398" t="str">
            <v>Q1</v>
          </cell>
          <cell r="Z398" t="str">
            <v>Q2</v>
          </cell>
          <cell r="AA398" t="str">
            <v>Q3</v>
          </cell>
          <cell r="AB398" t="str">
            <v>Q4</v>
          </cell>
          <cell r="AD398" t="str">
            <v>Q1</v>
          </cell>
          <cell r="AE398" t="str">
            <v>Q2</v>
          </cell>
          <cell r="AF398" t="str">
            <v>Q3</v>
          </cell>
          <cell r="AG398" t="str">
            <v>Q4</v>
          </cell>
        </row>
        <row r="399">
          <cell r="O399" t="str">
            <v>Prel.</v>
          </cell>
          <cell r="P399" t="str">
            <v>Prel.</v>
          </cell>
          <cell r="Q399" t="str">
            <v>Prel.</v>
          </cell>
          <cell r="R399" t="str">
            <v>Prel.</v>
          </cell>
          <cell r="S399" t="str">
            <v>Prel.</v>
          </cell>
          <cell r="T399" t="str">
            <v>Prel.</v>
          </cell>
          <cell r="U399" t="str">
            <v>Prel.</v>
          </cell>
          <cell r="V399" t="str">
            <v>Prel.</v>
          </cell>
          <cell r="W399" t="str">
            <v>Prel.</v>
          </cell>
          <cell r="X399" t="str">
            <v>Prel.</v>
          </cell>
          <cell r="Y399" t="str">
            <v>Prog.</v>
          </cell>
          <cell r="Z399" t="str">
            <v>Prog.</v>
          </cell>
          <cell r="AA399" t="str">
            <v>Prog.</v>
          </cell>
          <cell r="AB399" t="str">
            <v>Prog.</v>
          </cell>
          <cell r="AC399" t="str">
            <v>Prog.</v>
          </cell>
          <cell r="AD399" t="str">
            <v>Prog.</v>
          </cell>
          <cell r="AE399" t="str">
            <v>Prog.</v>
          </cell>
          <cell r="AF399" t="str">
            <v>Prog.</v>
          </cell>
          <cell r="AG399" t="str">
            <v>Prog.</v>
          </cell>
          <cell r="AH399" t="str">
            <v>Prog.</v>
          </cell>
          <cell r="AN399" t="str">
            <v>Proj.</v>
          </cell>
          <cell r="AO399" t="str">
            <v>Proj.</v>
          </cell>
          <cell r="AP399" t="str">
            <v>Proj.</v>
          </cell>
          <cell r="AQ399" t="str">
            <v>Proj.</v>
          </cell>
          <cell r="AR399" t="str">
            <v>Proj.</v>
          </cell>
          <cell r="AS399" t="str">
            <v>Proj.</v>
          </cell>
        </row>
        <row r="401">
          <cell r="H401">
            <v>26273.313999999998</v>
          </cell>
          <cell r="I401">
            <v>27723.823560000004</v>
          </cell>
          <cell r="N401">
            <v>27813.042740000004</v>
          </cell>
          <cell r="S401">
            <v>19097.420000000006</v>
          </cell>
          <cell r="X401">
            <v>17968.229999999996</v>
          </cell>
          <cell r="AC401">
            <v>14660.666570000001</v>
          </cell>
          <cell r="AH401">
            <v>21883.953370649906</v>
          </cell>
          <cell r="AN401">
            <v>29038.854912527429</v>
          </cell>
          <cell r="AO401">
            <v>36336.769359564038</v>
          </cell>
          <cell r="AP401">
            <v>43689.001483661101</v>
          </cell>
          <cell r="AQ401">
            <v>51875.02546499492</v>
          </cell>
          <cell r="AR401">
            <v>61452.34221033557</v>
          </cell>
          <cell r="AS401">
            <v>71833.375895431891</v>
          </cell>
        </row>
        <row r="403">
          <cell r="H403">
            <v>37285.313999999998</v>
          </cell>
          <cell r="I403">
            <v>37441.823560000004</v>
          </cell>
          <cell r="N403">
            <v>35883.042740000004</v>
          </cell>
          <cell r="S403">
            <v>34136.420000000006</v>
          </cell>
          <cell r="X403">
            <v>36247.229999999996</v>
          </cell>
          <cell r="AC403">
            <v>33581.666570000001</v>
          </cell>
          <cell r="AH403">
            <v>37064.514999999999</v>
          </cell>
          <cell r="AN403">
            <v>45377.610239119429</v>
          </cell>
          <cell r="AO403">
            <v>51536.436773404035</v>
          </cell>
          <cell r="AP403">
            <v>56829.50871286555</v>
          </cell>
          <cell r="AQ403">
            <v>62581.209877473899</v>
          </cell>
          <cell r="AR403">
            <v>66908.885997257632</v>
          </cell>
          <cell r="AS403">
            <v>72327.558982595816</v>
          </cell>
        </row>
        <row r="404">
          <cell r="H404">
            <v>35506.313999999998</v>
          </cell>
          <cell r="I404">
            <v>34948.823560000004</v>
          </cell>
          <cell r="N404">
            <v>34394.042740000004</v>
          </cell>
          <cell r="S404">
            <v>32340.420000000006</v>
          </cell>
          <cell r="X404">
            <v>34169.229999999996</v>
          </cell>
          <cell r="AC404">
            <v>31468.344649999999</v>
          </cell>
          <cell r="AH404">
            <v>35154.514999999999</v>
          </cell>
          <cell r="AN404">
            <v>43720.017999999996</v>
          </cell>
          <cell r="AO404">
            <v>49290.941389365471</v>
          </cell>
          <cell r="AP404">
            <v>54473.489324589347</v>
          </cell>
          <cell r="AQ404">
            <v>60120.004393879572</v>
          </cell>
          <cell r="AR404">
            <v>64334.290735522118</v>
          </cell>
          <cell r="AS404">
            <v>69630.290535349268</v>
          </cell>
        </row>
        <row r="405">
          <cell r="H405">
            <v>30413.313999999998</v>
          </cell>
          <cell r="I405">
            <v>30471.823560000004</v>
          </cell>
          <cell r="N405">
            <v>30679.042740000001</v>
          </cell>
          <cell r="S405">
            <v>29303.420000000006</v>
          </cell>
          <cell r="X405">
            <v>30435.23</v>
          </cell>
          <cell r="AC405">
            <v>27785.344649999999</v>
          </cell>
          <cell r="AH405">
            <v>31724.890000000003</v>
          </cell>
          <cell r="AN405">
            <v>40494.017999999996</v>
          </cell>
          <cell r="AO405">
            <v>45998.141389365468</v>
          </cell>
          <cell r="AP405">
            <v>51659.689324589344</v>
          </cell>
          <cell r="AQ405">
            <v>58259.204393879569</v>
          </cell>
          <cell r="AR405">
            <v>64043.490735522115</v>
          </cell>
          <cell r="AS405">
            <v>71018.490535349265</v>
          </cell>
        </row>
        <row r="406">
          <cell r="H406">
            <v>25936.313999999998</v>
          </cell>
          <cell r="I406">
            <v>26122.823560000004</v>
          </cell>
          <cell r="N406">
            <v>26075.042740000001</v>
          </cell>
          <cell r="S406">
            <v>24587.540000000005</v>
          </cell>
          <cell r="X406">
            <v>23253.35</v>
          </cell>
          <cell r="AC406">
            <v>21796.574649999999</v>
          </cell>
          <cell r="AH406">
            <v>22058.010000000002</v>
          </cell>
          <cell r="AN406">
            <v>24124.957999999999</v>
          </cell>
          <cell r="AO406">
            <v>25939.172828571427</v>
          </cell>
          <cell r="AP406">
            <v>27844.449308571424</v>
          </cell>
          <cell r="AQ406">
            <v>30657.473602571426</v>
          </cell>
          <cell r="AR406">
            <v>32893.902875391424</v>
          </cell>
          <cell r="AS406">
            <v>35367.045606396023</v>
          </cell>
        </row>
        <row r="407">
          <cell r="H407">
            <v>4122</v>
          </cell>
          <cell r="I407">
            <v>3994</v>
          </cell>
          <cell r="N407">
            <v>4249</v>
          </cell>
          <cell r="S407">
            <v>4502.88</v>
          </cell>
          <cell r="X407">
            <v>6888.88</v>
          </cell>
          <cell r="AC407">
            <v>5948.77</v>
          </cell>
          <cell r="AH407">
            <v>9387.880000000001</v>
          </cell>
          <cell r="AN407">
            <v>16090.060000000001</v>
          </cell>
          <cell r="AO407">
            <v>19779.968560794045</v>
          </cell>
          <cell r="AP407">
            <v>23536.240016017924</v>
          </cell>
          <cell r="AQ407">
            <v>27322.730791308139</v>
          </cell>
          <cell r="AR407">
            <v>30870.58786013069</v>
          </cell>
          <cell r="AS407">
            <v>35372.444928953249</v>
          </cell>
        </row>
        <row r="408">
          <cell r="H408">
            <v>355</v>
          </cell>
          <cell r="I408">
            <v>355</v>
          </cell>
          <cell r="N408">
            <v>355</v>
          </cell>
          <cell r="S408">
            <v>213</v>
          </cell>
          <cell r="X408">
            <v>293</v>
          </cell>
          <cell r="AC408">
            <v>40</v>
          </cell>
          <cell r="AH408">
            <v>279</v>
          </cell>
          <cell r="AN408">
            <v>279</v>
          </cell>
          <cell r="AO408">
            <v>279</v>
          </cell>
          <cell r="AP408">
            <v>279</v>
          </cell>
          <cell r="AQ408">
            <v>279</v>
          </cell>
          <cell r="AR408">
            <v>279</v>
          </cell>
          <cell r="AS408">
            <v>279</v>
          </cell>
        </row>
        <row r="409">
          <cell r="H409">
            <v>5093</v>
          </cell>
          <cell r="I409">
            <v>4477</v>
          </cell>
          <cell r="N409">
            <v>3715</v>
          </cell>
          <cell r="S409">
            <v>3037</v>
          </cell>
          <cell r="X409">
            <v>3734</v>
          </cell>
          <cell r="AC409">
            <v>3683</v>
          </cell>
          <cell r="AH409">
            <v>3429.625</v>
          </cell>
          <cell r="AN409">
            <v>3226</v>
          </cell>
          <cell r="AO409">
            <v>3292.8</v>
          </cell>
          <cell r="AP409">
            <v>2813.8</v>
          </cell>
          <cell r="AQ409">
            <v>1860.8000000000002</v>
          </cell>
          <cell r="AR409">
            <v>290.80000000000018</v>
          </cell>
          <cell r="AS409">
            <v>-1388.1999999999998</v>
          </cell>
        </row>
        <row r="410">
          <cell r="H410">
            <v>1779</v>
          </cell>
          <cell r="I410">
            <v>2493</v>
          </cell>
          <cell r="N410">
            <v>1489</v>
          </cell>
          <cell r="S410">
            <v>1796</v>
          </cell>
          <cell r="X410">
            <v>2078</v>
          </cell>
          <cell r="AC410">
            <v>2113.3219200000003</v>
          </cell>
          <cell r="AH410">
            <v>1910</v>
          </cell>
          <cell r="AN410">
            <v>1657.5922391194347</v>
          </cell>
          <cell r="AO410">
            <v>2245.4953840385647</v>
          </cell>
          <cell r="AP410">
            <v>2356.0193882762023</v>
          </cell>
          <cell r="AQ410">
            <v>2461.2054835943268</v>
          </cell>
          <cell r="AR410">
            <v>2574.5952617355206</v>
          </cell>
          <cell r="AS410">
            <v>2697.2684472465489</v>
          </cell>
        </row>
        <row r="411">
          <cell r="H411">
            <v>2</v>
          </cell>
          <cell r="I411">
            <v>0</v>
          </cell>
          <cell r="N411">
            <v>135</v>
          </cell>
          <cell r="S411">
            <v>0</v>
          </cell>
          <cell r="X411">
            <v>0</v>
          </cell>
          <cell r="AC411">
            <v>0</v>
          </cell>
          <cell r="AH411">
            <v>0</v>
          </cell>
          <cell r="AN411">
            <v>0</v>
          </cell>
          <cell r="AO411">
            <v>0</v>
          </cell>
          <cell r="AP411">
            <v>0</v>
          </cell>
          <cell r="AQ411">
            <v>0</v>
          </cell>
          <cell r="AR411">
            <v>0</v>
          </cell>
          <cell r="AS411">
            <v>0</v>
          </cell>
        </row>
        <row r="412">
          <cell r="H412">
            <v>1777</v>
          </cell>
          <cell r="I412">
            <v>2493</v>
          </cell>
          <cell r="N412">
            <v>1354</v>
          </cell>
          <cell r="S412">
            <v>1796</v>
          </cell>
          <cell r="X412">
            <v>2078</v>
          </cell>
          <cell r="AC412">
            <v>2113.3219200000003</v>
          </cell>
          <cell r="AH412">
            <v>1910</v>
          </cell>
          <cell r="AN412">
            <v>1657.5922391194347</v>
          </cell>
          <cell r="AO412">
            <v>2245.4953840385647</v>
          </cell>
          <cell r="AP412">
            <v>2356.0193882762023</v>
          </cell>
          <cell r="AQ412">
            <v>2461.2054835943268</v>
          </cell>
          <cell r="AR412">
            <v>2574.5952617355206</v>
          </cell>
          <cell r="AS412">
            <v>2697.2684472465489</v>
          </cell>
        </row>
        <row r="414">
          <cell r="H414">
            <v>11012</v>
          </cell>
          <cell r="I414">
            <v>9718</v>
          </cell>
          <cell r="J414">
            <v>0</v>
          </cell>
          <cell r="K414">
            <v>0</v>
          </cell>
          <cell r="L414">
            <v>0</v>
          </cell>
          <cell r="M414">
            <v>0</v>
          </cell>
          <cell r="N414">
            <v>8070</v>
          </cell>
          <cell r="O414">
            <v>0</v>
          </cell>
          <cell r="P414">
            <v>0</v>
          </cell>
          <cell r="Q414">
            <v>0</v>
          </cell>
          <cell r="R414">
            <v>0</v>
          </cell>
          <cell r="S414">
            <v>15039</v>
          </cell>
          <cell r="T414">
            <v>0</v>
          </cell>
          <cell r="U414">
            <v>0</v>
          </cell>
          <cell r="V414">
            <v>0</v>
          </cell>
          <cell r="W414">
            <v>0</v>
          </cell>
          <cell r="X414">
            <v>18279</v>
          </cell>
          <cell r="AC414">
            <v>18921</v>
          </cell>
          <cell r="AH414">
            <v>15180.561629350095</v>
          </cell>
          <cell r="AN414">
            <v>16338.755326592</v>
          </cell>
          <cell r="AO414">
            <v>15199.667413839999</v>
          </cell>
          <cell r="AP414">
            <v>13140.507229204452</v>
          </cell>
          <cell r="AQ414">
            <v>10706.184412478977</v>
          </cell>
          <cell r="AR414">
            <v>5456.5437869220623</v>
          </cell>
          <cell r="AS414">
            <v>494.18308716391994</v>
          </cell>
        </row>
        <row r="415">
          <cell r="H415">
            <v>9205</v>
          </cell>
          <cell r="I415">
            <v>8246</v>
          </cell>
          <cell r="N415">
            <v>7100</v>
          </cell>
          <cell r="S415">
            <v>13625</v>
          </cell>
          <cell r="X415">
            <v>16881</v>
          </cell>
          <cell r="AC415">
            <v>17523</v>
          </cell>
          <cell r="AH415">
            <v>13782.561629350095</v>
          </cell>
          <cell r="AN415">
            <v>14940.755326592</v>
          </cell>
          <cell r="AO415">
            <v>13801.667413839999</v>
          </cell>
          <cell r="AP415">
            <v>11742.507229204452</v>
          </cell>
          <cell r="AQ415">
            <v>9308.1844124789768</v>
          </cell>
          <cell r="AR415">
            <v>4058.5437869220627</v>
          </cell>
          <cell r="AS415">
            <v>-903.81691283608006</v>
          </cell>
        </row>
        <row r="416">
          <cell r="H416">
            <v>8324</v>
          </cell>
          <cell r="I416">
            <v>7262</v>
          </cell>
          <cell r="N416">
            <v>6194</v>
          </cell>
          <cell r="S416">
            <v>12038</v>
          </cell>
          <cell r="X416">
            <v>15659</v>
          </cell>
          <cell r="AC416">
            <v>15204</v>
          </cell>
          <cell r="AH416">
            <v>12205.561629350095</v>
          </cell>
          <cell r="AN416">
            <v>14737.755326592</v>
          </cell>
          <cell r="AO416">
            <v>13598.667413839999</v>
          </cell>
          <cell r="AP416">
            <v>11216.507229204452</v>
          </cell>
          <cell r="AQ416">
            <v>8439.1844124789768</v>
          </cell>
          <cell r="AR416">
            <v>2825.5437869220627</v>
          </cell>
          <cell r="AS416">
            <v>-2500.8169128360801</v>
          </cell>
        </row>
        <row r="417">
          <cell r="H417">
            <v>881</v>
          </cell>
          <cell r="I417">
            <v>984</v>
          </cell>
          <cell r="N417">
            <v>906</v>
          </cell>
          <cell r="S417">
            <v>1587</v>
          </cell>
          <cell r="X417">
            <v>1222</v>
          </cell>
          <cell r="AC417">
            <v>2319</v>
          </cell>
          <cell r="AH417">
            <v>1577</v>
          </cell>
          <cell r="AN417">
            <v>203</v>
          </cell>
          <cell r="AO417">
            <v>203</v>
          </cell>
          <cell r="AP417">
            <v>526</v>
          </cell>
          <cell r="AQ417">
            <v>869</v>
          </cell>
          <cell r="AR417">
            <v>1233</v>
          </cell>
          <cell r="AS417">
            <v>1597</v>
          </cell>
        </row>
        <row r="418">
          <cell r="H418">
            <v>300</v>
          </cell>
          <cell r="I418">
            <v>300</v>
          </cell>
          <cell r="N418">
            <v>300</v>
          </cell>
          <cell r="S418">
            <v>600</v>
          </cell>
          <cell r="X418">
            <v>600</v>
          </cell>
          <cell r="AC418">
            <v>600</v>
          </cell>
          <cell r="AH418">
            <v>600</v>
          </cell>
          <cell r="AN418">
            <v>600</v>
          </cell>
          <cell r="AO418">
            <v>600</v>
          </cell>
          <cell r="AP418">
            <v>600</v>
          </cell>
          <cell r="AQ418">
            <v>600</v>
          </cell>
          <cell r="AR418">
            <v>600</v>
          </cell>
          <cell r="AS418">
            <v>600</v>
          </cell>
        </row>
        <row r="419">
          <cell r="H419">
            <v>1507</v>
          </cell>
          <cell r="I419">
            <v>1172</v>
          </cell>
          <cell r="N419">
            <v>670</v>
          </cell>
          <cell r="S419">
            <v>814</v>
          </cell>
          <cell r="X419">
            <v>798</v>
          </cell>
          <cell r="AC419">
            <v>798</v>
          </cell>
          <cell r="AH419">
            <v>798</v>
          </cell>
          <cell r="AN419">
            <v>798</v>
          </cell>
          <cell r="AO419">
            <v>798</v>
          </cell>
          <cell r="AP419">
            <v>798</v>
          </cell>
          <cell r="AQ419">
            <v>798</v>
          </cell>
          <cell r="AR419">
            <v>798</v>
          </cell>
          <cell r="AS419">
            <v>798</v>
          </cell>
        </row>
        <row r="420">
          <cell r="H420">
            <v>20154</v>
          </cell>
          <cell r="I420">
            <v>16054</v>
          </cell>
          <cell r="J420">
            <v>16334</v>
          </cell>
          <cell r="K420">
            <v>16878</v>
          </cell>
          <cell r="L420">
            <v>17247</v>
          </cell>
          <cell r="M420">
            <v>17303</v>
          </cell>
          <cell r="N420">
            <v>17303</v>
          </cell>
          <cell r="O420">
            <v>18401</v>
          </cell>
          <cell r="P420">
            <v>18106</v>
          </cell>
          <cell r="Q420">
            <v>18403</v>
          </cell>
          <cell r="R420">
            <v>17582</v>
          </cell>
          <cell r="S420">
            <v>17582</v>
          </cell>
          <cell r="T420">
            <v>18458</v>
          </cell>
          <cell r="U420">
            <v>19466</v>
          </cell>
          <cell r="V420">
            <v>20405</v>
          </cell>
          <cell r="W420">
            <v>21514</v>
          </cell>
          <cell r="X420">
            <v>21514</v>
          </cell>
          <cell r="Y420">
            <v>23508.296249999999</v>
          </cell>
          <cell r="Z420">
            <v>23890.243268294926</v>
          </cell>
          <cell r="AA420">
            <v>23705.59097340771</v>
          </cell>
          <cell r="AB420">
            <v>24368.407438863185</v>
          </cell>
          <cell r="AC420">
            <v>21587.407438863185</v>
          </cell>
          <cell r="AD420">
            <v>22751</v>
          </cell>
          <cell r="AE420">
            <v>23491</v>
          </cell>
          <cell r="AF420">
            <v>25629.319374999999</v>
          </cell>
          <cell r="AG420">
            <v>26936.225418480979</v>
          </cell>
          <cell r="AH420">
            <v>23880.225418480979</v>
          </cell>
          <cell r="AN420">
            <v>28839.06943774212</v>
          </cell>
          <cell r="AO420">
            <v>33358.412774536249</v>
          </cell>
          <cell r="AP420">
            <v>23215.279051501348</v>
          </cell>
          <cell r="AQ420">
            <v>22697.97923162657</v>
          </cell>
          <cell r="AR420">
            <v>23908.596940812953</v>
          </cell>
          <cell r="AS420">
            <v>24710.338443981462</v>
          </cell>
        </row>
        <row r="423">
          <cell r="H423">
            <v>43.882627080919342</v>
          </cell>
          <cell r="I423">
            <v>47.521989203135455</v>
          </cell>
          <cell r="N423">
            <v>36.032795100239348</v>
          </cell>
          <cell r="S423">
            <v>27.072132113940324</v>
          </cell>
          <cell r="X423">
            <v>20.318212686406547</v>
          </cell>
          <cell r="AC423">
            <v>15.359346851940314</v>
          </cell>
          <cell r="AH423">
            <v>23.032198473511222</v>
          </cell>
          <cell r="AN423">
            <v>29.983295823622726</v>
          </cell>
          <cell r="AO423">
            <v>36.235517306614931</v>
          </cell>
          <cell r="AP423">
            <v>40.694386020288412</v>
          </cell>
          <cell r="AQ423">
            <v>46.476304347015613</v>
          </cell>
          <cell r="AR423">
            <v>52.997064745147831</v>
          </cell>
          <cell r="AS423">
            <v>59.62309101466947</v>
          </cell>
        </row>
        <row r="425">
          <cell r="H425">
            <v>30415.313999999998</v>
          </cell>
          <cell r="I425">
            <v>30471.823560000004</v>
          </cell>
          <cell r="J425">
            <v>0</v>
          </cell>
          <cell r="K425">
            <v>0</v>
          </cell>
          <cell r="L425">
            <v>0</v>
          </cell>
          <cell r="M425">
            <v>0</v>
          </cell>
          <cell r="N425">
            <v>30814.042740000001</v>
          </cell>
          <cell r="O425">
            <v>0</v>
          </cell>
          <cell r="P425">
            <v>0</v>
          </cell>
          <cell r="Q425">
            <v>0</v>
          </cell>
          <cell r="R425">
            <v>0</v>
          </cell>
          <cell r="S425">
            <v>29303.420000000006</v>
          </cell>
          <cell r="T425">
            <v>0</v>
          </cell>
          <cell r="U425">
            <v>0</v>
          </cell>
          <cell r="V425">
            <v>0</v>
          </cell>
          <cell r="W425">
            <v>0</v>
          </cell>
          <cell r="X425">
            <v>30435.23</v>
          </cell>
          <cell r="AC425">
            <v>27785.344649999999</v>
          </cell>
          <cell r="AH425">
            <v>31724.890000000003</v>
          </cell>
          <cell r="AN425">
            <v>40494.017999999996</v>
          </cell>
          <cell r="AO425">
            <v>45998.141389365468</v>
          </cell>
          <cell r="AP425">
            <v>51659.689324589344</v>
          </cell>
          <cell r="AQ425">
            <v>58259.204393879569</v>
          </cell>
          <cell r="AR425">
            <v>64043.490735522115</v>
          </cell>
          <cell r="AS425">
            <v>71018.490535349265</v>
          </cell>
        </row>
        <row r="426">
          <cell r="H426">
            <v>50.800743363059006</v>
          </cell>
          <cell r="I426">
            <v>52.232393814086464</v>
          </cell>
          <cell r="J426">
            <v>0</v>
          </cell>
          <cell r="K426">
            <v>0</v>
          </cell>
          <cell r="L426">
            <v>0</v>
          </cell>
          <cell r="M426">
            <v>0</v>
          </cell>
          <cell r="N426">
            <v>39.920698308337542</v>
          </cell>
          <cell r="O426">
            <v>0</v>
          </cell>
          <cell r="P426">
            <v>0</v>
          </cell>
          <cell r="Q426">
            <v>0</v>
          </cell>
          <cell r="R426">
            <v>0</v>
          </cell>
          <cell r="S426">
            <v>41.539959723893652</v>
          </cell>
          <cell r="T426">
            <v>0</v>
          </cell>
          <cell r="U426">
            <v>0</v>
          </cell>
          <cell r="V426">
            <v>0</v>
          </cell>
          <cell r="W426">
            <v>0</v>
          </cell>
          <cell r="X426">
            <v>34.415714641881877</v>
          </cell>
          <cell r="AC426">
            <v>29.109504935699121</v>
          </cell>
          <cell r="AH426">
            <v>33.389486380934081</v>
          </cell>
          <cell r="AN426">
            <v>41.811019216784572</v>
          </cell>
          <cell r="AO426">
            <v>45.869968017609992</v>
          </cell>
          <cell r="AP426">
            <v>48.118731664060078</v>
          </cell>
          <cell r="AQ426">
            <v>52.196071041007272</v>
          </cell>
          <cell r="AR426">
            <v>55.231695049125236</v>
          </cell>
          <cell r="AS426">
            <v>58.94672040859556</v>
          </cell>
        </row>
        <row r="428">
          <cell r="H428">
            <v>20910.313999999998</v>
          </cell>
          <cell r="I428">
            <v>21925.823560000004</v>
          </cell>
          <cell r="J428">
            <v>0</v>
          </cell>
          <cell r="K428">
            <v>0</v>
          </cell>
          <cell r="L428">
            <v>0</v>
          </cell>
          <cell r="M428">
            <v>0</v>
          </cell>
          <cell r="N428">
            <v>23414.042740000001</v>
          </cell>
          <cell r="O428">
            <v>0</v>
          </cell>
          <cell r="P428">
            <v>0</v>
          </cell>
          <cell r="Q428">
            <v>0</v>
          </cell>
          <cell r="R428">
            <v>0</v>
          </cell>
          <cell r="S428">
            <v>15078.420000000006</v>
          </cell>
          <cell r="T428">
            <v>0</v>
          </cell>
          <cell r="U428">
            <v>0</v>
          </cell>
          <cell r="V428">
            <v>0</v>
          </cell>
          <cell r="W428">
            <v>0</v>
          </cell>
          <cell r="X428">
            <v>12954.23</v>
          </cell>
          <cell r="AC428">
            <v>9662.3446499999991</v>
          </cell>
          <cell r="AH428">
            <v>17342.328370649906</v>
          </cell>
          <cell r="AN428">
            <v>24953.262673407997</v>
          </cell>
          <cell r="AO428">
            <v>31596.47397552547</v>
          </cell>
          <cell r="AP428">
            <v>39317.182095384895</v>
          </cell>
          <cell r="AQ428">
            <v>48351.01998140059</v>
          </cell>
          <cell r="AR428">
            <v>59384.946948600053</v>
          </cell>
          <cell r="AS428">
            <v>71322.30744818534</v>
          </cell>
        </row>
        <row r="429">
          <cell r="H429">
            <v>34.925153005324219</v>
          </cell>
          <cell r="I429">
            <v>37.583515427919316</v>
          </cell>
          <cell r="J429">
            <v>0</v>
          </cell>
          <cell r="K429">
            <v>0</v>
          </cell>
          <cell r="L429">
            <v>0</v>
          </cell>
          <cell r="M429">
            <v>0</v>
          </cell>
          <cell r="N429">
            <v>30.33373271689247</v>
          </cell>
          <cell r="O429">
            <v>0</v>
          </cell>
          <cell r="P429">
            <v>0</v>
          </cell>
          <cell r="Q429">
            <v>0</v>
          </cell>
          <cell r="R429">
            <v>0</v>
          </cell>
          <cell r="S429">
            <v>21.374875680038461</v>
          </cell>
          <cell r="T429">
            <v>0</v>
          </cell>
          <cell r="U429">
            <v>0</v>
          </cell>
          <cell r="V429">
            <v>0</v>
          </cell>
          <cell r="W429">
            <v>0</v>
          </cell>
          <cell r="X429">
            <v>14.648454540521149</v>
          </cell>
          <cell r="AC429">
            <v>10.122820962726513</v>
          </cell>
          <cell r="AH429">
            <v>18.25227564053025</v>
          </cell>
          <cell r="AN429">
            <v>25.764826428420488</v>
          </cell>
          <cell r="AO429">
            <v>31.508430709369428</v>
          </cell>
          <cell r="AP429">
            <v>36.622228274499058</v>
          </cell>
          <cell r="AQ429">
            <v>43.319048039033618</v>
          </cell>
          <cell r="AR429">
            <v>51.214124069510227</v>
          </cell>
          <cell r="AS429">
            <v>59.19889432107032</v>
          </cell>
        </row>
        <row r="436">
          <cell r="B436">
            <v>1987</v>
          </cell>
          <cell r="C436">
            <v>1988</v>
          </cell>
          <cell r="D436">
            <v>1989</v>
          </cell>
          <cell r="E436">
            <v>1990</v>
          </cell>
          <cell r="F436">
            <v>1991</v>
          </cell>
          <cell r="G436">
            <v>1992</v>
          </cell>
          <cell r="H436">
            <v>1993</v>
          </cell>
          <cell r="I436">
            <v>1994</v>
          </cell>
          <cell r="J436" t="str">
            <v>1995</v>
          </cell>
          <cell r="K436" t="str">
            <v>1995</v>
          </cell>
          <cell r="L436" t="str">
            <v>1995</v>
          </cell>
          <cell r="M436" t="str">
            <v>1995</v>
          </cell>
          <cell r="N436">
            <v>1995</v>
          </cell>
          <cell r="O436">
            <v>1996</v>
          </cell>
          <cell r="P436">
            <v>1996</v>
          </cell>
          <cell r="Q436">
            <v>1996</v>
          </cell>
          <cell r="R436">
            <v>1996</v>
          </cell>
          <cell r="S436">
            <v>1996</v>
          </cell>
          <cell r="T436">
            <v>1997</v>
          </cell>
          <cell r="U436">
            <v>1997</v>
          </cell>
          <cell r="V436">
            <v>1997</v>
          </cell>
          <cell r="W436">
            <v>1997</v>
          </cell>
          <cell r="X436">
            <v>1997</v>
          </cell>
          <cell r="Y436">
            <v>1998</v>
          </cell>
          <cell r="Z436">
            <v>1998</v>
          </cell>
          <cell r="AA436">
            <v>1998</v>
          </cell>
          <cell r="AB436">
            <v>1998</v>
          </cell>
          <cell r="AC436">
            <v>1998</v>
          </cell>
          <cell r="AD436">
            <v>1998</v>
          </cell>
          <cell r="AE436">
            <v>1998</v>
          </cell>
          <cell r="AF436">
            <v>1998</v>
          </cell>
          <cell r="AG436">
            <v>1998</v>
          </cell>
          <cell r="AH436">
            <v>1998</v>
          </cell>
          <cell r="AN436">
            <v>1999</v>
          </cell>
          <cell r="AO436">
            <v>2000</v>
          </cell>
          <cell r="AP436">
            <v>2001</v>
          </cell>
          <cell r="AQ436">
            <v>2002</v>
          </cell>
          <cell r="AR436">
            <v>2003</v>
          </cell>
          <cell r="AS436">
            <v>2004</v>
          </cell>
        </row>
        <row r="437">
          <cell r="J437" t="str">
            <v>Q1</v>
          </cell>
          <cell r="K437" t="str">
            <v>Q2</v>
          </cell>
          <cell r="L437" t="str">
            <v>Q3</v>
          </cell>
          <cell r="M437" t="str">
            <v>Q4</v>
          </cell>
          <cell r="O437" t="str">
            <v>Q1</v>
          </cell>
          <cell r="P437" t="str">
            <v>Q2</v>
          </cell>
          <cell r="Q437" t="str">
            <v>Q3</v>
          </cell>
          <cell r="R437" t="str">
            <v>Q4</v>
          </cell>
          <cell r="T437" t="str">
            <v>Q1</v>
          </cell>
          <cell r="U437" t="str">
            <v>Q2</v>
          </cell>
          <cell r="V437" t="str">
            <v>Q3</v>
          </cell>
          <cell r="W437" t="str">
            <v>Q4</v>
          </cell>
          <cell r="Y437" t="str">
            <v>Q1</v>
          </cell>
          <cell r="Z437" t="str">
            <v>Q2</v>
          </cell>
          <cell r="AA437" t="str">
            <v>Q3</v>
          </cell>
          <cell r="AB437" t="str">
            <v>Q4</v>
          </cell>
          <cell r="AD437" t="str">
            <v>Q1</v>
          </cell>
          <cell r="AE437" t="str">
            <v>Q2</v>
          </cell>
          <cell r="AF437" t="str">
            <v>Q3</v>
          </cell>
          <cell r="AG437" t="str">
            <v>Q4</v>
          </cell>
        </row>
        <row r="438">
          <cell r="O438" t="str">
            <v>Prel.</v>
          </cell>
          <cell r="P438" t="str">
            <v>Prel.</v>
          </cell>
          <cell r="Q438" t="str">
            <v>Prel.</v>
          </cell>
          <cell r="R438" t="str">
            <v>Prel.</v>
          </cell>
          <cell r="S438" t="str">
            <v>Prel.</v>
          </cell>
          <cell r="T438" t="str">
            <v>Prel.</v>
          </cell>
          <cell r="U438" t="str">
            <v>Prel.</v>
          </cell>
          <cell r="V438" t="str">
            <v>Prel.</v>
          </cell>
          <cell r="W438" t="str">
            <v>Prel.</v>
          </cell>
          <cell r="X438" t="str">
            <v>Prel.</v>
          </cell>
          <cell r="Y438" t="str">
            <v>Prog.</v>
          </cell>
          <cell r="Z438" t="str">
            <v>Prog.</v>
          </cell>
          <cell r="AA438" t="str">
            <v>Prog.</v>
          </cell>
          <cell r="AB438" t="str">
            <v>Prog.</v>
          </cell>
          <cell r="AC438" t="str">
            <v>Prog.</v>
          </cell>
          <cell r="AD438" t="str">
            <v>Prog.</v>
          </cell>
          <cell r="AE438" t="str">
            <v>Prog.</v>
          </cell>
          <cell r="AF438" t="str">
            <v>Prog.</v>
          </cell>
          <cell r="AG438" t="str">
            <v>Prog.</v>
          </cell>
          <cell r="AH438" t="str">
            <v>Prog.</v>
          </cell>
          <cell r="AN438" t="str">
            <v>Proj.</v>
          </cell>
          <cell r="AO438" t="str">
            <v>Proj.</v>
          </cell>
          <cell r="AP438" t="str">
            <v>Proj.</v>
          </cell>
          <cell r="AQ438" t="str">
            <v>Proj.</v>
          </cell>
          <cell r="AR438" t="str">
            <v>Proj.</v>
          </cell>
          <cell r="AS438" t="str">
            <v>Proj.</v>
          </cell>
        </row>
        <row r="442">
          <cell r="E442">
            <v>29595.1</v>
          </cell>
          <cell r="F442">
            <v>29086.899999999998</v>
          </cell>
          <cell r="G442">
            <v>29750.3</v>
          </cell>
          <cell r="H442">
            <v>30623.313999999998</v>
          </cell>
          <cell r="I442">
            <v>30722.823560000001</v>
          </cell>
          <cell r="N442">
            <v>29959.042739999997</v>
          </cell>
        </row>
        <row r="444">
          <cell r="E444">
            <v>25233.1</v>
          </cell>
          <cell r="F444">
            <v>25068.899999999998</v>
          </cell>
          <cell r="G444">
            <v>25574.3</v>
          </cell>
          <cell r="H444">
            <v>25936.313999999998</v>
          </cell>
          <cell r="I444">
            <v>26122.823560000001</v>
          </cell>
          <cell r="N444">
            <v>26075.042739999997</v>
          </cell>
        </row>
        <row r="445">
          <cell r="I445">
            <v>23246.65956</v>
          </cell>
          <cell r="N445">
            <v>23232.629999999997</v>
          </cell>
        </row>
        <row r="446">
          <cell r="I446">
            <v>2876.1639999999998</v>
          </cell>
          <cell r="N446">
            <v>2842.4127399999998</v>
          </cell>
        </row>
        <row r="448">
          <cell r="E448">
            <v>4362</v>
          </cell>
          <cell r="F448">
            <v>4018</v>
          </cell>
          <cell r="G448">
            <v>4176</v>
          </cell>
          <cell r="H448">
            <v>4687</v>
          </cell>
          <cell r="I448">
            <v>4600</v>
          </cell>
          <cell r="N448">
            <v>3884</v>
          </cell>
        </row>
        <row r="449">
          <cell r="E449">
            <v>0</v>
          </cell>
          <cell r="F449">
            <v>177</v>
          </cell>
          <cell r="G449">
            <v>355</v>
          </cell>
          <cell r="H449">
            <v>355</v>
          </cell>
          <cell r="I449">
            <v>355</v>
          </cell>
          <cell r="N449">
            <v>355</v>
          </cell>
        </row>
        <row r="450">
          <cell r="E450">
            <v>3011.7427668</v>
          </cell>
          <cell r="F450">
            <v>3248.9785719000001</v>
          </cell>
          <cell r="G450">
            <v>2946.28125</v>
          </cell>
          <cell r="H450">
            <v>2679.4815199999998</v>
          </cell>
          <cell r="I450">
            <v>2642.4189999999999</v>
          </cell>
          <cell r="N450">
            <v>2238.6689999999999</v>
          </cell>
        </row>
        <row r="451">
          <cell r="E451">
            <v>1350.2572332</v>
          </cell>
          <cell r="F451">
            <v>592.02142809999987</v>
          </cell>
          <cell r="G451">
            <v>874.71875</v>
          </cell>
          <cell r="H451">
            <v>1652.5184800000002</v>
          </cell>
          <cell r="I451">
            <v>1602.5810000000001</v>
          </cell>
          <cell r="N451">
            <v>1290.3310000000001</v>
          </cell>
        </row>
        <row r="453">
          <cell r="E453">
            <v>9243</v>
          </cell>
          <cell r="F453">
            <v>11974</v>
          </cell>
          <cell r="G453">
            <v>10904</v>
          </cell>
          <cell r="H453">
            <v>10561</v>
          </cell>
          <cell r="I453">
            <v>9422</v>
          </cell>
          <cell r="N453">
            <v>8235</v>
          </cell>
        </row>
        <row r="455">
          <cell r="E455">
            <v>7360</v>
          </cell>
          <cell r="F455">
            <v>9743</v>
          </cell>
          <cell r="G455">
            <v>8613</v>
          </cell>
          <cell r="H455">
            <v>8324</v>
          </cell>
          <cell r="I455">
            <v>7230</v>
          </cell>
          <cell r="N455">
            <v>5464</v>
          </cell>
        </row>
        <row r="457">
          <cell r="E457">
            <v>1883</v>
          </cell>
          <cell r="F457">
            <v>2231</v>
          </cell>
          <cell r="G457">
            <v>2291</v>
          </cell>
          <cell r="H457">
            <v>2237</v>
          </cell>
          <cell r="I457">
            <v>2192</v>
          </cell>
          <cell r="N457">
            <v>2771</v>
          </cell>
        </row>
        <row r="458">
          <cell r="E458">
            <v>438</v>
          </cell>
          <cell r="F458">
            <v>789</v>
          </cell>
          <cell r="G458">
            <v>728</v>
          </cell>
          <cell r="H458">
            <v>881</v>
          </cell>
          <cell r="I458">
            <v>984</v>
          </cell>
          <cell r="N458">
            <v>906</v>
          </cell>
        </row>
        <row r="459">
          <cell r="E459">
            <v>1167</v>
          </cell>
          <cell r="F459">
            <v>1119</v>
          </cell>
          <cell r="G459">
            <v>1109</v>
          </cell>
          <cell r="H459">
            <v>983</v>
          </cell>
          <cell r="I459">
            <v>930</v>
          </cell>
          <cell r="N459">
            <v>959</v>
          </cell>
        </row>
        <row r="460">
          <cell r="E460">
            <v>278</v>
          </cell>
          <cell r="F460">
            <v>323</v>
          </cell>
          <cell r="G460">
            <v>454</v>
          </cell>
          <cell r="H460">
            <v>373</v>
          </cell>
          <cell r="I460">
            <v>278</v>
          </cell>
          <cell r="N460">
            <v>906</v>
          </cell>
        </row>
        <row r="462">
          <cell r="E462">
            <v>20352.099999999999</v>
          </cell>
          <cell r="F462">
            <v>17112.899999999998</v>
          </cell>
          <cell r="G462">
            <v>18846.3</v>
          </cell>
          <cell r="H462">
            <v>20062.313999999998</v>
          </cell>
          <cell r="I462">
            <v>21300.823560000001</v>
          </cell>
          <cell r="N462">
            <v>21724.042739999997</v>
          </cell>
        </row>
        <row r="464">
          <cell r="E464">
            <v>25233.1</v>
          </cell>
          <cell r="F464">
            <v>25068.899999999998</v>
          </cell>
          <cell r="G464">
            <v>25574.3</v>
          </cell>
          <cell r="H464">
            <v>25936.313999999998</v>
          </cell>
          <cell r="I464">
            <v>26122.823560000001</v>
          </cell>
          <cell r="N464">
            <v>26075.042739999997</v>
          </cell>
        </row>
        <row r="466">
          <cell r="E466">
            <v>-2998</v>
          </cell>
          <cell r="F466">
            <v>-5725</v>
          </cell>
          <cell r="G466">
            <v>-4437</v>
          </cell>
          <cell r="H466">
            <v>-3637</v>
          </cell>
          <cell r="I466">
            <v>-2630</v>
          </cell>
          <cell r="N466">
            <v>-1580</v>
          </cell>
        </row>
        <row r="468">
          <cell r="E468">
            <v>-1883</v>
          </cell>
          <cell r="F468">
            <v>-2231</v>
          </cell>
          <cell r="G468">
            <v>-2291</v>
          </cell>
          <cell r="H468">
            <v>-2237</v>
          </cell>
          <cell r="I468">
            <v>-2192</v>
          </cell>
          <cell r="N468">
            <v>-2771</v>
          </cell>
        </row>
        <row r="472">
          <cell r="E472">
            <v>61.156022024305706</v>
          </cell>
          <cell r="F472">
            <v>54.469850187265919</v>
          </cell>
          <cell r="G472">
            <v>49.247870218686025</v>
          </cell>
          <cell r="H472">
            <v>51.148152389298758</v>
          </cell>
          <cell r="I472">
            <v>52.662638194489908</v>
          </cell>
          <cell r="N472">
            <v>38.813015121758411</v>
          </cell>
        </row>
        <row r="474">
          <cell r="E474">
            <v>52.142280963453686</v>
          </cell>
          <cell r="F474">
            <v>46.945505617977531</v>
          </cell>
          <cell r="G474">
            <v>42.335028800843752</v>
          </cell>
          <cell r="H474">
            <v>43.319757648982822</v>
          </cell>
          <cell r="I474">
            <v>44.777681422155617</v>
          </cell>
          <cell r="N474">
            <v>33.781153722140481</v>
          </cell>
        </row>
        <row r="475">
          <cell r="I475">
            <v>39.847588202559081</v>
          </cell>
          <cell r="N475">
            <v>30.098706001185736</v>
          </cell>
        </row>
        <row r="476">
          <cell r="I476">
            <v>4.9300932195965403</v>
          </cell>
          <cell r="N476">
            <v>3.6824477209547437</v>
          </cell>
        </row>
        <row r="478">
          <cell r="E478">
            <v>9.0137410608520145</v>
          </cell>
          <cell r="F478">
            <v>7.5243445692883899</v>
          </cell>
          <cell r="G478">
            <v>6.9128414178422686</v>
          </cell>
          <cell r="H478">
            <v>7.8283947403159333</v>
          </cell>
          <cell r="I478">
            <v>7.8849567723342933</v>
          </cell>
          <cell r="N478">
            <v>5.0318613996179264</v>
          </cell>
        </row>
        <row r="479">
          <cell r="E479">
            <v>0</v>
          </cell>
          <cell r="F479">
            <v>0.33146067415730335</v>
          </cell>
          <cell r="G479">
            <v>0.58765773547270239</v>
          </cell>
          <cell r="H479">
            <v>0.59293367459188318</v>
          </cell>
          <cell r="I479">
            <v>0.6085129682997118</v>
          </cell>
          <cell r="N479">
            <v>0.45991524121121624</v>
          </cell>
        </row>
        <row r="480">
          <cell r="E480">
            <v>6.2235372402176106</v>
          </cell>
          <cell r="F480">
            <v>6.0842295353932583</v>
          </cell>
          <cell r="G480">
            <v>4.8771970913822056</v>
          </cell>
          <cell r="H480">
            <v>4.475365700435618</v>
          </cell>
          <cell r="I480">
            <v>4.5294259976945233</v>
          </cell>
          <cell r="N480">
            <v>2.9002760369776683</v>
          </cell>
        </row>
        <row r="481">
          <cell r="E481">
            <v>2.7902038206344049</v>
          </cell>
          <cell r="F481">
            <v>1.1086543597378276</v>
          </cell>
          <cell r="G481">
            <v>1.4479865909873604</v>
          </cell>
          <cell r="H481">
            <v>2.7600953652884326</v>
          </cell>
          <cell r="I481">
            <v>2.7470178063400574</v>
          </cell>
          <cell r="N481">
            <v>1.6716701214290419</v>
          </cell>
        </row>
        <row r="483">
          <cell r="E483">
            <v>19.099956126881057</v>
          </cell>
          <cell r="F483">
            <v>22.423220973782772</v>
          </cell>
          <cell r="G483">
            <v>18.050197035477034</v>
          </cell>
          <cell r="H483">
            <v>17.639359260182754</v>
          </cell>
          <cell r="I483">
            <v>16.15044841498559</v>
          </cell>
          <cell r="N483">
            <v>10.668738060209481</v>
          </cell>
        </row>
        <row r="485">
          <cell r="E485">
            <v>15.208879919273461</v>
          </cell>
          <cell r="F485">
            <v>18.245318352059925</v>
          </cell>
          <cell r="G485">
            <v>14.257735424299678</v>
          </cell>
          <cell r="H485">
            <v>13.903041992402352</v>
          </cell>
          <cell r="I485">
            <v>12.393095100864553</v>
          </cell>
          <cell r="N485">
            <v>7.0788081069805227</v>
          </cell>
        </row>
        <row r="487">
          <cell r="E487">
            <v>3.8910762076075986</v>
          </cell>
          <cell r="F487">
            <v>4.1779026217228461</v>
          </cell>
          <cell r="G487">
            <v>3.7924616111773557</v>
          </cell>
          <cell r="H487">
            <v>3.7363172677804015</v>
          </cell>
          <cell r="I487">
            <v>3.7573533141210373</v>
          </cell>
          <cell r="N487">
            <v>3.5899299532289581</v>
          </cell>
        </row>
        <row r="488">
          <cell r="E488">
            <v>0.90509366910893685</v>
          </cell>
          <cell r="F488">
            <v>1.4775280898876404</v>
          </cell>
          <cell r="G488">
            <v>1.2051122011947248</v>
          </cell>
          <cell r="H488">
            <v>1.4714776544097157</v>
          </cell>
          <cell r="I488">
            <v>1.6866951008645532</v>
          </cell>
          <cell r="N488">
            <v>1.1737555170066534</v>
          </cell>
        </row>
        <row r="489">
          <cell r="E489">
            <v>2.4115166937217567</v>
          </cell>
          <cell r="F489">
            <v>2.095505617977528</v>
          </cell>
          <cell r="G489">
            <v>1.8358096581386676</v>
          </cell>
          <cell r="H489">
            <v>1.6418416961234399</v>
          </cell>
          <cell r="I489">
            <v>1.5941325648414983</v>
          </cell>
          <cell r="N489">
            <v>1.2424189192156518</v>
          </cell>
        </row>
        <row r="490">
          <cell r="E490">
            <v>0.5744658447769051</v>
          </cell>
          <cell r="F490">
            <v>0.60486891385767794</v>
          </cell>
          <cell r="G490">
            <v>0.75153975184396304</v>
          </cell>
          <cell r="H490">
            <v>0.62299791724724618</v>
          </cell>
          <cell r="I490">
            <v>0.47652564841498557</v>
          </cell>
          <cell r="N490">
            <v>1.1737555170066534</v>
          </cell>
        </row>
        <row r="492">
          <cell r="E492">
            <v>42.056065897424638</v>
          </cell>
          <cell r="F492">
            <v>32.046629213483143</v>
          </cell>
          <cell r="G492">
            <v>31.197673183208991</v>
          </cell>
          <cell r="H492">
            <v>33.508793129116</v>
          </cell>
          <cell r="I492">
            <v>36.512189779504325</v>
          </cell>
          <cell r="N492">
            <v>28.14427706154893</v>
          </cell>
        </row>
        <row r="494">
          <cell r="E494">
            <v>52.142280963453686</v>
          </cell>
          <cell r="F494">
            <v>46.945505617977531</v>
          </cell>
          <cell r="G494">
            <v>42.335028800843752</v>
          </cell>
          <cell r="H494">
            <v>43.319757648982822</v>
          </cell>
          <cell r="I494">
            <v>44.777681422155617</v>
          </cell>
          <cell r="N494">
            <v>33.781153722140481</v>
          </cell>
        </row>
        <row r="496">
          <cell r="E496">
            <v>-6.1951388584214451</v>
          </cell>
          <cell r="F496">
            <v>-10.720973782771535</v>
          </cell>
          <cell r="G496">
            <v>-7.3448940064574098</v>
          </cell>
          <cell r="H496">
            <v>-6.0746472520864199</v>
          </cell>
          <cell r="I496">
            <v>-4.5081383285302588</v>
          </cell>
          <cell r="N496">
            <v>-2.0469467073625962</v>
          </cell>
        </row>
        <row r="498">
          <cell r="E498">
            <v>-3.8910762076075986</v>
          </cell>
          <cell r="F498">
            <v>-4.1779026217228461</v>
          </cell>
          <cell r="G498">
            <v>-3.7924616111773557</v>
          </cell>
          <cell r="H498">
            <v>-3.7363172677804015</v>
          </cell>
          <cell r="I498">
            <v>-3.7573533141210373</v>
          </cell>
          <cell r="N498">
            <v>-3.5899299532289581</v>
          </cell>
        </row>
        <row r="502">
          <cell r="E502">
            <v>134.02970879942032</v>
          </cell>
          <cell r="F502">
            <v>152.1758920163231</v>
          </cell>
          <cell r="G502">
            <v>168.49011723395822</v>
          </cell>
          <cell r="H502">
            <v>168.5377765547606</v>
          </cell>
          <cell r="I502">
            <v>154.28525867523729</v>
          </cell>
          <cell r="N502">
            <v>130.08138048716947</v>
          </cell>
        </row>
        <row r="504">
          <cell r="E504">
            <v>114.27516869706987</v>
          </cell>
          <cell r="F504">
            <v>131.1546510411217</v>
          </cell>
          <cell r="G504">
            <v>144.83944044854732</v>
          </cell>
          <cell r="H504">
            <v>142.7425096312603</v>
          </cell>
          <cell r="I504">
            <v>131.18477155626979</v>
          </cell>
          <cell r="N504">
            <v>113.21715400981284</v>
          </cell>
        </row>
        <row r="505">
          <cell r="N505">
            <v>100.8754721896574</v>
          </cell>
        </row>
        <row r="506">
          <cell r="N506">
            <v>12.341681820155442</v>
          </cell>
        </row>
        <row r="508">
          <cell r="E508">
            <v>19.754540102350436</v>
          </cell>
          <cell r="F508">
            <v>21.021240975201422</v>
          </cell>
          <cell r="G508">
            <v>23.650676785410884</v>
          </cell>
          <cell r="H508">
            <v>25.795266923500275</v>
          </cell>
          <cell r="I508">
            <v>23.100487118967507</v>
          </cell>
          <cell r="N508">
            <v>16.864226477356606</v>
          </cell>
        </row>
        <row r="509">
          <cell r="E509">
            <v>0</v>
          </cell>
          <cell r="F509">
            <v>0.9260228105053887</v>
          </cell>
          <cell r="G509">
            <v>2.010534065809594</v>
          </cell>
          <cell r="H509">
            <v>1.9537699504678041</v>
          </cell>
          <cell r="I509">
            <v>1.7827549841811883</v>
          </cell>
          <cell r="N509">
            <v>1.541400720767661</v>
          </cell>
        </row>
        <row r="510">
          <cell r="E510">
            <v>13.639521610434311</v>
          </cell>
          <cell r="F510">
            <v>16.997899821596736</v>
          </cell>
          <cell r="G510">
            <v>16.686193860791754</v>
          </cell>
          <cell r="H510">
            <v>14.746733736929004</v>
          </cell>
          <cell r="I510">
            <v>13.269818711394565</v>
          </cell>
          <cell r="N510">
            <v>9.7202422821414611</v>
          </cell>
        </row>
        <row r="511">
          <cell r="E511">
            <v>6.1150184919161266</v>
          </cell>
          <cell r="F511">
            <v>3.0973183430992983</v>
          </cell>
          <cell r="G511">
            <v>4.9539488588095377</v>
          </cell>
          <cell r="H511">
            <v>9.0947632361034696</v>
          </cell>
          <cell r="I511">
            <v>8.0479134233917549</v>
          </cell>
          <cell r="N511">
            <v>5.6025834744474841</v>
          </cell>
        </row>
        <row r="513">
          <cell r="E513">
            <v>41.859517232009416</v>
          </cell>
          <cell r="F513">
            <v>62.645181542324998</v>
          </cell>
          <cell r="G513">
            <v>61.754544939683981</v>
          </cell>
          <cell r="H513">
            <v>58.123280132085853</v>
          </cell>
          <cell r="I513">
            <v>47.31582383367649</v>
          </cell>
          <cell r="N513">
            <v>35.756154747948415</v>
          </cell>
        </row>
        <row r="515">
          <cell r="E515">
            <v>33.331823739866856</v>
          </cell>
          <cell r="F515">
            <v>50.973108716124308</v>
          </cell>
          <cell r="G515">
            <v>48.779520869909952</v>
          </cell>
          <cell r="H515">
            <v>45.811777655476057</v>
          </cell>
          <cell r="I515">
            <v>36.307939536985891</v>
          </cell>
          <cell r="N515">
            <v>23.724545178238028</v>
          </cell>
        </row>
        <row r="517">
          <cell r="E517">
            <v>8.527693492142566</v>
          </cell>
          <cell r="F517">
            <v>11.67207282620069</v>
          </cell>
          <cell r="G517">
            <v>12.975024069774028</v>
          </cell>
          <cell r="H517">
            <v>12.311502476609796</v>
          </cell>
          <cell r="I517">
            <v>11.007884296690603</v>
          </cell>
          <cell r="N517">
            <v>12.03160956971039</v>
          </cell>
        </row>
        <row r="518">
          <cell r="E518">
            <v>1.983605814954033</v>
          </cell>
          <cell r="F518">
            <v>4.1278643925918175</v>
          </cell>
          <cell r="G518">
            <v>4.1230107039700972</v>
          </cell>
          <cell r="H518">
            <v>4.8486516235553108</v>
          </cell>
          <cell r="I518">
            <v>4.9414955054487022</v>
          </cell>
          <cell r="N518">
            <v>3.9338283183535236</v>
          </cell>
        </row>
        <row r="519">
          <cell r="E519">
            <v>5.285086726144649</v>
          </cell>
          <cell r="F519">
            <v>5.8543475986188138</v>
          </cell>
          <cell r="G519">
            <v>6.2807951520643375</v>
          </cell>
          <cell r="H519">
            <v>5.4100165107319755</v>
          </cell>
          <cell r="I519">
            <v>4.6703158740521271</v>
          </cell>
          <cell r="N519">
            <v>4.1639529330033431</v>
          </cell>
        </row>
        <row r="521">
          <cell r="E521">
            <v>92.170191567410882</v>
          </cell>
          <cell r="F521">
            <v>89.530710473998099</v>
          </cell>
          <cell r="G521">
            <v>106.73557229427422</v>
          </cell>
          <cell r="H521">
            <v>110.41449642267473</v>
          </cell>
          <cell r="I521">
            <v>106.9694348415608</v>
          </cell>
          <cell r="N521">
            <v>94.32522573922104</v>
          </cell>
        </row>
        <row r="523">
          <cell r="E523">
            <v>114.27516869706987</v>
          </cell>
          <cell r="F523">
            <v>131.1546510411217</v>
          </cell>
          <cell r="G523">
            <v>144.83944044854732</v>
          </cell>
          <cell r="H523">
            <v>142.7425096312603</v>
          </cell>
          <cell r="I523">
            <v>131.18477155626979</v>
          </cell>
          <cell r="N523">
            <v>113.21715400981284</v>
          </cell>
        </row>
        <row r="525">
          <cell r="E525">
            <v>-13.577283637516416</v>
          </cell>
          <cell r="F525">
            <v>-29.951867740922882</v>
          </cell>
          <cell r="G525">
            <v>-25.128844084499065</v>
          </cell>
          <cell r="H525">
            <v>-20.016510731975785</v>
          </cell>
          <cell r="I525">
            <v>-13.207452418018381</v>
          </cell>
          <cell r="N525">
            <v>-6.8603187008814208</v>
          </cell>
        </row>
        <row r="527">
          <cell r="E527">
            <v>-8.527693492142566</v>
          </cell>
          <cell r="F527">
            <v>-11.67207282620069</v>
          </cell>
          <cell r="G527">
            <v>-12.975024069774028</v>
          </cell>
          <cell r="H527">
            <v>-12.311502476609796</v>
          </cell>
          <cell r="I527">
            <v>-11.007884296690603</v>
          </cell>
          <cell r="N527">
            <v>-12.03160956971039</v>
          </cell>
        </row>
      </sheetData>
      <sheetData sheetId="7" refreshError="1">
        <row r="3">
          <cell r="B3">
            <v>1987</v>
          </cell>
          <cell r="C3">
            <v>1988</v>
          </cell>
          <cell r="D3">
            <v>1989</v>
          </cell>
          <cell r="E3">
            <v>1990</v>
          </cell>
          <cell r="F3">
            <v>1991</v>
          </cell>
          <cell r="G3">
            <v>1992</v>
          </cell>
          <cell r="H3">
            <v>1993</v>
          </cell>
          <cell r="I3">
            <v>1994</v>
          </cell>
          <cell r="J3">
            <v>1995</v>
          </cell>
          <cell r="K3">
            <v>1995</v>
          </cell>
          <cell r="L3">
            <v>1995</v>
          </cell>
          <cell r="M3">
            <v>1995</v>
          </cell>
          <cell r="N3">
            <v>1995</v>
          </cell>
          <cell r="O3">
            <v>1996</v>
          </cell>
          <cell r="P3">
            <v>1996</v>
          </cell>
          <cell r="Q3">
            <v>1996</v>
          </cell>
          <cell r="R3">
            <v>1996</v>
          </cell>
          <cell r="S3">
            <v>1996</v>
          </cell>
          <cell r="T3">
            <v>1997</v>
          </cell>
          <cell r="U3">
            <v>1997</v>
          </cell>
          <cell r="V3">
            <v>1997</v>
          </cell>
          <cell r="W3">
            <v>1997</v>
          </cell>
          <cell r="X3">
            <v>1997</v>
          </cell>
          <cell r="Y3">
            <v>1998</v>
          </cell>
          <cell r="Z3">
            <v>1998</v>
          </cell>
          <cell r="AA3">
            <v>1998</v>
          </cell>
          <cell r="AB3">
            <v>1998</v>
          </cell>
          <cell r="AC3">
            <v>1998</v>
          </cell>
          <cell r="AD3">
            <v>1998</v>
          </cell>
          <cell r="AE3">
            <v>1998</v>
          </cell>
          <cell r="AF3">
            <v>1998</v>
          </cell>
          <cell r="AG3">
            <v>1998</v>
          </cell>
          <cell r="AH3">
            <v>1998</v>
          </cell>
          <cell r="AI3">
            <v>1999</v>
          </cell>
          <cell r="AJ3">
            <v>1999</v>
          </cell>
          <cell r="AK3">
            <v>2000</v>
          </cell>
          <cell r="AL3">
            <v>2001</v>
          </cell>
          <cell r="AM3">
            <v>2002</v>
          </cell>
          <cell r="AN3">
            <v>2003</v>
          </cell>
          <cell r="AO3">
            <v>2004</v>
          </cell>
          <cell r="AP3">
            <v>2005</v>
          </cell>
          <cell r="AQ3">
            <v>2006</v>
          </cell>
          <cell r="AR3">
            <v>2007</v>
          </cell>
        </row>
        <row r="4">
          <cell r="J4" t="str">
            <v>Q1</v>
          </cell>
          <cell r="K4" t="str">
            <v>Q2</v>
          </cell>
          <cell r="L4" t="str">
            <v>Q3</v>
          </cell>
          <cell r="M4" t="str">
            <v>Q4</v>
          </cell>
          <cell r="O4" t="str">
            <v>Q1</v>
          </cell>
          <cell r="P4" t="str">
            <v>Q2</v>
          </cell>
          <cell r="Q4" t="str">
            <v>Q3</v>
          </cell>
          <cell r="R4" t="str">
            <v>Q4</v>
          </cell>
          <cell r="T4" t="str">
            <v>Q1</v>
          </cell>
          <cell r="U4" t="str">
            <v>Q2</v>
          </cell>
          <cell r="V4" t="str">
            <v>Q3</v>
          </cell>
          <cell r="W4" t="str">
            <v>Q4</v>
          </cell>
          <cell r="Y4" t="str">
            <v>Q1</v>
          </cell>
          <cell r="Z4" t="str">
            <v>Q2</v>
          </cell>
          <cell r="AA4" t="str">
            <v>Q3</v>
          </cell>
          <cell r="AB4" t="str">
            <v>Q4</v>
          </cell>
          <cell r="AC4" t="str">
            <v>Rev-3</v>
          </cell>
          <cell r="AD4" t="str">
            <v>Q1</v>
          </cell>
          <cell r="AE4" t="str">
            <v>Q2</v>
          </cell>
          <cell r="AF4" t="str">
            <v>Q3</v>
          </cell>
          <cell r="AG4" t="str">
            <v>Q4</v>
          </cell>
          <cell r="AH4" t="str">
            <v>Rev-3</v>
          </cell>
          <cell r="AI4" t="str">
            <v>Auth</v>
          </cell>
          <cell r="AJ4" t="str">
            <v>Staff</v>
          </cell>
        </row>
        <row r="5">
          <cell r="O5" t="str">
            <v>Prel.</v>
          </cell>
          <cell r="P5" t="str">
            <v>Prel.</v>
          </cell>
          <cell r="Q5" t="str">
            <v>Prel.</v>
          </cell>
          <cell r="R5" t="str">
            <v>Prel.</v>
          </cell>
          <cell r="S5" t="str">
            <v>Prel.</v>
          </cell>
          <cell r="T5" t="str">
            <v>Prel.</v>
          </cell>
          <cell r="U5" t="str">
            <v>Prel.</v>
          </cell>
          <cell r="V5" t="str">
            <v>Prel.</v>
          </cell>
          <cell r="W5" t="str">
            <v>Prel.</v>
          </cell>
          <cell r="X5" t="str">
            <v>Prel.</v>
          </cell>
          <cell r="Y5" t="str">
            <v>Prog.</v>
          </cell>
          <cell r="Z5" t="str">
            <v>Prog.</v>
          </cell>
          <cell r="AA5" t="str">
            <v>Prog.</v>
          </cell>
          <cell r="AB5" t="str">
            <v>Prog.</v>
          </cell>
          <cell r="AC5" t="str">
            <v>Prog.</v>
          </cell>
          <cell r="AD5" t="str">
            <v>Prog.</v>
          </cell>
          <cell r="AE5" t="str">
            <v>Prog.</v>
          </cell>
          <cell r="AF5" t="str">
            <v>Prog.</v>
          </cell>
          <cell r="AG5" t="str">
            <v>Prog.</v>
          </cell>
          <cell r="AH5" t="str">
            <v>Prog.</v>
          </cell>
          <cell r="AI5" t="str">
            <v>Proj.</v>
          </cell>
          <cell r="AJ5" t="str">
            <v>Proj.</v>
          </cell>
          <cell r="AK5" t="str">
            <v>Proj.</v>
          </cell>
          <cell r="AL5" t="str">
            <v>Proj.</v>
          </cell>
          <cell r="AM5" t="str">
            <v>Proj.</v>
          </cell>
          <cell r="AN5" t="str">
            <v>Proj.</v>
          </cell>
          <cell r="AO5" t="str">
            <v>Proj.</v>
          </cell>
          <cell r="AP5" t="str">
            <v>Proj.</v>
          </cell>
          <cell r="AQ5" t="str">
            <v>Proj.</v>
          </cell>
          <cell r="AR5" t="str">
            <v>Proj.</v>
          </cell>
        </row>
        <row r="7">
          <cell r="AE7" t="str">
            <v xml:space="preserve"> </v>
          </cell>
        </row>
        <row r="10">
          <cell r="H10">
            <v>9329.0779000000002</v>
          </cell>
          <cell r="I10">
            <v>9568.8249999999989</v>
          </cell>
          <cell r="J10">
            <v>2390</v>
          </cell>
          <cell r="K10">
            <v>2977</v>
          </cell>
          <cell r="L10">
            <v>2569</v>
          </cell>
          <cell r="M10">
            <v>2527</v>
          </cell>
          <cell r="N10">
            <v>10463</v>
          </cell>
          <cell r="O10">
            <v>2847</v>
          </cell>
          <cell r="P10">
            <v>3483</v>
          </cell>
          <cell r="Q10">
            <v>4023.06</v>
          </cell>
          <cell r="R10">
            <v>4950</v>
          </cell>
          <cell r="S10">
            <v>15303.06</v>
          </cell>
          <cell r="T10">
            <v>3598.9219199999998</v>
          </cell>
          <cell r="U10">
            <v>4005.6725663999996</v>
          </cell>
          <cell r="V10">
            <v>4039.4022480000003</v>
          </cell>
          <cell r="W10">
            <v>3703</v>
          </cell>
          <cell r="X10">
            <v>15346.9967344</v>
          </cell>
          <cell r="Y10">
            <v>2596.16</v>
          </cell>
          <cell r="Z10">
            <v>2600.3640000000005</v>
          </cell>
          <cell r="AA10">
            <v>2598.7088000000003</v>
          </cell>
          <cell r="AB10">
            <v>3157.7420000000006</v>
          </cell>
          <cell r="AC10">
            <v>10952.974800000002</v>
          </cell>
          <cell r="AD10">
            <v>2610.5828800000004</v>
          </cell>
          <cell r="AE10">
            <v>2542.8972970000004</v>
          </cell>
          <cell r="AF10">
            <v>2506.1994000000004</v>
          </cell>
          <cell r="AG10">
            <v>2104.8068000000003</v>
          </cell>
          <cell r="AH10">
            <v>9764.4863770000011</v>
          </cell>
          <cell r="AI10">
            <v>7334.0840500000004</v>
          </cell>
          <cell r="AJ10">
            <v>7334.1240500000004</v>
          </cell>
          <cell r="AK10">
            <v>8665.2154604342413</v>
          </cell>
          <cell r="AL10">
            <v>8762.6754300785142</v>
          </cell>
          <cell r="AM10">
            <v>8980.2998774051048</v>
          </cell>
          <cell r="AN10">
            <v>9432.5634869613878</v>
          </cell>
          <cell r="AO10">
            <v>10266.19102867975</v>
          </cell>
        </row>
        <row r="11">
          <cell r="Y11">
            <v>325.58</v>
          </cell>
          <cell r="Z11">
            <v>420.05</v>
          </cell>
          <cell r="AA11">
            <v>540.44000000000005</v>
          </cell>
          <cell r="AB11">
            <v>667.66</v>
          </cell>
        </row>
        <row r="12">
          <cell r="H12">
            <v>10561.0779</v>
          </cell>
          <cell r="I12">
            <v>11316.824999999999</v>
          </cell>
          <cell r="J12">
            <v>3033</v>
          </cell>
          <cell r="K12">
            <v>3638</v>
          </cell>
          <cell r="L12">
            <v>3276</v>
          </cell>
          <cell r="M12">
            <v>3570</v>
          </cell>
          <cell r="N12">
            <v>13517</v>
          </cell>
          <cell r="O12">
            <v>3733</v>
          </cell>
          <cell r="P12">
            <v>4341</v>
          </cell>
          <cell r="Q12">
            <v>4669</v>
          </cell>
          <cell r="R12">
            <v>5642</v>
          </cell>
          <cell r="S12">
            <v>18385</v>
          </cell>
          <cell r="T12">
            <v>4513.9219199999998</v>
          </cell>
          <cell r="U12">
            <v>4419.6725663999996</v>
          </cell>
          <cell r="V12">
            <v>4688.4022480000003</v>
          </cell>
          <cell r="W12">
            <v>4545</v>
          </cell>
          <cell r="X12">
            <v>18166.9967344</v>
          </cell>
          <cell r="Y12">
            <v>3201.12</v>
          </cell>
          <cell r="Z12">
            <v>3392.8440000000005</v>
          </cell>
          <cell r="AA12">
            <v>3630.2188000000001</v>
          </cell>
          <cell r="AB12">
            <v>4437.7120000000004</v>
          </cell>
          <cell r="AC12">
            <v>14661.894800000002</v>
          </cell>
          <cell r="AD12">
            <v>3209.5828800000004</v>
          </cell>
          <cell r="AE12">
            <v>3067.9072970000002</v>
          </cell>
          <cell r="AF12">
            <v>3007.1994000000004</v>
          </cell>
          <cell r="AG12">
            <v>2736.8068000000003</v>
          </cell>
          <cell r="AH12">
            <v>12021.496377000001</v>
          </cell>
          <cell r="AI12">
            <v>9856.0840499999995</v>
          </cell>
          <cell r="AJ12">
            <v>9856.0840499999995</v>
          </cell>
          <cell r="AK12">
            <v>11488.982011302729</v>
          </cell>
          <cell r="AL12">
            <v>13300.934758436724</v>
          </cell>
          <cell r="AM12">
            <v>14055.654562313895</v>
          </cell>
          <cell r="AN12">
            <v>14845.620908188585</v>
          </cell>
          <cell r="AO12">
            <v>15679.248449906947</v>
          </cell>
        </row>
        <row r="13">
          <cell r="H13">
            <v>-716</v>
          </cell>
          <cell r="I13">
            <v>-776</v>
          </cell>
          <cell r="J13">
            <v>-230</v>
          </cell>
          <cell r="K13">
            <v>-284</v>
          </cell>
          <cell r="L13">
            <v>-269</v>
          </cell>
          <cell r="M13">
            <v>-397</v>
          </cell>
          <cell r="N13">
            <v>-1180</v>
          </cell>
          <cell r="O13">
            <v>-321</v>
          </cell>
          <cell r="P13">
            <v>-423</v>
          </cell>
          <cell r="Q13">
            <v>-349</v>
          </cell>
          <cell r="R13">
            <v>-253</v>
          </cell>
          <cell r="S13">
            <v>-1346</v>
          </cell>
          <cell r="T13">
            <v>-252</v>
          </cell>
          <cell r="U13">
            <v>-97</v>
          </cell>
          <cell r="V13">
            <v>-260</v>
          </cell>
          <cell r="W13">
            <v>-172</v>
          </cell>
          <cell r="X13">
            <v>-781</v>
          </cell>
          <cell r="Y13">
            <v>-238.78</v>
          </cell>
          <cell r="Z13">
            <v>-317.95499999999998</v>
          </cell>
          <cell r="AA13">
            <v>-402.34500000000003</v>
          </cell>
          <cell r="AB13">
            <v>-488.96499999999997</v>
          </cell>
          <cell r="AC13">
            <v>-1448.0450000000001</v>
          </cell>
          <cell r="AD13">
            <v>-260</v>
          </cell>
          <cell r="AE13">
            <v>-283</v>
          </cell>
          <cell r="AF13">
            <v>-246</v>
          </cell>
          <cell r="AG13">
            <v>-243</v>
          </cell>
          <cell r="AH13">
            <v>-1032</v>
          </cell>
          <cell r="AI13">
            <v>-964.8</v>
          </cell>
          <cell r="AJ13">
            <v>-964.8</v>
          </cell>
          <cell r="AK13">
            <v>-992.33151364764285</v>
          </cell>
          <cell r="AL13">
            <v>-1485</v>
          </cell>
          <cell r="AM13">
            <v>-1657</v>
          </cell>
          <cell r="AN13">
            <v>-1771</v>
          </cell>
          <cell r="AO13">
            <v>-1771</v>
          </cell>
        </row>
        <row r="14">
          <cell r="H14">
            <v>0</v>
          </cell>
          <cell r="I14">
            <v>0</v>
          </cell>
          <cell r="J14">
            <v>-59</v>
          </cell>
          <cell r="K14">
            <v>-102</v>
          </cell>
          <cell r="L14">
            <v>-121</v>
          </cell>
          <cell r="M14">
            <v>-257</v>
          </cell>
          <cell r="N14">
            <v>-539</v>
          </cell>
          <cell r="O14">
            <v>-176</v>
          </cell>
          <cell r="P14">
            <v>-214</v>
          </cell>
          <cell r="Q14">
            <v>-141</v>
          </cell>
          <cell r="R14">
            <v>-311</v>
          </cell>
          <cell r="S14">
            <v>-842</v>
          </cell>
          <cell r="T14">
            <v>-228</v>
          </cell>
          <cell r="U14">
            <v>-206</v>
          </cell>
          <cell r="V14">
            <v>-269</v>
          </cell>
          <cell r="W14">
            <v>-392</v>
          </cell>
          <cell r="X14">
            <v>-1095</v>
          </cell>
          <cell r="Y14">
            <v>-173.6</v>
          </cell>
          <cell r="Z14">
            <v>-204.19</v>
          </cell>
          <cell r="AA14">
            <v>-276.19</v>
          </cell>
          <cell r="AB14">
            <v>-357.39</v>
          </cell>
          <cell r="AC14">
            <v>-1011.37</v>
          </cell>
          <cell r="AD14">
            <v>-142</v>
          </cell>
          <cell r="AE14">
            <v>-125</v>
          </cell>
          <cell r="AF14">
            <v>-159</v>
          </cell>
          <cell r="AG14">
            <v>-147</v>
          </cell>
          <cell r="AH14">
            <v>-573</v>
          </cell>
          <cell r="AI14">
            <v>-671.3</v>
          </cell>
          <cell r="AJ14">
            <v>-671.3</v>
          </cell>
          <cell r="AK14">
            <v>-690.45620347394561</v>
          </cell>
          <cell r="AL14">
            <v>-1033.250932835821</v>
          </cell>
          <cell r="AM14">
            <v>-1152.9271351575458</v>
          </cell>
          <cell r="AN14">
            <v>-1232.2474087893866</v>
          </cell>
          <cell r="AO14">
            <v>-1232.2474087893868</v>
          </cell>
        </row>
        <row r="15">
          <cell r="H15">
            <v>0</v>
          </cell>
          <cell r="I15">
            <v>0</v>
          </cell>
          <cell r="N15">
            <v>0</v>
          </cell>
          <cell r="S15">
            <v>0</v>
          </cell>
          <cell r="X15">
            <v>0</v>
          </cell>
          <cell r="AD15">
            <v>-16</v>
          </cell>
          <cell r="AE15">
            <v>-31</v>
          </cell>
          <cell r="AF15">
            <v>-54</v>
          </cell>
          <cell r="AG15">
            <v>-311</v>
          </cell>
          <cell r="AH15">
            <v>-412</v>
          </cell>
          <cell r="AI15">
            <v>-333.3</v>
          </cell>
          <cell r="AJ15">
            <v>-333.3</v>
          </cell>
          <cell r="AK15">
            <v>-342.81104218362293</v>
          </cell>
          <cell r="AL15">
            <v>-513.00839552238813</v>
          </cell>
          <cell r="AM15">
            <v>-572.42754975124387</v>
          </cell>
          <cell r="AN15">
            <v>-611.810012437811</v>
          </cell>
          <cell r="AO15">
            <v>-611.81001243781111</v>
          </cell>
        </row>
        <row r="16">
          <cell r="H16">
            <v>-428</v>
          </cell>
          <cell r="I16">
            <v>-841</v>
          </cell>
          <cell r="J16">
            <v>-247</v>
          </cell>
          <cell r="K16">
            <v>-262</v>
          </cell>
          <cell r="L16">
            <v>-279</v>
          </cell>
          <cell r="M16">
            <v>-341</v>
          </cell>
          <cell r="N16">
            <v>-1129</v>
          </cell>
          <cell r="O16">
            <v>-318</v>
          </cell>
          <cell r="P16">
            <v>-150</v>
          </cell>
          <cell r="Q16">
            <v>-118</v>
          </cell>
          <cell r="R16">
            <v>-130</v>
          </cell>
          <cell r="S16">
            <v>-716</v>
          </cell>
          <cell r="T16">
            <v>-348</v>
          </cell>
          <cell r="U16">
            <v>-173</v>
          </cell>
          <cell r="V16">
            <v>-240</v>
          </cell>
          <cell r="W16">
            <v>-255</v>
          </cell>
          <cell r="X16">
            <v>-1016</v>
          </cell>
          <cell r="Y16">
            <v>-192.34</v>
          </cell>
          <cell r="Z16">
            <v>-270.09500000000003</v>
          </cell>
          <cell r="AA16">
            <v>-352.73500000000001</v>
          </cell>
          <cell r="AB16">
            <v>-433.375</v>
          </cell>
          <cell r="AC16">
            <v>-1248.5450000000001</v>
          </cell>
          <cell r="AD16">
            <v>-152</v>
          </cell>
          <cell r="AE16">
            <v>-176.01</v>
          </cell>
          <cell r="AF16">
            <v>-87</v>
          </cell>
          <cell r="AG16">
            <v>-54</v>
          </cell>
          <cell r="AH16">
            <v>-469.01</v>
          </cell>
          <cell r="AI16">
            <v>-355.56</v>
          </cell>
          <cell r="AJ16">
            <v>-355.56</v>
          </cell>
          <cell r="AK16">
            <v>-365.70625310173705</v>
          </cell>
          <cell r="AL16">
            <v>-1385</v>
          </cell>
          <cell r="AM16">
            <v>-1551</v>
          </cell>
          <cell r="AN16">
            <v>-1655</v>
          </cell>
          <cell r="AO16">
            <v>-1655</v>
          </cell>
        </row>
        <row r="17">
          <cell r="H17">
            <v>295</v>
          </cell>
          <cell r="I17">
            <v>303</v>
          </cell>
          <cell r="J17">
            <v>106</v>
          </cell>
          <cell r="K17">
            <v>108</v>
          </cell>
          <cell r="L17">
            <v>157</v>
          </cell>
          <cell r="M17">
            <v>142</v>
          </cell>
          <cell r="N17">
            <v>513</v>
          </cell>
          <cell r="O17">
            <v>107</v>
          </cell>
          <cell r="P17">
            <v>109</v>
          </cell>
          <cell r="Q17">
            <v>114</v>
          </cell>
          <cell r="R17">
            <v>122</v>
          </cell>
          <cell r="S17">
            <v>452</v>
          </cell>
          <cell r="T17">
            <v>79</v>
          </cell>
          <cell r="U17">
            <v>64</v>
          </cell>
          <cell r="V17">
            <v>54</v>
          </cell>
          <cell r="W17">
            <v>77</v>
          </cell>
          <cell r="X17">
            <v>274</v>
          </cell>
          <cell r="Y17">
            <v>23.69</v>
          </cell>
          <cell r="Z17">
            <v>25.11</v>
          </cell>
          <cell r="AA17">
            <v>26.86</v>
          </cell>
          <cell r="AB17">
            <v>32.840000000000003</v>
          </cell>
          <cell r="AC17">
            <v>108.5</v>
          </cell>
          <cell r="AD17">
            <v>26</v>
          </cell>
          <cell r="AE17">
            <v>30.99</v>
          </cell>
          <cell r="AF17">
            <v>18</v>
          </cell>
          <cell r="AG17">
            <v>32</v>
          </cell>
          <cell r="AH17">
            <v>106.99</v>
          </cell>
          <cell r="AI17">
            <v>72.94</v>
          </cell>
          <cell r="AJ17">
            <v>72.94</v>
          </cell>
          <cell r="AK17">
            <v>75.021414392059569</v>
          </cell>
          <cell r="AL17">
            <v>100</v>
          </cell>
          <cell r="AM17">
            <v>106</v>
          </cell>
          <cell r="AN17">
            <v>116</v>
          </cell>
          <cell r="AO17">
            <v>116</v>
          </cell>
        </row>
        <row r="18">
          <cell r="H18">
            <v>465</v>
          </cell>
          <cell r="I18">
            <v>165</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row>
        <row r="19">
          <cell r="H19">
            <v>-723</v>
          </cell>
          <cell r="I19">
            <v>-1309</v>
          </cell>
          <cell r="J19">
            <v>-353</v>
          </cell>
          <cell r="K19">
            <v>-370</v>
          </cell>
          <cell r="L19">
            <v>-436</v>
          </cell>
          <cell r="M19">
            <v>-483</v>
          </cell>
          <cell r="N19">
            <v>-1642</v>
          </cell>
          <cell r="O19">
            <v>-425</v>
          </cell>
          <cell r="P19">
            <v>-259</v>
          </cell>
          <cell r="Q19">
            <v>-232</v>
          </cell>
          <cell r="R19">
            <v>-252</v>
          </cell>
          <cell r="S19">
            <v>-1168</v>
          </cell>
          <cell r="T19">
            <v>-427</v>
          </cell>
          <cell r="U19">
            <v>-237</v>
          </cell>
          <cell r="V19">
            <v>-294</v>
          </cell>
          <cell r="W19">
            <v>-332</v>
          </cell>
          <cell r="X19">
            <v>-1290</v>
          </cell>
          <cell r="Y19">
            <v>-216.03</v>
          </cell>
          <cell r="Z19">
            <v>-295.20499999999998</v>
          </cell>
          <cell r="AA19">
            <v>-379.59500000000003</v>
          </cell>
          <cell r="AB19">
            <v>-466.21499999999997</v>
          </cell>
          <cell r="AC19">
            <v>-1357.0450000000001</v>
          </cell>
          <cell r="AD19">
            <v>-178</v>
          </cell>
          <cell r="AE19">
            <v>-207</v>
          </cell>
          <cell r="AF19">
            <v>-105</v>
          </cell>
          <cell r="AG19">
            <v>-86</v>
          </cell>
          <cell r="AH19">
            <v>-576</v>
          </cell>
          <cell r="AI19">
            <v>-428.5</v>
          </cell>
          <cell r="AJ19">
            <v>-428.5</v>
          </cell>
          <cell r="AK19">
            <v>-440.72766749379662</v>
          </cell>
          <cell r="AL19">
            <v>-1485</v>
          </cell>
          <cell r="AM19">
            <v>-1657</v>
          </cell>
          <cell r="AN19">
            <v>-1771</v>
          </cell>
          <cell r="AO19">
            <v>-1771</v>
          </cell>
        </row>
        <row r="20">
          <cell r="H20">
            <v>-350</v>
          </cell>
          <cell r="I20">
            <v>-383</v>
          </cell>
          <cell r="J20">
            <v>-165</v>
          </cell>
          <cell r="K20">
            <v>-34</v>
          </cell>
          <cell r="L20">
            <v>-90</v>
          </cell>
          <cell r="M20">
            <v>-95</v>
          </cell>
          <cell r="N20">
            <v>-384</v>
          </cell>
          <cell r="O20">
            <v>-84</v>
          </cell>
          <cell r="P20">
            <v>-94</v>
          </cell>
          <cell r="Q20">
            <v>-80.94</v>
          </cell>
          <cell r="R20">
            <v>-50</v>
          </cell>
          <cell r="S20">
            <v>-308.94</v>
          </cell>
          <cell r="T20">
            <v>-97</v>
          </cell>
          <cell r="U20">
            <v>-9</v>
          </cell>
          <cell r="V20">
            <v>-16</v>
          </cell>
          <cell r="W20">
            <v>-42</v>
          </cell>
          <cell r="X20">
            <v>-164</v>
          </cell>
          <cell r="Y20">
            <v>-14.74</v>
          </cell>
          <cell r="Z20">
            <v>-14.74</v>
          </cell>
          <cell r="AA20">
            <v>-14.74</v>
          </cell>
          <cell r="AB20">
            <v>-14.74</v>
          </cell>
          <cell r="AC20">
            <v>-58.96</v>
          </cell>
          <cell r="AD20">
            <v>-51</v>
          </cell>
          <cell r="AE20">
            <v>-48</v>
          </cell>
          <cell r="AF20">
            <v>-70</v>
          </cell>
          <cell r="AG20">
            <v>91</v>
          </cell>
          <cell r="AH20">
            <v>-78</v>
          </cell>
          <cell r="AI20">
            <v>-297.04000000000002</v>
          </cell>
          <cell r="AJ20">
            <v>-297</v>
          </cell>
          <cell r="AK20">
            <v>-535.3151364764268</v>
          </cell>
          <cell r="AL20">
            <v>-231</v>
          </cell>
          <cell r="AM20">
            <v>-252</v>
          </cell>
          <cell r="AN20">
            <v>-254</v>
          </cell>
          <cell r="AO20">
            <v>-254</v>
          </cell>
        </row>
        <row r="21">
          <cell r="H21">
            <v>8</v>
          </cell>
          <cell r="I21">
            <v>15</v>
          </cell>
          <cell r="J21">
            <v>7</v>
          </cell>
          <cell r="K21">
            <v>7</v>
          </cell>
          <cell r="L21">
            <v>11</v>
          </cell>
          <cell r="M21">
            <v>6</v>
          </cell>
          <cell r="N21">
            <v>31</v>
          </cell>
          <cell r="O21">
            <v>5</v>
          </cell>
          <cell r="P21">
            <v>7</v>
          </cell>
          <cell r="Q21">
            <v>5.0599999999999996</v>
          </cell>
          <cell r="R21">
            <v>6</v>
          </cell>
          <cell r="S21">
            <v>23.06</v>
          </cell>
          <cell r="T21">
            <v>15</v>
          </cell>
          <cell r="U21">
            <v>10</v>
          </cell>
          <cell r="V21">
            <v>10</v>
          </cell>
          <cell r="W21">
            <v>6</v>
          </cell>
          <cell r="X21">
            <v>41</v>
          </cell>
          <cell r="Y21">
            <v>13.25</v>
          </cell>
          <cell r="Z21">
            <v>13.25</v>
          </cell>
          <cell r="AA21">
            <v>13.25</v>
          </cell>
          <cell r="AB21">
            <v>13.25</v>
          </cell>
          <cell r="AC21">
            <v>53</v>
          </cell>
          <cell r="AD21">
            <v>4</v>
          </cell>
          <cell r="AE21">
            <v>7</v>
          </cell>
          <cell r="AF21">
            <v>9</v>
          </cell>
          <cell r="AG21">
            <v>149</v>
          </cell>
          <cell r="AH21">
            <v>169</v>
          </cell>
          <cell r="AI21">
            <v>24</v>
          </cell>
          <cell r="AJ21">
            <v>24</v>
          </cell>
          <cell r="AK21">
            <v>24.684863523573206</v>
          </cell>
          <cell r="AL21">
            <v>57</v>
          </cell>
          <cell r="AM21">
            <v>58</v>
          </cell>
          <cell r="AN21">
            <v>59</v>
          </cell>
          <cell r="AO21">
            <v>59</v>
          </cell>
        </row>
        <row r="22">
          <cell r="H22">
            <v>-358</v>
          </cell>
          <cell r="I22">
            <v>-398</v>
          </cell>
          <cell r="J22">
            <v>-172</v>
          </cell>
          <cell r="K22">
            <v>-41</v>
          </cell>
          <cell r="L22">
            <v>-101</v>
          </cell>
          <cell r="M22">
            <v>-101</v>
          </cell>
          <cell r="N22">
            <v>-415</v>
          </cell>
          <cell r="O22">
            <v>-89</v>
          </cell>
          <cell r="P22">
            <v>-101</v>
          </cell>
          <cell r="Q22">
            <v>-86</v>
          </cell>
          <cell r="R22">
            <v>-56</v>
          </cell>
          <cell r="S22">
            <v>-332</v>
          </cell>
          <cell r="T22">
            <v>-112</v>
          </cell>
          <cell r="U22">
            <v>-19</v>
          </cell>
          <cell r="V22">
            <v>-26</v>
          </cell>
          <cell r="W22">
            <v>-48</v>
          </cell>
          <cell r="X22">
            <v>-205</v>
          </cell>
          <cell r="Y22">
            <v>-27.99</v>
          </cell>
          <cell r="Z22">
            <v>-27.99</v>
          </cell>
          <cell r="AA22">
            <v>-27.99</v>
          </cell>
          <cell r="AB22">
            <v>-27.99</v>
          </cell>
          <cell r="AC22">
            <v>-111.96</v>
          </cell>
          <cell r="AD22">
            <v>-55</v>
          </cell>
          <cell r="AE22">
            <v>-55</v>
          </cell>
          <cell r="AF22">
            <v>-79</v>
          </cell>
          <cell r="AG22">
            <v>-58</v>
          </cell>
          <cell r="AH22">
            <v>-247</v>
          </cell>
          <cell r="AI22">
            <v>-321.04000000000002</v>
          </cell>
          <cell r="AJ22">
            <v>-321</v>
          </cell>
          <cell r="AK22">
            <v>-560</v>
          </cell>
          <cell r="AL22">
            <v>-288</v>
          </cell>
          <cell r="AM22">
            <v>-310</v>
          </cell>
          <cell r="AN22">
            <v>-313</v>
          </cell>
          <cell r="AO22">
            <v>-313</v>
          </cell>
        </row>
        <row r="23">
          <cell r="H23">
            <v>262</v>
          </cell>
          <cell r="I23">
            <v>252</v>
          </cell>
          <cell r="J23">
            <v>58</v>
          </cell>
          <cell r="K23">
            <v>21</v>
          </cell>
          <cell r="L23">
            <v>52</v>
          </cell>
          <cell r="M23">
            <v>47</v>
          </cell>
          <cell r="N23">
            <v>178</v>
          </cell>
          <cell r="O23">
            <v>13</v>
          </cell>
          <cell r="P23">
            <v>23</v>
          </cell>
          <cell r="Q23">
            <v>43</v>
          </cell>
          <cell r="R23">
            <v>52</v>
          </cell>
          <cell r="S23">
            <v>131</v>
          </cell>
          <cell r="T23">
            <v>10</v>
          </cell>
          <cell r="U23">
            <v>71</v>
          </cell>
          <cell r="V23">
            <v>136</v>
          </cell>
          <cell r="W23">
            <v>19</v>
          </cell>
          <cell r="X23">
            <v>236</v>
          </cell>
          <cell r="Y23">
            <v>14.5</v>
          </cell>
          <cell r="Z23">
            <v>14.5</v>
          </cell>
          <cell r="AA23">
            <v>14.5</v>
          </cell>
          <cell r="AB23">
            <v>14.5</v>
          </cell>
          <cell r="AC23">
            <v>58</v>
          </cell>
          <cell r="AD23">
            <v>22</v>
          </cell>
          <cell r="AE23">
            <v>138</v>
          </cell>
          <cell r="AF23">
            <v>115</v>
          </cell>
          <cell r="AG23">
            <v>32</v>
          </cell>
          <cell r="AH23">
            <v>307</v>
          </cell>
          <cell r="AI23">
            <v>100</v>
          </cell>
          <cell r="AJ23">
            <v>100</v>
          </cell>
          <cell r="AK23">
            <v>102.85359801488836</v>
          </cell>
          <cell r="AL23">
            <v>109</v>
          </cell>
          <cell r="AM23">
            <v>110</v>
          </cell>
          <cell r="AN23">
            <v>111</v>
          </cell>
          <cell r="AO23">
            <v>111</v>
          </cell>
        </row>
        <row r="24">
          <cell r="H24">
            <v>262</v>
          </cell>
          <cell r="I24">
            <v>252</v>
          </cell>
          <cell r="J24">
            <v>58</v>
          </cell>
          <cell r="K24">
            <v>21</v>
          </cell>
          <cell r="L24">
            <v>52</v>
          </cell>
          <cell r="M24">
            <v>47</v>
          </cell>
          <cell r="N24">
            <v>178</v>
          </cell>
          <cell r="O24">
            <v>13</v>
          </cell>
          <cell r="P24">
            <v>23</v>
          </cell>
          <cell r="Q24">
            <v>43</v>
          </cell>
          <cell r="R24">
            <v>52</v>
          </cell>
          <cell r="S24">
            <v>131</v>
          </cell>
          <cell r="T24">
            <v>10</v>
          </cell>
          <cell r="U24">
            <v>71</v>
          </cell>
          <cell r="V24">
            <v>136</v>
          </cell>
          <cell r="W24">
            <v>19</v>
          </cell>
          <cell r="X24">
            <v>236</v>
          </cell>
          <cell r="Y24">
            <v>14.5</v>
          </cell>
          <cell r="Z24">
            <v>14.5</v>
          </cell>
          <cell r="AA24">
            <v>14.5</v>
          </cell>
          <cell r="AB24">
            <v>14.5</v>
          </cell>
          <cell r="AC24">
            <v>58</v>
          </cell>
          <cell r="AD24">
            <v>22</v>
          </cell>
          <cell r="AE24">
            <v>138</v>
          </cell>
          <cell r="AF24">
            <v>115</v>
          </cell>
          <cell r="AG24">
            <v>32</v>
          </cell>
          <cell r="AH24">
            <v>307</v>
          </cell>
          <cell r="AI24">
            <v>100</v>
          </cell>
          <cell r="AJ24">
            <v>100</v>
          </cell>
          <cell r="AK24">
            <v>102.85359801488836</v>
          </cell>
          <cell r="AL24">
            <v>109</v>
          </cell>
          <cell r="AM24">
            <v>110</v>
          </cell>
          <cell r="AN24">
            <v>111</v>
          </cell>
          <cell r="AO24">
            <v>111</v>
          </cell>
        </row>
        <row r="25">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row>
        <row r="27">
          <cell r="H27">
            <v>-5.9000000000000909</v>
          </cell>
          <cell r="I27">
            <v>-892.8</v>
          </cell>
          <cell r="J27">
            <v>-384</v>
          </cell>
          <cell r="K27">
            <v>58</v>
          </cell>
          <cell r="L27">
            <v>-26</v>
          </cell>
          <cell r="M27">
            <v>825</v>
          </cell>
          <cell r="N27">
            <v>473</v>
          </cell>
          <cell r="O27">
            <v>-299.79000000000008</v>
          </cell>
          <cell r="P27">
            <v>-116</v>
          </cell>
          <cell r="Q27">
            <v>-396</v>
          </cell>
          <cell r="R27">
            <v>111.20999999999998</v>
          </cell>
          <cell r="S27">
            <v>-1735.46</v>
          </cell>
          <cell r="T27">
            <v>-123</v>
          </cell>
          <cell r="U27">
            <v>-74.699999999999989</v>
          </cell>
          <cell r="V27">
            <v>-741</v>
          </cell>
          <cell r="W27">
            <v>1258</v>
          </cell>
          <cell r="X27">
            <v>319.29999999999995</v>
          </cell>
          <cell r="Y27">
            <v>35.85</v>
          </cell>
          <cell r="Z27">
            <v>263.64999999999998</v>
          </cell>
          <cell r="AA27">
            <v>101.29</v>
          </cell>
          <cell r="AB27">
            <v>856.66</v>
          </cell>
          <cell r="AC27">
            <v>1257.45</v>
          </cell>
          <cell r="AD27">
            <v>21</v>
          </cell>
          <cell r="AE27">
            <v>1206</v>
          </cell>
          <cell r="AF27">
            <v>-343</v>
          </cell>
          <cell r="AG27">
            <v>1380</v>
          </cell>
          <cell r="AH27">
            <v>2264</v>
          </cell>
          <cell r="AI27">
            <v>2235.3199999999997</v>
          </cell>
          <cell r="AJ27">
            <v>2235.3199999999997</v>
          </cell>
          <cell r="AK27">
            <v>3069.1253846153845</v>
          </cell>
          <cell r="AL27">
            <v>1657</v>
          </cell>
          <cell r="AM27">
            <v>1492</v>
          </cell>
          <cell r="AN27">
            <v>1149</v>
          </cell>
          <cell r="AO27">
            <v>2103</v>
          </cell>
        </row>
        <row r="29">
          <cell r="H29">
            <v>-727</v>
          </cell>
          <cell r="I29">
            <v>-414.8</v>
          </cell>
          <cell r="J29">
            <v>-58</v>
          </cell>
          <cell r="K29">
            <v>-36</v>
          </cell>
          <cell r="L29">
            <v>-52</v>
          </cell>
          <cell r="M29">
            <v>-47</v>
          </cell>
          <cell r="N29">
            <v>-193</v>
          </cell>
          <cell r="O29">
            <v>-13</v>
          </cell>
          <cell r="P29">
            <v>-23</v>
          </cell>
          <cell r="Q29">
            <v>-43</v>
          </cell>
          <cell r="R29">
            <v>-52</v>
          </cell>
          <cell r="S29">
            <v>-131</v>
          </cell>
          <cell r="T29">
            <v>-260</v>
          </cell>
          <cell r="U29">
            <v>-71</v>
          </cell>
          <cell r="V29">
            <v>-136</v>
          </cell>
          <cell r="W29">
            <v>-72</v>
          </cell>
          <cell r="X29">
            <v>-539</v>
          </cell>
          <cell r="Y29">
            <v>-14.5</v>
          </cell>
          <cell r="Z29">
            <v>-276.5</v>
          </cell>
          <cell r="AA29">
            <v>-14.5</v>
          </cell>
          <cell r="AB29">
            <v>-14.5</v>
          </cell>
          <cell r="AC29">
            <v>-320</v>
          </cell>
          <cell r="AD29">
            <v>-62</v>
          </cell>
          <cell r="AE29">
            <v>-138</v>
          </cell>
          <cell r="AF29">
            <v>-115</v>
          </cell>
          <cell r="AG29">
            <v>-32</v>
          </cell>
          <cell r="AH29">
            <v>-347</v>
          </cell>
          <cell r="AI29">
            <v>-100</v>
          </cell>
          <cell r="AJ29">
            <v>-100</v>
          </cell>
          <cell r="AK29">
            <v>-102.85359801488836</v>
          </cell>
          <cell r="AL29">
            <v>0</v>
          </cell>
          <cell r="AM29">
            <v>0</v>
          </cell>
          <cell r="AN29">
            <v>0</v>
          </cell>
          <cell r="AO29">
            <v>0</v>
          </cell>
        </row>
        <row r="30">
          <cell r="H30">
            <v>-262</v>
          </cell>
          <cell r="I30">
            <v>-252</v>
          </cell>
          <cell r="J30">
            <v>-58</v>
          </cell>
          <cell r="K30">
            <v>-21</v>
          </cell>
          <cell r="L30">
            <v>-52</v>
          </cell>
          <cell r="M30">
            <v>-47</v>
          </cell>
          <cell r="N30">
            <v>-178</v>
          </cell>
          <cell r="O30">
            <v>-13</v>
          </cell>
          <cell r="P30">
            <v>-23</v>
          </cell>
          <cell r="Q30">
            <v>-43</v>
          </cell>
          <cell r="R30">
            <v>-52</v>
          </cell>
          <cell r="S30">
            <v>-131</v>
          </cell>
          <cell r="T30">
            <v>-10</v>
          </cell>
          <cell r="U30">
            <v>-71</v>
          </cell>
          <cell r="V30">
            <v>-136</v>
          </cell>
          <cell r="W30">
            <v>-19</v>
          </cell>
          <cell r="X30">
            <v>-236</v>
          </cell>
          <cell r="Y30">
            <v>-14.5</v>
          </cell>
          <cell r="Z30">
            <v>-14.5</v>
          </cell>
          <cell r="AA30">
            <v>-14.5</v>
          </cell>
          <cell r="AB30">
            <v>-14.5</v>
          </cell>
          <cell r="AC30">
            <v>-58</v>
          </cell>
          <cell r="AD30">
            <v>-22</v>
          </cell>
          <cell r="AE30">
            <v>-138</v>
          </cell>
          <cell r="AF30">
            <v>-115</v>
          </cell>
          <cell r="AG30">
            <v>-32</v>
          </cell>
          <cell r="AH30">
            <v>-307</v>
          </cell>
          <cell r="AI30">
            <v>-100</v>
          </cell>
          <cell r="AJ30">
            <v>-100</v>
          </cell>
          <cell r="AK30">
            <v>-102.85359801488836</v>
          </cell>
          <cell r="AL30">
            <v>-109</v>
          </cell>
          <cell r="AM30">
            <v>-110</v>
          </cell>
          <cell r="AN30">
            <v>-111</v>
          </cell>
          <cell r="AO30">
            <v>-111</v>
          </cell>
        </row>
        <row r="31">
          <cell r="H31">
            <v>-465</v>
          </cell>
          <cell r="I31">
            <v>-162.80000000000001</v>
          </cell>
          <cell r="J31">
            <v>0</v>
          </cell>
          <cell r="K31">
            <v>-15</v>
          </cell>
          <cell r="L31">
            <v>0</v>
          </cell>
          <cell r="M31">
            <v>0</v>
          </cell>
          <cell r="N31">
            <v>-15</v>
          </cell>
          <cell r="O31">
            <v>0</v>
          </cell>
          <cell r="P31">
            <v>0</v>
          </cell>
          <cell r="Q31">
            <v>0</v>
          </cell>
          <cell r="R31">
            <v>0</v>
          </cell>
          <cell r="S31">
            <v>0</v>
          </cell>
          <cell r="T31">
            <v>-250</v>
          </cell>
          <cell r="U31">
            <v>0</v>
          </cell>
          <cell r="V31">
            <v>0</v>
          </cell>
          <cell r="W31">
            <v>-53</v>
          </cell>
          <cell r="X31">
            <v>-303</v>
          </cell>
          <cell r="Y31">
            <v>0</v>
          </cell>
          <cell r="Z31">
            <v>-262</v>
          </cell>
          <cell r="AA31">
            <v>0</v>
          </cell>
          <cell r="AB31">
            <v>0</v>
          </cell>
          <cell r="AC31">
            <v>-262</v>
          </cell>
          <cell r="AD31">
            <v>-40</v>
          </cell>
          <cell r="AE31">
            <v>0</v>
          </cell>
          <cell r="AF31">
            <v>0</v>
          </cell>
          <cell r="AG31">
            <v>0</v>
          </cell>
          <cell r="AH31">
            <v>-40</v>
          </cell>
          <cell r="AI31">
            <v>0</v>
          </cell>
          <cell r="AJ31">
            <v>0</v>
          </cell>
          <cell r="AK31">
            <v>0</v>
          </cell>
          <cell r="AL31">
            <v>109</v>
          </cell>
          <cell r="AM31">
            <v>110</v>
          </cell>
          <cell r="AN31">
            <v>111</v>
          </cell>
          <cell r="AO31">
            <v>111</v>
          </cell>
        </row>
        <row r="32">
          <cell r="H32">
            <v>1612</v>
          </cell>
          <cell r="I32">
            <v>-128</v>
          </cell>
          <cell r="J32">
            <v>-190</v>
          </cell>
          <cell r="K32">
            <v>-193</v>
          </cell>
          <cell r="L32">
            <v>-122</v>
          </cell>
          <cell r="M32">
            <v>277</v>
          </cell>
          <cell r="N32">
            <v>-228</v>
          </cell>
          <cell r="O32">
            <v>-121</v>
          </cell>
          <cell r="P32">
            <v>-308</v>
          </cell>
          <cell r="Q32">
            <v>-77</v>
          </cell>
          <cell r="R32">
            <v>-31</v>
          </cell>
          <cell r="S32">
            <v>-537</v>
          </cell>
          <cell r="T32">
            <v>-596</v>
          </cell>
          <cell r="U32">
            <v>67</v>
          </cell>
          <cell r="V32">
            <v>-66</v>
          </cell>
          <cell r="W32">
            <v>-59</v>
          </cell>
          <cell r="X32">
            <v>-654</v>
          </cell>
          <cell r="Y32">
            <v>92</v>
          </cell>
          <cell r="Z32">
            <v>708</v>
          </cell>
          <cell r="AA32">
            <v>0</v>
          </cell>
          <cell r="AB32">
            <v>301.12</v>
          </cell>
          <cell r="AC32">
            <v>1101.1199999999999</v>
          </cell>
          <cell r="AD32">
            <v>158</v>
          </cell>
          <cell r="AE32">
            <v>1437</v>
          </cell>
          <cell r="AF32">
            <v>-304</v>
          </cell>
          <cell r="AG32">
            <v>592</v>
          </cell>
          <cell r="AH32">
            <v>1883</v>
          </cell>
          <cell r="AI32">
            <v>1830.1799999999998</v>
          </cell>
          <cell r="AJ32">
            <v>1830.1799999999998</v>
          </cell>
          <cell r="AK32">
            <v>2529</v>
          </cell>
          <cell r="AL32">
            <v>2019</v>
          </cell>
          <cell r="AM32">
            <v>1848</v>
          </cell>
          <cell r="AN32">
            <v>1476</v>
          </cell>
          <cell r="AO32">
            <v>2430</v>
          </cell>
        </row>
        <row r="33">
          <cell r="H33">
            <v>2825</v>
          </cell>
          <cell r="I33">
            <v>585</v>
          </cell>
          <cell r="J33">
            <v>183</v>
          </cell>
          <cell r="K33">
            <v>44</v>
          </cell>
          <cell r="L33">
            <v>41</v>
          </cell>
          <cell r="M33">
            <v>348</v>
          </cell>
          <cell r="N33">
            <v>616</v>
          </cell>
          <cell r="O33">
            <v>150</v>
          </cell>
          <cell r="P33">
            <v>86</v>
          </cell>
          <cell r="Q33">
            <v>0</v>
          </cell>
          <cell r="R33">
            <v>4</v>
          </cell>
          <cell r="S33">
            <v>240</v>
          </cell>
          <cell r="T33">
            <v>47</v>
          </cell>
          <cell r="U33">
            <v>87</v>
          </cell>
          <cell r="V33">
            <v>84</v>
          </cell>
          <cell r="W33">
            <v>1</v>
          </cell>
          <cell r="X33">
            <v>219</v>
          </cell>
          <cell r="Y33">
            <v>550</v>
          </cell>
          <cell r="Z33">
            <v>1500</v>
          </cell>
          <cell r="AA33">
            <v>0</v>
          </cell>
          <cell r="AB33">
            <v>301.12</v>
          </cell>
          <cell r="AC33">
            <v>2351.12</v>
          </cell>
          <cell r="AD33">
            <v>550</v>
          </cell>
          <cell r="AE33">
            <v>1800</v>
          </cell>
          <cell r="AF33">
            <v>0</v>
          </cell>
          <cell r="AG33">
            <v>788</v>
          </cell>
          <cell r="AH33">
            <v>3138</v>
          </cell>
          <cell r="AI33">
            <v>2785.18</v>
          </cell>
          <cell r="AJ33">
            <v>2785.18</v>
          </cell>
          <cell r="AK33">
            <v>3795</v>
          </cell>
          <cell r="AL33">
            <v>3720</v>
          </cell>
          <cell r="AM33">
            <v>3748</v>
          </cell>
          <cell r="AN33">
            <v>2828</v>
          </cell>
          <cell r="AO33">
            <v>4578</v>
          </cell>
        </row>
        <row r="34">
          <cell r="H34">
            <v>-1213</v>
          </cell>
          <cell r="I34">
            <v>-713</v>
          </cell>
          <cell r="J34">
            <v>-373</v>
          </cell>
          <cell r="K34">
            <v>-237</v>
          </cell>
          <cell r="L34">
            <v>-163</v>
          </cell>
          <cell r="M34">
            <v>-71</v>
          </cell>
          <cell r="N34">
            <v>-844</v>
          </cell>
          <cell r="O34">
            <v>-271</v>
          </cell>
          <cell r="P34">
            <v>-394</v>
          </cell>
          <cell r="Q34">
            <v>-77</v>
          </cell>
          <cell r="R34">
            <v>-35</v>
          </cell>
          <cell r="S34">
            <v>-777</v>
          </cell>
          <cell r="T34">
            <v>-643</v>
          </cell>
          <cell r="U34">
            <v>-20</v>
          </cell>
          <cell r="V34">
            <v>-150</v>
          </cell>
          <cell r="W34">
            <v>-60</v>
          </cell>
          <cell r="X34">
            <v>-873</v>
          </cell>
          <cell r="Y34">
            <v>-458</v>
          </cell>
          <cell r="Z34">
            <v>-792</v>
          </cell>
          <cell r="AA34">
            <v>0</v>
          </cell>
          <cell r="AB34">
            <v>0</v>
          </cell>
          <cell r="AC34">
            <v>-1250</v>
          </cell>
          <cell r="AD34">
            <v>-392</v>
          </cell>
          <cell r="AE34">
            <v>-363</v>
          </cell>
          <cell r="AF34">
            <v>-304</v>
          </cell>
          <cell r="AG34">
            <v>-196</v>
          </cell>
          <cell r="AH34">
            <v>-1255</v>
          </cell>
          <cell r="AI34">
            <v>-955</v>
          </cell>
          <cell r="AJ34">
            <v>-955</v>
          </cell>
          <cell r="AK34">
            <v>-1266</v>
          </cell>
          <cell r="AL34">
            <v>-1701</v>
          </cell>
          <cell r="AM34">
            <v>-1900</v>
          </cell>
          <cell r="AN34">
            <v>-1352</v>
          </cell>
          <cell r="AO34">
            <v>-2148</v>
          </cell>
        </row>
        <row r="35">
          <cell r="J35">
            <v>0</v>
          </cell>
          <cell r="K35">
            <v>0</v>
          </cell>
          <cell r="L35">
            <v>0</v>
          </cell>
          <cell r="M35">
            <v>0</v>
          </cell>
          <cell r="N35">
            <v>0</v>
          </cell>
          <cell r="O35">
            <v>0</v>
          </cell>
          <cell r="P35">
            <v>0</v>
          </cell>
          <cell r="Q35">
            <v>244</v>
          </cell>
          <cell r="R35">
            <v>0</v>
          </cell>
          <cell r="S35">
            <v>244</v>
          </cell>
          <cell r="T35">
            <v>-7</v>
          </cell>
          <cell r="U35">
            <v>-25</v>
          </cell>
          <cell r="V35">
            <v>-8</v>
          </cell>
          <cell r="W35">
            <v>-28</v>
          </cell>
          <cell r="X35">
            <v>-68</v>
          </cell>
          <cell r="Y35">
            <v>-7.4</v>
          </cell>
          <cell r="Z35">
            <v>-27.6</v>
          </cell>
          <cell r="AA35">
            <v>-7.4</v>
          </cell>
          <cell r="AB35">
            <v>-27.6</v>
          </cell>
          <cell r="AC35">
            <v>-70</v>
          </cell>
          <cell r="AD35">
            <v>-8</v>
          </cell>
          <cell r="AE35">
            <v>-26</v>
          </cell>
          <cell r="AF35">
            <v>-8</v>
          </cell>
          <cell r="AG35">
            <v>-27</v>
          </cell>
          <cell r="AH35">
            <v>-69</v>
          </cell>
          <cell r="AI35">
            <v>-70</v>
          </cell>
          <cell r="AJ35">
            <v>-70</v>
          </cell>
          <cell r="AK35">
            <v>0</v>
          </cell>
          <cell r="AL35">
            <v>0</v>
          </cell>
          <cell r="AM35">
            <v>0</v>
          </cell>
          <cell r="AN35">
            <v>0</v>
          </cell>
          <cell r="AO35">
            <v>0</v>
          </cell>
        </row>
        <row r="36">
          <cell r="H36">
            <v>-890.90000000000009</v>
          </cell>
          <cell r="I36">
            <v>-350</v>
          </cell>
          <cell r="J36">
            <v>-187</v>
          </cell>
          <cell r="K36">
            <v>193</v>
          </cell>
          <cell r="L36">
            <v>35</v>
          </cell>
          <cell r="M36">
            <v>344</v>
          </cell>
          <cell r="N36">
            <v>385</v>
          </cell>
          <cell r="O36">
            <v>-336.46000000000004</v>
          </cell>
          <cell r="P36">
            <v>27</v>
          </cell>
          <cell r="Q36">
            <v>-655</v>
          </cell>
          <cell r="R36">
            <v>-103</v>
          </cell>
          <cell r="S36">
            <v>-1067.46</v>
          </cell>
          <cell r="T36">
            <v>740</v>
          </cell>
          <cell r="U36">
            <v>-45.699999999999996</v>
          </cell>
          <cell r="V36">
            <v>-531</v>
          </cell>
          <cell r="W36">
            <v>1417</v>
          </cell>
          <cell r="X36">
            <v>1580.3</v>
          </cell>
          <cell r="Y36">
            <v>-34.25</v>
          </cell>
          <cell r="Z36">
            <v>-140.25</v>
          </cell>
          <cell r="AA36">
            <v>123.19</v>
          </cell>
          <cell r="AB36">
            <v>597.64</v>
          </cell>
          <cell r="AC36">
            <v>546.33000000000004</v>
          </cell>
          <cell r="AD36">
            <v>-67</v>
          </cell>
          <cell r="AE36">
            <v>-67</v>
          </cell>
          <cell r="AF36">
            <v>84</v>
          </cell>
          <cell r="AG36">
            <v>847</v>
          </cell>
          <cell r="AH36">
            <v>797</v>
          </cell>
          <cell r="AI36">
            <v>575.14</v>
          </cell>
          <cell r="AJ36">
            <v>575.14</v>
          </cell>
          <cell r="AK36">
            <v>642.97898263027309</v>
          </cell>
          <cell r="AL36">
            <v>-362</v>
          </cell>
          <cell r="AM36">
            <v>-356</v>
          </cell>
          <cell r="AN36">
            <v>-327</v>
          </cell>
          <cell r="AO36">
            <v>-327</v>
          </cell>
        </row>
        <row r="37">
          <cell r="H37">
            <v>300.5</v>
          </cell>
          <cell r="I37">
            <v>-371</v>
          </cell>
          <cell r="J37">
            <v>21</v>
          </cell>
          <cell r="K37">
            <v>73</v>
          </cell>
          <cell r="L37">
            <v>110</v>
          </cell>
          <cell r="M37">
            <v>-201</v>
          </cell>
          <cell r="N37">
            <v>3</v>
          </cell>
          <cell r="O37">
            <v>27</v>
          </cell>
          <cell r="P37">
            <v>62</v>
          </cell>
          <cell r="Q37">
            <v>-390</v>
          </cell>
          <cell r="R37">
            <v>-172</v>
          </cell>
          <cell r="S37">
            <v>-473</v>
          </cell>
          <cell r="T37">
            <v>391</v>
          </cell>
          <cell r="U37">
            <v>93.2</v>
          </cell>
          <cell r="V37">
            <v>-182</v>
          </cell>
          <cell r="W37">
            <v>394</v>
          </cell>
          <cell r="X37">
            <v>696.2</v>
          </cell>
          <cell r="Y37">
            <v>302.39</v>
          </cell>
          <cell r="Z37">
            <v>-201.01</v>
          </cell>
          <cell r="AA37">
            <v>193.38</v>
          </cell>
          <cell r="AB37">
            <v>105.23</v>
          </cell>
          <cell r="AC37">
            <v>399.99</v>
          </cell>
          <cell r="AD37">
            <v>453</v>
          </cell>
          <cell r="AE37">
            <v>-126</v>
          </cell>
          <cell r="AF37">
            <v>155</v>
          </cell>
          <cell r="AG37">
            <v>586</v>
          </cell>
          <cell r="AH37">
            <v>1068</v>
          </cell>
          <cell r="AI37">
            <v>387.57</v>
          </cell>
          <cell r="AJ37">
            <v>387.57</v>
          </cell>
          <cell r="AK37">
            <v>398.62968982630281</v>
          </cell>
          <cell r="AL37">
            <v>-206</v>
          </cell>
          <cell r="AM37">
            <v>-192</v>
          </cell>
          <cell r="AN37">
            <v>-279</v>
          </cell>
          <cell r="AO37">
            <v>-279</v>
          </cell>
        </row>
        <row r="38">
          <cell r="H38">
            <v>-195.10000000000002</v>
          </cell>
          <cell r="I38">
            <v>21</v>
          </cell>
          <cell r="J38">
            <v>-191</v>
          </cell>
          <cell r="K38">
            <v>100</v>
          </cell>
          <cell r="L38">
            <v>-117</v>
          </cell>
          <cell r="M38">
            <v>247</v>
          </cell>
          <cell r="N38">
            <v>39</v>
          </cell>
          <cell r="O38">
            <v>-148</v>
          </cell>
          <cell r="P38">
            <v>32</v>
          </cell>
          <cell r="Q38">
            <v>-213</v>
          </cell>
          <cell r="R38">
            <v>-266</v>
          </cell>
          <cell r="S38">
            <v>-595</v>
          </cell>
          <cell r="T38">
            <v>390</v>
          </cell>
          <cell r="U38">
            <v>-57</v>
          </cell>
          <cell r="V38">
            <v>-334</v>
          </cell>
          <cell r="W38">
            <v>726</v>
          </cell>
          <cell r="X38">
            <v>725</v>
          </cell>
          <cell r="Y38">
            <v>-381</v>
          </cell>
          <cell r="Z38">
            <v>14</v>
          </cell>
          <cell r="AA38">
            <v>-128.75</v>
          </cell>
          <cell r="AB38">
            <v>416.65</v>
          </cell>
          <cell r="AC38">
            <v>-79.099999999999994</v>
          </cell>
          <cell r="AD38">
            <v>-422</v>
          </cell>
          <cell r="AE38">
            <v>89</v>
          </cell>
          <cell r="AF38">
            <v>35</v>
          </cell>
          <cell r="AG38">
            <v>141</v>
          </cell>
          <cell r="AH38">
            <v>-157</v>
          </cell>
          <cell r="AI38">
            <v>-50</v>
          </cell>
          <cell r="AJ38">
            <v>-50</v>
          </cell>
        </row>
        <row r="39">
          <cell r="J39">
            <v>-57</v>
          </cell>
          <cell r="K39">
            <v>10</v>
          </cell>
          <cell r="L39">
            <v>23</v>
          </cell>
          <cell r="M39">
            <v>9</v>
          </cell>
          <cell r="N39">
            <v>-15</v>
          </cell>
          <cell r="O39">
            <v>3</v>
          </cell>
          <cell r="P39">
            <v>31</v>
          </cell>
          <cell r="Q39">
            <v>-75</v>
          </cell>
          <cell r="R39">
            <v>-2</v>
          </cell>
          <cell r="S39">
            <v>-43</v>
          </cell>
          <cell r="T39">
            <v>-118</v>
          </cell>
          <cell r="U39">
            <v>-17</v>
          </cell>
          <cell r="V39">
            <v>-162</v>
          </cell>
          <cell r="W39">
            <v>497</v>
          </cell>
          <cell r="X39">
            <v>200</v>
          </cell>
          <cell r="Y39">
            <v>-452</v>
          </cell>
          <cell r="Z39">
            <v>95</v>
          </cell>
          <cell r="AA39">
            <v>-128.75</v>
          </cell>
          <cell r="AB39">
            <v>406.15</v>
          </cell>
          <cell r="AC39">
            <v>-79.599999999999994</v>
          </cell>
          <cell r="AD39">
            <v>-419</v>
          </cell>
          <cell r="AE39">
            <v>201</v>
          </cell>
          <cell r="AF39">
            <v>-31</v>
          </cell>
          <cell r="AG39">
            <v>121</v>
          </cell>
          <cell r="AH39">
            <v>-128</v>
          </cell>
          <cell r="AI39">
            <v>61</v>
          </cell>
          <cell r="AJ39">
            <v>61</v>
          </cell>
        </row>
        <row r="40">
          <cell r="H40">
            <v>-59.5</v>
          </cell>
          <cell r="I40">
            <v>-69</v>
          </cell>
          <cell r="J40">
            <v>-56</v>
          </cell>
          <cell r="K40">
            <v>25</v>
          </cell>
          <cell r="L40">
            <v>33</v>
          </cell>
          <cell r="M40">
            <v>146</v>
          </cell>
          <cell r="N40">
            <v>148</v>
          </cell>
          <cell r="O40">
            <v>-18</v>
          </cell>
          <cell r="P40">
            <v>-32</v>
          </cell>
          <cell r="Q40">
            <v>-108</v>
          </cell>
          <cell r="R40">
            <v>298</v>
          </cell>
          <cell r="S40">
            <v>140</v>
          </cell>
          <cell r="T40">
            <v>40</v>
          </cell>
          <cell r="U40">
            <v>-87</v>
          </cell>
          <cell r="V40">
            <v>-16</v>
          </cell>
          <cell r="W40">
            <v>278</v>
          </cell>
          <cell r="X40">
            <v>215</v>
          </cell>
          <cell r="Y40">
            <v>38</v>
          </cell>
          <cell r="Z40">
            <v>40.4</v>
          </cell>
          <cell r="AA40">
            <v>52.2</v>
          </cell>
          <cell r="AB40">
            <v>69.400000000000006</v>
          </cell>
          <cell r="AC40">
            <v>200</v>
          </cell>
          <cell r="AD40">
            <v>-84</v>
          </cell>
          <cell r="AE40">
            <v>13</v>
          </cell>
          <cell r="AF40">
            <v>-137</v>
          </cell>
          <cell r="AG40">
            <v>109</v>
          </cell>
          <cell r="AH40">
            <v>-99</v>
          </cell>
          <cell r="AI40">
            <v>216.84</v>
          </cell>
          <cell r="AJ40">
            <v>216.84</v>
          </cell>
          <cell r="AK40">
            <v>223.02774193548393</v>
          </cell>
          <cell r="AL40">
            <v>-155</v>
          </cell>
          <cell r="AM40">
            <v>-169</v>
          </cell>
          <cell r="AN40">
            <v>-56</v>
          </cell>
          <cell r="AO40">
            <v>-56</v>
          </cell>
        </row>
        <row r="41">
          <cell r="H41">
            <v>113.2</v>
          </cell>
          <cell r="I41">
            <v>69</v>
          </cell>
          <cell r="J41">
            <v>39</v>
          </cell>
          <cell r="K41">
            <v>-5</v>
          </cell>
          <cell r="L41">
            <v>9</v>
          </cell>
          <cell r="M41">
            <v>17</v>
          </cell>
          <cell r="N41">
            <v>60</v>
          </cell>
          <cell r="O41">
            <v>-62.46</v>
          </cell>
          <cell r="P41">
            <v>-35</v>
          </cell>
          <cell r="Q41">
            <v>56</v>
          </cell>
          <cell r="R41">
            <v>37</v>
          </cell>
          <cell r="S41">
            <v>-4.460000000000008</v>
          </cell>
          <cell r="T41">
            <v>-81</v>
          </cell>
          <cell r="U41">
            <v>5.0999999999999996</v>
          </cell>
          <cell r="V41">
            <v>1</v>
          </cell>
          <cell r="W41">
            <v>19</v>
          </cell>
          <cell r="X41">
            <v>-55.900000000000006</v>
          </cell>
          <cell r="Y41">
            <v>6.36</v>
          </cell>
          <cell r="Z41">
            <v>6.36</v>
          </cell>
          <cell r="AA41">
            <v>6.36</v>
          </cell>
          <cell r="AB41">
            <v>6.36</v>
          </cell>
          <cell r="AC41">
            <v>25.44</v>
          </cell>
          <cell r="AD41">
            <v>-14</v>
          </cell>
          <cell r="AE41">
            <v>-43</v>
          </cell>
          <cell r="AF41">
            <v>31</v>
          </cell>
          <cell r="AG41">
            <v>11</v>
          </cell>
          <cell r="AH41">
            <v>-15</v>
          </cell>
          <cell r="AI41">
            <v>20.73</v>
          </cell>
          <cell r="AJ41">
            <v>20.73</v>
          </cell>
          <cell r="AK41">
            <v>21.321550868486359</v>
          </cell>
          <cell r="AL41">
            <v>-12</v>
          </cell>
          <cell r="AM41">
            <v>-5</v>
          </cell>
          <cell r="AN41">
            <v>-1</v>
          </cell>
          <cell r="AO41">
            <v>-1</v>
          </cell>
        </row>
        <row r="42">
          <cell r="H42">
            <v>-1050</v>
          </cell>
          <cell r="I42">
            <v>0</v>
          </cell>
          <cell r="J42">
            <v>0</v>
          </cell>
          <cell r="K42">
            <v>0</v>
          </cell>
          <cell r="L42">
            <v>0</v>
          </cell>
          <cell r="M42">
            <v>135</v>
          </cell>
          <cell r="N42">
            <v>135</v>
          </cell>
          <cell r="O42">
            <v>-135</v>
          </cell>
          <cell r="P42">
            <v>0</v>
          </cell>
          <cell r="Q42">
            <v>0</v>
          </cell>
          <cell r="S42">
            <v>-135</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11</v>
          </cell>
          <cell r="AM42">
            <v>10</v>
          </cell>
          <cell r="AN42">
            <v>9</v>
          </cell>
          <cell r="AO42">
            <v>9</v>
          </cell>
        </row>
        <row r="44">
          <cell r="H44">
            <v>9323.1779000000006</v>
          </cell>
          <cell r="I44">
            <v>8676.0249999999996</v>
          </cell>
          <cell r="J44">
            <v>2006</v>
          </cell>
          <cell r="K44">
            <v>3035</v>
          </cell>
          <cell r="L44">
            <v>2543</v>
          </cell>
          <cell r="M44">
            <v>3352</v>
          </cell>
          <cell r="N44">
            <v>10936</v>
          </cell>
          <cell r="O44">
            <v>2547.21</v>
          </cell>
          <cell r="P44">
            <v>3367</v>
          </cell>
          <cell r="Q44">
            <v>3627.06</v>
          </cell>
          <cell r="R44">
            <v>5061.21</v>
          </cell>
          <cell r="S44">
            <v>13567.599999999999</v>
          </cell>
          <cell r="T44">
            <v>3475.9219199999998</v>
          </cell>
          <cell r="U44">
            <v>3930.9725663999998</v>
          </cell>
          <cell r="V44">
            <v>3298.4022480000003</v>
          </cell>
          <cell r="W44">
            <v>4961</v>
          </cell>
          <cell r="X44">
            <v>15666.296734399999</v>
          </cell>
          <cell r="Y44">
            <v>2632.01</v>
          </cell>
          <cell r="Z44">
            <v>2864.0140000000006</v>
          </cell>
          <cell r="AA44">
            <v>2699.9988000000003</v>
          </cell>
          <cell r="AB44">
            <v>4014.4020000000005</v>
          </cell>
          <cell r="AC44">
            <v>12210.424800000001</v>
          </cell>
          <cell r="AD44">
            <v>2631.5828800000004</v>
          </cell>
          <cell r="AE44">
            <v>3748.8972970000004</v>
          </cell>
          <cell r="AF44">
            <v>2163.1994000000004</v>
          </cell>
          <cell r="AG44">
            <v>3484.8068000000003</v>
          </cell>
          <cell r="AH44">
            <v>12028.486377000001</v>
          </cell>
          <cell r="AI44">
            <v>9569.404050000001</v>
          </cell>
          <cell r="AJ44">
            <v>9569.4440500000001</v>
          </cell>
          <cell r="AK44">
            <v>11734.340845049626</v>
          </cell>
          <cell r="AL44">
            <v>10419.675430078514</v>
          </cell>
          <cell r="AM44">
            <v>10472.299877405105</v>
          </cell>
          <cell r="AN44">
            <v>10581.563486961388</v>
          </cell>
          <cell r="AO44">
            <v>12369.19102867975</v>
          </cell>
        </row>
        <row r="47">
          <cell r="H47">
            <v>2.169</v>
          </cell>
          <cell r="I47">
            <v>2.34</v>
          </cell>
          <cell r="J47">
            <v>2.376586741889986</v>
          </cell>
          <cell r="K47">
            <v>2.43619877989165</v>
          </cell>
          <cell r="L47">
            <v>2.5200775408474105</v>
          </cell>
          <cell r="M47">
            <v>2.6505702066999284</v>
          </cell>
          <cell r="N47">
            <v>2.4942163133408837</v>
          </cell>
          <cell r="O47">
            <v>2.5462110360821226</v>
          </cell>
          <cell r="P47">
            <v>2.7321475775084019</v>
          </cell>
          <cell r="Q47">
            <v>2.7854006586169047</v>
          </cell>
          <cell r="R47">
            <v>2.8872922295914192</v>
          </cell>
          <cell r="S47">
            <v>2.7434565911600561</v>
          </cell>
          <cell r="T47">
            <v>2.8304</v>
          </cell>
          <cell r="U47">
            <v>3.1008</v>
          </cell>
          <cell r="V47">
            <v>3.1322000000000001</v>
          </cell>
          <cell r="W47">
            <v>3.14</v>
          </cell>
          <cell r="X47">
            <v>3.0508500000000005</v>
          </cell>
          <cell r="Y47">
            <v>3.04</v>
          </cell>
          <cell r="Z47">
            <v>3.1070000000000002</v>
          </cell>
          <cell r="AA47">
            <v>3.1070000000000002</v>
          </cell>
          <cell r="AB47">
            <v>3.1120000000000001</v>
          </cell>
          <cell r="AC47">
            <v>3.0915000000000004</v>
          </cell>
          <cell r="AD47">
            <v>3.1448</v>
          </cell>
          <cell r="AE47">
            <v>3.0386000000000002</v>
          </cell>
          <cell r="AF47">
            <v>3.0350000000000001</v>
          </cell>
          <cell r="AG47">
            <v>3.2690000000000001</v>
          </cell>
          <cell r="AH47">
            <v>3.1218500000000002</v>
          </cell>
          <cell r="AI47">
            <v>2.9969999999999999</v>
          </cell>
          <cell r="AJ47">
            <v>2.9969999999999999</v>
          </cell>
          <cell r="AK47">
            <v>3.0825223325062039</v>
          </cell>
          <cell r="AL47">
            <v>3.2888914392059556</v>
          </cell>
          <cell r="AM47">
            <v>3.4413442928039699</v>
          </cell>
          <cell r="AN47">
            <v>3.5993746898263024</v>
          </cell>
          <cell r="AO47">
            <v>3.7648418114143918</v>
          </cell>
        </row>
        <row r="48">
          <cell r="S48">
            <v>9.9927290382175071E-2</v>
          </cell>
          <cell r="X48">
            <v>0.11204602610824055</v>
          </cell>
          <cell r="AC48">
            <v>1.2494473283442664E-2</v>
          </cell>
          <cell r="AH48">
            <v>2.3272202828719779E-2</v>
          </cell>
          <cell r="AI48">
            <v>-8.3205873355766347E-2</v>
          </cell>
          <cell r="AJ48">
            <v>-3.999231225074884E-2</v>
          </cell>
          <cell r="AK48">
            <v>2.8535980148883588E-2</v>
          </cell>
          <cell r="AL48">
            <v>6.6948130277442619E-2</v>
          </cell>
          <cell r="AM48">
            <v>4.6353872244205618E-2</v>
          </cell>
          <cell r="AN48">
            <v>4.5921123716909706E-2</v>
          </cell>
          <cell r="AO48">
            <v>4.5971074380165344E-2</v>
          </cell>
        </row>
        <row r="49">
          <cell r="H49">
            <v>2.169</v>
          </cell>
          <cell r="I49">
            <v>2.34</v>
          </cell>
          <cell r="J49">
            <v>2.376586741889986</v>
          </cell>
          <cell r="K49">
            <v>2.43619877989165</v>
          </cell>
          <cell r="L49">
            <v>2.5200775408474105</v>
          </cell>
          <cell r="M49">
            <v>2.6505702066999284</v>
          </cell>
          <cell r="N49">
            <v>2.4942163133408837</v>
          </cell>
          <cell r="O49">
            <v>2.5462110360821226</v>
          </cell>
          <cell r="P49">
            <v>2.7479</v>
          </cell>
          <cell r="Q49">
            <v>2.7854006586169047</v>
          </cell>
          <cell r="R49">
            <v>2.8872922295914192</v>
          </cell>
          <cell r="S49">
            <v>2.7417009810726114</v>
          </cell>
          <cell r="T49">
            <v>2.8304</v>
          </cell>
          <cell r="U49">
            <v>3.1008</v>
          </cell>
          <cell r="V49">
            <v>3.1322000000000001</v>
          </cell>
          <cell r="W49">
            <v>3.14</v>
          </cell>
          <cell r="X49">
            <v>3.0508500000000005</v>
          </cell>
          <cell r="Y49">
            <v>3.04</v>
          </cell>
          <cell r="Z49">
            <v>3.1070000000000002</v>
          </cell>
          <cell r="AA49">
            <v>3.1070000000000002</v>
          </cell>
          <cell r="AB49">
            <v>3.1120000000000001</v>
          </cell>
          <cell r="AC49">
            <v>3.0915000000000004</v>
          </cell>
          <cell r="AD49">
            <v>3.1448</v>
          </cell>
          <cell r="AE49">
            <v>3.0386000000000002</v>
          </cell>
          <cell r="AF49">
            <v>3.0350000000000001</v>
          </cell>
          <cell r="AG49">
            <v>3.2690000000000001</v>
          </cell>
          <cell r="AH49">
            <v>3.1218500000000002</v>
          </cell>
          <cell r="AI49">
            <v>3.7309999999999999</v>
          </cell>
          <cell r="AJ49">
            <v>3.7309999999999999</v>
          </cell>
          <cell r="AK49">
            <v>4.109</v>
          </cell>
          <cell r="AL49">
            <v>4.4239999999999995</v>
          </cell>
          <cell r="AM49">
            <v>4.5819999999999999</v>
          </cell>
          <cell r="AN49">
            <v>4.6980000000000004</v>
          </cell>
          <cell r="AO49">
            <v>4.7510000000000003</v>
          </cell>
        </row>
        <row r="50">
          <cell r="S50">
            <v>9.9223417956173066E-2</v>
          </cell>
          <cell r="T50">
            <v>0.11161249397267614</v>
          </cell>
          <cell r="U50">
            <v>0.12842534298919173</v>
          </cell>
          <cell r="V50">
            <v>0.12450608866995072</v>
          </cell>
          <cell r="W50">
            <v>8.7524140375753179E-2</v>
          </cell>
          <cell r="X50">
            <v>0.11275810931301611</v>
          </cell>
          <cell r="AC50">
            <v>1.2494473283442664E-2</v>
          </cell>
          <cell r="AH50">
            <v>2.3272202828719779E-2</v>
          </cell>
          <cell r="AI50">
            <v>0.14132762312633829</v>
          </cell>
          <cell r="AJ50">
            <v>0.19512468568316854</v>
          </cell>
          <cell r="AK50">
            <v>0.10131332082551592</v>
          </cell>
          <cell r="AL50">
            <v>7.6660988074957359E-2</v>
          </cell>
          <cell r="AM50">
            <v>3.5714285714285809E-2</v>
          </cell>
          <cell r="AN50">
            <v>2.5316455696202667E-2</v>
          </cell>
          <cell r="AO50">
            <v>1.12813963388676E-2</v>
          </cell>
        </row>
        <row r="51">
          <cell r="AI51">
            <v>0.08</v>
          </cell>
          <cell r="AJ51">
            <v>0.08</v>
          </cell>
          <cell r="AK51">
            <v>0.10300000000000001</v>
          </cell>
          <cell r="AL51">
            <v>0.28599999999999998</v>
          </cell>
          <cell r="AM51">
            <v>0.40699999999999997</v>
          </cell>
          <cell r="AN51">
            <v>0.5</v>
          </cell>
          <cell r="AO51">
            <v>0.5</v>
          </cell>
        </row>
        <row r="52">
          <cell r="AK52">
            <v>0.28750000000000009</v>
          </cell>
          <cell r="AL52">
            <v>1.7766990291262132</v>
          </cell>
          <cell r="AM52">
            <v>0.42307692307692313</v>
          </cell>
          <cell r="AN52">
            <v>0.22850122850122867</v>
          </cell>
          <cell r="AO52">
            <v>0</v>
          </cell>
        </row>
        <row r="53">
          <cell r="J53">
            <v>17.149999999999999</v>
          </cell>
          <cell r="K53">
            <v>18.170000000000002</v>
          </cell>
          <cell r="L53">
            <v>16.43</v>
          </cell>
          <cell r="M53">
            <v>16.91</v>
          </cell>
          <cell r="N53">
            <v>17.170000000000002</v>
          </cell>
          <cell r="O53">
            <v>18.28</v>
          </cell>
          <cell r="P53">
            <v>19.420000000000002</v>
          </cell>
          <cell r="Q53">
            <v>20.76</v>
          </cell>
          <cell r="R53">
            <v>23.21</v>
          </cell>
          <cell r="S53">
            <v>20.417500000000004</v>
          </cell>
          <cell r="T53">
            <v>21.08</v>
          </cell>
          <cell r="U53">
            <v>18.489999999999998</v>
          </cell>
          <cell r="V53">
            <v>18.66</v>
          </cell>
          <cell r="W53">
            <v>18.84</v>
          </cell>
          <cell r="X53">
            <v>19.267499999999998</v>
          </cell>
          <cell r="Y53">
            <v>13.96</v>
          </cell>
          <cell r="Z53">
            <v>14</v>
          </cell>
          <cell r="AA53">
            <v>14.92</v>
          </cell>
          <cell r="AB53">
            <v>15.5</v>
          </cell>
          <cell r="AC53">
            <v>14.595000000000001</v>
          </cell>
          <cell r="AD53">
            <v>14.1633</v>
          </cell>
          <cell r="AE53">
            <v>13.283160000000001</v>
          </cell>
          <cell r="AF53">
            <v>12.577389999999999</v>
          </cell>
          <cell r="AG53">
            <v>13.10833</v>
          </cell>
          <cell r="AH53">
            <v>13.283045000000001</v>
          </cell>
          <cell r="AI53">
            <v>12</v>
          </cell>
          <cell r="AJ53">
            <v>12</v>
          </cell>
          <cell r="AK53">
            <v>13.6</v>
          </cell>
          <cell r="AL53">
            <v>14.6</v>
          </cell>
          <cell r="AM53">
            <v>14.6</v>
          </cell>
          <cell r="AN53">
            <v>14.6</v>
          </cell>
          <cell r="AO53">
            <v>14.6</v>
          </cell>
        </row>
        <row r="54">
          <cell r="AK54">
            <v>0.1333333333333333</v>
          </cell>
          <cell r="AL54">
            <v>7.3529411764705843E-2</v>
          </cell>
          <cell r="AM54">
            <v>0</v>
          </cell>
          <cell r="AN54">
            <v>0</v>
          </cell>
          <cell r="AO54">
            <v>0</v>
          </cell>
        </row>
        <row r="55">
          <cell r="J55">
            <v>14.18</v>
          </cell>
          <cell r="K55">
            <v>16.41</v>
          </cell>
          <cell r="L55">
            <v>14.13</v>
          </cell>
          <cell r="M55">
            <v>14.64</v>
          </cell>
          <cell r="N55">
            <v>14.8475</v>
          </cell>
          <cell r="O55">
            <v>16.29</v>
          </cell>
          <cell r="P55">
            <v>17.46</v>
          </cell>
          <cell r="Q55">
            <v>18.22</v>
          </cell>
          <cell r="R55">
            <v>21.24</v>
          </cell>
          <cell r="S55">
            <v>18.36</v>
          </cell>
          <cell r="T55">
            <v>17.72</v>
          </cell>
          <cell r="U55">
            <v>15.66</v>
          </cell>
          <cell r="V55">
            <v>16.27</v>
          </cell>
          <cell r="W55">
            <v>15.78</v>
          </cell>
          <cell r="X55">
            <v>16.357499999999998</v>
          </cell>
          <cell r="Y55">
            <v>12.122962173681408</v>
          </cell>
          <cell r="Z55">
            <v>12.157698454981356</v>
          </cell>
          <cell r="AA55">
            <v>12.956632924880129</v>
          </cell>
          <cell r="AB55">
            <v>13.460309003729355</v>
          </cell>
          <cell r="AC55">
            <v>12.674400639318064</v>
          </cell>
          <cell r="AD55">
            <v>11.34</v>
          </cell>
          <cell r="AE55">
            <v>11.095000000000001</v>
          </cell>
          <cell r="AF55">
            <v>10.505492823243866</v>
          </cell>
          <cell r="AG55">
            <v>10.948970075644652</v>
          </cell>
          <cell r="AH55">
            <v>10.972365724722131</v>
          </cell>
          <cell r="AI55">
            <v>9.9125154433087861</v>
          </cell>
          <cell r="AJ55">
            <v>9.9125154433087861</v>
          </cell>
          <cell r="AK55">
            <v>11.23418416908329</v>
          </cell>
          <cell r="AL55">
            <v>12.060227122692355</v>
          </cell>
          <cell r="AM55">
            <v>12.060227122692355</v>
          </cell>
          <cell r="AN55">
            <v>12.060227122692355</v>
          </cell>
          <cell r="AO55">
            <v>12.060227122692355</v>
          </cell>
        </row>
        <row r="56">
          <cell r="AK56">
            <v>0.1333333333333333</v>
          </cell>
          <cell r="AL56">
            <v>7.3529411764705843E-2</v>
          </cell>
          <cell r="AM56">
            <v>0</v>
          </cell>
          <cell r="AN56">
            <v>0</v>
          </cell>
          <cell r="AO56">
            <v>0</v>
          </cell>
        </row>
        <row r="57">
          <cell r="H57">
            <v>13.34</v>
          </cell>
          <cell r="I57">
            <v>13.25</v>
          </cell>
          <cell r="J57">
            <v>14.18</v>
          </cell>
          <cell r="K57">
            <v>16.41</v>
          </cell>
          <cell r="L57">
            <v>14.13</v>
          </cell>
          <cell r="M57">
            <v>14.64</v>
          </cell>
          <cell r="N57">
            <v>14.8475</v>
          </cell>
          <cell r="O57">
            <v>16.29</v>
          </cell>
          <cell r="P57">
            <v>17.46</v>
          </cell>
          <cell r="Q57">
            <v>18.22</v>
          </cell>
          <cell r="R57">
            <v>21.24</v>
          </cell>
          <cell r="S57">
            <v>18.36</v>
          </cell>
          <cell r="T57">
            <v>17.72</v>
          </cell>
          <cell r="U57">
            <v>15.663</v>
          </cell>
          <cell r="V57">
            <v>16.27</v>
          </cell>
          <cell r="W57">
            <v>15.733176405427859</v>
          </cell>
          <cell r="X57">
            <v>16.308610946691381</v>
          </cell>
          <cell r="Y57">
            <v>11.7</v>
          </cell>
          <cell r="Z57">
            <v>12</v>
          </cell>
          <cell r="AA57">
            <v>12.7</v>
          </cell>
          <cell r="AB57">
            <v>15.5</v>
          </cell>
          <cell r="AC57">
            <v>12.975</v>
          </cell>
          <cell r="AD57">
            <v>11.34</v>
          </cell>
          <cell r="AE57">
            <v>11.095000000000001</v>
          </cell>
          <cell r="AF57">
            <v>10.77</v>
          </cell>
          <cell r="AG57">
            <v>9.1</v>
          </cell>
          <cell r="AH57">
            <v>10.57625</v>
          </cell>
          <cell r="AI57">
            <v>9.01</v>
          </cell>
          <cell r="AJ57">
            <v>9.01</v>
          </cell>
          <cell r="AK57">
            <v>10.211333333333332</v>
          </cell>
          <cell r="AL57">
            <v>11.08</v>
          </cell>
          <cell r="AM57">
            <v>11.19</v>
          </cell>
          <cell r="AN57">
            <v>11.3</v>
          </cell>
          <cell r="AO57">
            <v>11.41</v>
          </cell>
        </row>
        <row r="58">
          <cell r="AK58">
            <v>0.1333333333333333</v>
          </cell>
          <cell r="AL58">
            <v>8.5068877717568769E-2</v>
          </cell>
          <cell r="AM58">
            <v>9.9277978339349371E-3</v>
          </cell>
          <cell r="AN58">
            <v>9.8302055406613853E-3</v>
          </cell>
          <cell r="AO58">
            <v>9.7345132743362761E-3</v>
          </cell>
        </row>
        <row r="59">
          <cell r="I59">
            <v>776</v>
          </cell>
          <cell r="J59">
            <v>230</v>
          </cell>
          <cell r="K59">
            <v>284</v>
          </cell>
          <cell r="L59">
            <v>269</v>
          </cell>
          <cell r="M59">
            <v>397</v>
          </cell>
          <cell r="N59">
            <v>1180</v>
          </cell>
          <cell r="O59">
            <v>321</v>
          </cell>
          <cell r="P59">
            <v>423</v>
          </cell>
          <cell r="Q59">
            <v>349</v>
          </cell>
          <cell r="R59">
            <v>253</v>
          </cell>
          <cell r="S59">
            <v>1346</v>
          </cell>
          <cell r="T59">
            <v>252</v>
          </cell>
          <cell r="U59">
            <v>97</v>
          </cell>
          <cell r="V59">
            <v>260</v>
          </cell>
          <cell r="W59">
            <v>172</v>
          </cell>
          <cell r="X59">
            <v>781</v>
          </cell>
          <cell r="Y59">
            <v>238.78</v>
          </cell>
          <cell r="Z59">
            <v>317.95499999999998</v>
          </cell>
          <cell r="AA59">
            <v>402.34500000000003</v>
          </cell>
          <cell r="AB59">
            <v>488.96499999999997</v>
          </cell>
          <cell r="AC59">
            <v>1448.0450000000001</v>
          </cell>
          <cell r="AD59">
            <v>260</v>
          </cell>
          <cell r="AE59">
            <v>283</v>
          </cell>
          <cell r="AF59">
            <v>246</v>
          </cell>
          <cell r="AG59">
            <v>243</v>
          </cell>
          <cell r="AH59">
            <v>1032</v>
          </cell>
          <cell r="AI59">
            <v>964.8</v>
          </cell>
          <cell r="AJ59">
            <v>964.8</v>
          </cell>
          <cell r="AK59">
            <v>992.33151364764285</v>
          </cell>
          <cell r="AL59">
            <v>1485</v>
          </cell>
          <cell r="AM59">
            <v>1657</v>
          </cell>
          <cell r="AN59">
            <v>1771</v>
          </cell>
          <cell r="AO59">
            <v>1771</v>
          </cell>
        </row>
        <row r="60">
          <cell r="I60">
            <v>1309</v>
          </cell>
          <cell r="J60">
            <v>412</v>
          </cell>
          <cell r="K60">
            <v>472</v>
          </cell>
          <cell r="L60">
            <v>557</v>
          </cell>
          <cell r="M60">
            <v>740</v>
          </cell>
          <cell r="N60">
            <v>2181</v>
          </cell>
          <cell r="O60">
            <v>601</v>
          </cell>
          <cell r="P60">
            <v>473</v>
          </cell>
          <cell r="Q60">
            <v>373</v>
          </cell>
          <cell r="R60">
            <v>563</v>
          </cell>
          <cell r="S60">
            <v>2010</v>
          </cell>
          <cell r="T60">
            <v>655</v>
          </cell>
          <cell r="U60">
            <v>443</v>
          </cell>
          <cell r="V60">
            <v>563</v>
          </cell>
          <cell r="W60">
            <v>724</v>
          </cell>
          <cell r="X60">
            <v>2385</v>
          </cell>
          <cell r="Y60">
            <v>389.63</v>
          </cell>
          <cell r="Z60">
            <v>499.39499999999998</v>
          </cell>
          <cell r="AA60">
            <v>655.78499999999997</v>
          </cell>
          <cell r="AB60">
            <v>823.60500000000002</v>
          </cell>
          <cell r="AC60">
            <v>2368.415</v>
          </cell>
          <cell r="AD60">
            <v>320</v>
          </cell>
          <cell r="AE60">
            <v>332</v>
          </cell>
          <cell r="AF60">
            <v>264</v>
          </cell>
          <cell r="AG60">
            <v>233</v>
          </cell>
          <cell r="AH60">
            <v>1149</v>
          </cell>
          <cell r="AI60">
            <v>1099.8</v>
          </cell>
          <cell r="AJ60">
            <v>1099.8</v>
          </cell>
          <cell r="AK60">
            <v>1131.1838709677422</v>
          </cell>
          <cell r="AL60">
            <v>2518.250932835821</v>
          </cell>
          <cell r="AM60">
            <v>2809.9271351575458</v>
          </cell>
          <cell r="AN60">
            <v>3003.2474087893866</v>
          </cell>
          <cell r="AO60">
            <v>3003.247408789387</v>
          </cell>
        </row>
        <row r="61">
          <cell r="I61">
            <v>2085</v>
          </cell>
          <cell r="J61">
            <v>642</v>
          </cell>
          <cell r="K61">
            <v>756</v>
          </cell>
          <cell r="L61">
            <v>826</v>
          </cell>
          <cell r="M61">
            <v>1137</v>
          </cell>
          <cell r="N61">
            <v>3361</v>
          </cell>
          <cell r="O61">
            <v>922</v>
          </cell>
          <cell r="P61">
            <v>896</v>
          </cell>
          <cell r="Q61">
            <v>722</v>
          </cell>
          <cell r="R61">
            <v>816</v>
          </cell>
          <cell r="S61">
            <v>3356</v>
          </cell>
          <cell r="T61">
            <v>907</v>
          </cell>
          <cell r="U61">
            <v>540</v>
          </cell>
          <cell r="V61">
            <v>823</v>
          </cell>
          <cell r="W61">
            <v>896</v>
          </cell>
          <cell r="X61">
            <v>3166</v>
          </cell>
          <cell r="Y61">
            <v>628.41</v>
          </cell>
          <cell r="Z61">
            <v>817.35</v>
          </cell>
          <cell r="AA61">
            <v>1058.1300000000001</v>
          </cell>
          <cell r="AB61">
            <v>1312.57</v>
          </cell>
          <cell r="AC61">
            <v>3816.46</v>
          </cell>
          <cell r="AD61">
            <v>580</v>
          </cell>
          <cell r="AE61">
            <v>615</v>
          </cell>
          <cell r="AF61">
            <v>510</v>
          </cell>
          <cell r="AG61">
            <v>476</v>
          </cell>
          <cell r="AH61">
            <v>2181</v>
          </cell>
          <cell r="AI61">
            <v>2064.6</v>
          </cell>
          <cell r="AJ61">
            <v>2064.6</v>
          </cell>
          <cell r="AK61">
            <v>2123.5153846153853</v>
          </cell>
          <cell r="AL61">
            <v>4003.250932835821</v>
          </cell>
          <cell r="AM61">
            <v>4466.9271351575462</v>
          </cell>
          <cell r="AN61">
            <v>4774.2474087893861</v>
          </cell>
          <cell r="AO61">
            <v>4774.247408789387</v>
          </cell>
        </row>
        <row r="62">
          <cell r="N62">
            <v>0.61199040767386093</v>
          </cell>
          <cell r="S62">
            <v>-1.4876524843796535E-3</v>
          </cell>
          <cell r="X62">
            <v>-5.661501787842671E-2</v>
          </cell>
          <cell r="AC62">
            <v>9.0074547999200227E-2</v>
          </cell>
          <cell r="AH62">
            <v>-0.31111813013265954</v>
          </cell>
          <cell r="AI62">
            <v>-5.3370013755158263E-2</v>
          </cell>
          <cell r="AJ62">
            <v>-5.3370013755158263E-2</v>
          </cell>
          <cell r="AK62">
            <v>2.8535980148883811E-2</v>
          </cell>
          <cell r="AL62">
            <v>0.88519987273880596</v>
          </cell>
          <cell r="AM62">
            <v>0.11582491582491605</v>
          </cell>
          <cell r="AN62">
            <v>6.8799034399517067E-2</v>
          </cell>
          <cell r="AO62">
            <v>2.2204460492503131E-16</v>
          </cell>
        </row>
        <row r="63">
          <cell r="I63">
            <v>1878</v>
          </cell>
          <cell r="J63">
            <v>1857</v>
          </cell>
          <cell r="K63">
            <v>1784</v>
          </cell>
          <cell r="L63">
            <v>1674</v>
          </cell>
          <cell r="M63">
            <v>1875</v>
          </cell>
          <cell r="N63">
            <v>1875</v>
          </cell>
          <cell r="O63">
            <v>1848</v>
          </cell>
          <cell r="P63">
            <v>1786</v>
          </cell>
          <cell r="Q63">
            <v>2176</v>
          </cell>
          <cell r="R63">
            <v>2348</v>
          </cell>
          <cell r="S63">
            <v>2348</v>
          </cell>
          <cell r="T63">
            <v>1957</v>
          </cell>
          <cell r="U63">
            <v>1863.8</v>
          </cell>
          <cell r="V63">
            <v>2045.8</v>
          </cell>
          <cell r="W63">
            <v>1651.8</v>
          </cell>
          <cell r="X63">
            <v>1651.8</v>
          </cell>
          <cell r="Y63">
            <v>1555.34</v>
          </cell>
          <cell r="Z63">
            <v>1756.35</v>
          </cell>
          <cell r="AA63">
            <v>1562.97</v>
          </cell>
          <cell r="AB63">
            <v>1457.74</v>
          </cell>
          <cell r="AC63">
            <v>1457.74</v>
          </cell>
          <cell r="AD63">
            <v>1198.8</v>
          </cell>
          <cell r="AE63">
            <v>1324.8</v>
          </cell>
          <cell r="AF63">
            <v>1169.8</v>
          </cell>
          <cell r="AG63">
            <v>583.79999999999995</v>
          </cell>
          <cell r="AH63">
            <v>583.79999999999995</v>
          </cell>
          <cell r="AI63">
            <v>403.34897274999992</v>
          </cell>
          <cell r="AJ63">
            <v>403.34897274999992</v>
          </cell>
          <cell r="AK63">
            <v>539.42380285856086</v>
          </cell>
          <cell r="AL63">
            <v>690.41986511972709</v>
          </cell>
          <cell r="AM63">
            <v>753.31318210949144</v>
          </cell>
          <cell r="AN63">
            <v>819.14371093238219</v>
          </cell>
          <cell r="AO63">
            <v>888.61267274224542</v>
          </cell>
        </row>
        <row r="64">
          <cell r="J64">
            <v>51</v>
          </cell>
          <cell r="K64">
            <v>94</v>
          </cell>
          <cell r="L64">
            <v>113</v>
          </cell>
          <cell r="M64">
            <v>251</v>
          </cell>
          <cell r="N64">
            <v>509</v>
          </cell>
          <cell r="O64">
            <v>170.67</v>
          </cell>
          <cell r="P64">
            <v>188</v>
          </cell>
          <cell r="Q64">
            <v>135</v>
          </cell>
          <cell r="R64">
            <v>297.20999999999998</v>
          </cell>
          <cell r="S64">
            <v>790.87999999999988</v>
          </cell>
          <cell r="T64">
            <v>195</v>
          </cell>
          <cell r="U64">
            <v>204</v>
          </cell>
          <cell r="V64">
            <v>272</v>
          </cell>
          <cell r="W64">
            <v>343</v>
          </cell>
          <cell r="X64">
            <v>1014</v>
          </cell>
          <cell r="Y64">
            <v>114.91</v>
          </cell>
          <cell r="Z64">
            <v>240.28</v>
          </cell>
          <cell r="AA64">
            <v>323.85000000000002</v>
          </cell>
          <cell r="AB64">
            <v>365.84</v>
          </cell>
          <cell r="AC64">
            <v>1044.8800000000001</v>
          </cell>
          <cell r="AD64">
            <v>250</v>
          </cell>
          <cell r="AE64">
            <v>290</v>
          </cell>
          <cell r="AF64">
            <v>284</v>
          </cell>
          <cell r="AG64">
            <v>365</v>
          </cell>
          <cell r="AH64">
            <v>1189</v>
          </cell>
          <cell r="AI64">
            <v>1800</v>
          </cell>
          <cell r="AJ64">
            <v>1800</v>
          </cell>
          <cell r="AK64">
            <v>1851.3647642679905</v>
          </cell>
          <cell r="AL64">
            <v>2770.5223880597014</v>
          </cell>
          <cell r="AM64">
            <v>3091.4179104477612</v>
          </cell>
          <cell r="AN64">
            <v>3304.1044776119402</v>
          </cell>
          <cell r="AO64">
            <v>3304.1044776119406</v>
          </cell>
        </row>
        <row r="69">
          <cell r="H69">
            <v>9329.0779000000002</v>
          </cell>
          <cell r="I69">
            <v>9568.8249999999989</v>
          </cell>
          <cell r="T69">
            <v>3601.0019199999997</v>
          </cell>
          <cell r="U69">
            <v>3973.2260479999995</v>
          </cell>
          <cell r="V69">
            <v>4000.4022480000003</v>
          </cell>
          <cell r="W69">
            <v>3493.3364000000001</v>
          </cell>
          <cell r="X69">
            <v>15067.966616000002</v>
          </cell>
          <cell r="Y69">
            <v>2643.9050000000002</v>
          </cell>
          <cell r="Z69">
            <v>2595.17</v>
          </cell>
          <cell r="AA69">
            <v>2564.12</v>
          </cell>
          <cell r="AB69">
            <v>3151.732</v>
          </cell>
          <cell r="AC69">
            <v>10954.927000000001</v>
          </cell>
          <cell r="AD69">
            <v>2537.7950000000005</v>
          </cell>
          <cell r="AE69">
            <v>2323.3985000000002</v>
          </cell>
          <cell r="AF69">
            <v>1973.7330000000002</v>
          </cell>
          <cell r="AG69">
            <v>1169.2423999999996</v>
          </cell>
          <cell r="AH69">
            <v>8004.1689000000006</v>
          </cell>
          <cell r="AI69">
            <v>15608.224999999999</v>
          </cell>
          <cell r="AJ69">
            <v>15608.224999999999</v>
          </cell>
          <cell r="AK69">
            <v>17705.41</v>
          </cell>
          <cell r="AL69">
            <v>19542.399999999994</v>
          </cell>
          <cell r="AM69">
            <v>20612.45</v>
          </cell>
          <cell r="AN69">
            <v>21520.55</v>
          </cell>
          <cell r="AO69">
            <v>24335.724999999999</v>
          </cell>
          <cell r="AP69">
            <v>24530.799999999999</v>
          </cell>
          <cell r="AQ69">
            <v>24028.000000000004</v>
          </cell>
          <cell r="AR69">
            <v>23714.925000000003</v>
          </cell>
        </row>
        <row r="71">
          <cell r="H71">
            <v>10561.0779</v>
          </cell>
          <cell r="I71">
            <v>11316.824999999999</v>
          </cell>
          <cell r="T71">
            <v>4513.9219199999998</v>
          </cell>
          <cell r="U71">
            <v>4418.8260479999999</v>
          </cell>
          <cell r="V71">
            <v>4688.4022480000003</v>
          </cell>
          <cell r="W71">
            <v>4558.5263999999997</v>
          </cell>
          <cell r="X71">
            <v>18179.676616000001</v>
          </cell>
          <cell r="Y71">
            <v>3448.5749999999998</v>
          </cell>
          <cell r="Z71">
            <v>3603.6</v>
          </cell>
          <cell r="AA71">
            <v>3884.93</v>
          </cell>
          <cell r="AB71">
            <v>4801.3419999999996</v>
          </cell>
          <cell r="AC71">
            <v>15738.447</v>
          </cell>
          <cell r="AD71">
            <v>3342.4650000000001</v>
          </cell>
          <cell r="AE71">
            <v>3331.8285000000001</v>
          </cell>
          <cell r="AF71">
            <v>3294.5430000000001</v>
          </cell>
          <cell r="AG71">
            <v>2818.8523999999998</v>
          </cell>
          <cell r="AH71">
            <v>12787.688899999999</v>
          </cell>
          <cell r="AI71">
            <v>20427.224999999999</v>
          </cell>
          <cell r="AJ71">
            <v>20427.224999999999</v>
          </cell>
          <cell r="AK71">
            <v>22558.41</v>
          </cell>
          <cell r="AL71">
            <v>24221.399999999994</v>
          </cell>
          <cell r="AM71">
            <v>25086.45</v>
          </cell>
          <cell r="AN71">
            <v>25721.55</v>
          </cell>
          <cell r="AO71">
            <v>26011.724999999999</v>
          </cell>
          <cell r="AP71">
            <v>26104.799999999999</v>
          </cell>
          <cell r="AQ71">
            <v>25842.000000000004</v>
          </cell>
          <cell r="AR71">
            <v>25529.925000000003</v>
          </cell>
        </row>
        <row r="72">
          <cell r="H72">
            <v>-716</v>
          </cell>
          <cell r="I72">
            <v>-776</v>
          </cell>
          <cell r="T72">
            <v>-305</v>
          </cell>
          <cell r="U72">
            <v>-118</v>
          </cell>
          <cell r="V72">
            <v>-282</v>
          </cell>
          <cell r="W72">
            <v>-460.76</v>
          </cell>
          <cell r="X72">
            <v>-1165.76</v>
          </cell>
          <cell r="Y72">
            <v>-333.57</v>
          </cell>
          <cell r="Z72">
            <v>-384.9</v>
          </cell>
          <cell r="AA72">
            <v>-487.18</v>
          </cell>
          <cell r="AB72">
            <v>-614.51</v>
          </cell>
          <cell r="AC72">
            <v>-1820.16</v>
          </cell>
          <cell r="AD72">
            <v>-333.57</v>
          </cell>
          <cell r="AE72">
            <v>-384.9</v>
          </cell>
          <cell r="AF72">
            <v>-487.18</v>
          </cell>
          <cell r="AG72">
            <v>-614.51</v>
          </cell>
          <cell r="AH72">
            <v>-1820.16</v>
          </cell>
          <cell r="AI72">
            <v>-2289</v>
          </cell>
          <cell r="AJ72">
            <v>-2289</v>
          </cell>
          <cell r="AK72">
            <v>-2303</v>
          </cell>
          <cell r="AL72">
            <v>-2135</v>
          </cell>
          <cell r="AM72">
            <v>-1903</v>
          </cell>
          <cell r="AN72">
            <v>-1646</v>
          </cell>
          <cell r="AO72">
            <v>-1676</v>
          </cell>
          <cell r="AP72">
            <v>-1574</v>
          </cell>
          <cell r="AQ72">
            <v>-1814</v>
          </cell>
          <cell r="AR72">
            <v>-1815</v>
          </cell>
        </row>
        <row r="73">
          <cell r="I73">
            <v>0</v>
          </cell>
          <cell r="T73">
            <v>-195.1</v>
          </cell>
          <cell r="U73">
            <v>-204</v>
          </cell>
          <cell r="V73">
            <v>-272</v>
          </cell>
          <cell r="W73">
            <v>-409.24</v>
          </cell>
          <cell r="X73">
            <v>-1080.3400000000001</v>
          </cell>
          <cell r="Y73">
            <v>-156.69999999999999</v>
          </cell>
          <cell r="Z73">
            <v>-219.38</v>
          </cell>
          <cell r="AA73">
            <v>-302.95999999999998</v>
          </cell>
          <cell r="AB73">
            <v>-365.64</v>
          </cell>
          <cell r="AC73">
            <v>-1044.68</v>
          </cell>
          <cell r="AD73">
            <v>-156.69999999999999</v>
          </cell>
          <cell r="AE73">
            <v>-219.38</v>
          </cell>
          <cell r="AF73">
            <v>-302.95999999999998</v>
          </cell>
          <cell r="AG73">
            <v>-365.64</v>
          </cell>
          <cell r="AH73">
            <v>-1044.6799999999998</v>
          </cell>
          <cell r="AI73">
            <v>-769</v>
          </cell>
          <cell r="AJ73">
            <v>-769</v>
          </cell>
          <cell r="AK73">
            <v>-663</v>
          </cell>
          <cell r="AL73">
            <v>-488</v>
          </cell>
          <cell r="AM73">
            <v>-372</v>
          </cell>
          <cell r="AN73">
            <v>-250</v>
          </cell>
        </row>
        <row r="74">
          <cell r="H74">
            <v>-428</v>
          </cell>
          <cell r="I74">
            <v>-841</v>
          </cell>
          <cell r="T74">
            <v>-325.82</v>
          </cell>
          <cell r="U74">
            <v>-185.6</v>
          </cell>
          <cell r="V74">
            <v>-254</v>
          </cell>
          <cell r="W74">
            <v>-172.48999999999998</v>
          </cell>
          <cell r="X74">
            <v>-937.90999999999985</v>
          </cell>
          <cell r="Y74">
            <v>-314.16000000000003</v>
          </cell>
          <cell r="Z74">
            <v>-403.91</v>
          </cell>
          <cell r="AA74">
            <v>-530.42999999999995</v>
          </cell>
          <cell r="AB74">
            <v>-669.22</v>
          </cell>
          <cell r="AC74">
            <v>-1917.72</v>
          </cell>
          <cell r="AD74">
            <v>-314.15999999999997</v>
          </cell>
          <cell r="AE74">
            <v>-403.91</v>
          </cell>
          <cell r="AF74">
            <v>-530.43000000000006</v>
          </cell>
          <cell r="AG74">
            <v>-669.21999999999991</v>
          </cell>
          <cell r="AH74">
            <v>-1917.7199999999998</v>
          </cell>
          <cell r="AI74">
            <v>-1651</v>
          </cell>
          <cell r="AJ74">
            <v>-1651</v>
          </cell>
          <cell r="AK74">
            <v>-1806</v>
          </cell>
          <cell r="AL74">
            <v>-2016</v>
          </cell>
          <cell r="AM74">
            <v>-2177</v>
          </cell>
          <cell r="AN74">
            <v>-2300</v>
          </cell>
          <cell r="AO74">
            <v>0</v>
          </cell>
          <cell r="AP74">
            <v>0</v>
          </cell>
          <cell r="AQ74">
            <v>0</v>
          </cell>
          <cell r="AR74">
            <v>0</v>
          </cell>
        </row>
        <row r="75">
          <cell r="H75">
            <v>295</v>
          </cell>
          <cell r="I75">
            <v>303</v>
          </cell>
          <cell r="T75">
            <v>79</v>
          </cell>
          <cell r="U75">
            <v>64</v>
          </cell>
          <cell r="V75">
            <v>54</v>
          </cell>
          <cell r="W75">
            <v>6.27</v>
          </cell>
          <cell r="X75">
            <v>203.27</v>
          </cell>
          <cell r="Y75">
            <v>31.41</v>
          </cell>
          <cell r="Z75">
            <v>30.89</v>
          </cell>
          <cell r="AA75">
            <v>31.92</v>
          </cell>
          <cell r="AB75">
            <v>33.200000000000003</v>
          </cell>
          <cell r="AC75">
            <v>127.42</v>
          </cell>
          <cell r="AD75">
            <v>31.41</v>
          </cell>
          <cell r="AE75">
            <v>30.89</v>
          </cell>
          <cell r="AF75">
            <v>31.92</v>
          </cell>
          <cell r="AG75">
            <v>33.200000000000003</v>
          </cell>
          <cell r="AH75">
            <v>127.42</v>
          </cell>
          <cell r="AI75">
            <v>0</v>
          </cell>
          <cell r="AJ75">
            <v>0</v>
          </cell>
          <cell r="AK75">
            <v>0</v>
          </cell>
          <cell r="AL75">
            <v>0</v>
          </cell>
          <cell r="AM75">
            <v>0</v>
          </cell>
          <cell r="AN75">
            <v>0</v>
          </cell>
        </row>
        <row r="76">
          <cell r="H76">
            <v>465</v>
          </cell>
          <cell r="I76">
            <v>165</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row>
        <row r="77">
          <cell r="H77">
            <v>-723</v>
          </cell>
          <cell r="I77">
            <v>-1309</v>
          </cell>
          <cell r="T77">
            <v>-404.82</v>
          </cell>
          <cell r="U77">
            <v>-249.6</v>
          </cell>
          <cell r="V77">
            <v>-308</v>
          </cell>
          <cell r="W77">
            <v>-178.76</v>
          </cell>
          <cell r="X77">
            <v>-1141.1799999999998</v>
          </cell>
          <cell r="Y77">
            <v>-345.57</v>
          </cell>
          <cell r="Z77">
            <v>-434.8</v>
          </cell>
          <cell r="AA77">
            <v>-562.35</v>
          </cell>
          <cell r="AB77">
            <v>-702.42</v>
          </cell>
          <cell r="AC77">
            <v>-2045.14</v>
          </cell>
          <cell r="AD77">
            <v>-345.57</v>
          </cell>
          <cell r="AE77">
            <v>-434.8</v>
          </cell>
          <cell r="AF77">
            <v>-562.35</v>
          </cell>
          <cell r="AG77">
            <v>-702.42</v>
          </cell>
          <cell r="AH77">
            <v>-2045.1399999999999</v>
          </cell>
          <cell r="AI77">
            <v>-1651</v>
          </cell>
          <cell r="AJ77">
            <v>-1651</v>
          </cell>
          <cell r="AK77">
            <v>-1806</v>
          </cell>
          <cell r="AL77">
            <v>-2016</v>
          </cell>
          <cell r="AM77">
            <v>-2177</v>
          </cell>
          <cell r="AN77">
            <v>-2300</v>
          </cell>
        </row>
        <row r="78">
          <cell r="H78">
            <v>-350</v>
          </cell>
          <cell r="I78">
            <v>-383</v>
          </cell>
          <cell r="T78">
            <v>-97</v>
          </cell>
          <cell r="U78">
            <v>-9</v>
          </cell>
          <cell r="V78">
            <v>-16</v>
          </cell>
          <cell r="W78">
            <v>-41.7</v>
          </cell>
          <cell r="X78">
            <v>-163.69999999999999</v>
          </cell>
          <cell r="Y78">
            <v>-14.74</v>
          </cell>
          <cell r="Z78">
            <v>-14.74</v>
          </cell>
          <cell r="AA78">
            <v>-14.74</v>
          </cell>
          <cell r="AB78">
            <v>-14.74</v>
          </cell>
          <cell r="AC78">
            <v>-58.96</v>
          </cell>
          <cell r="AD78">
            <v>-14.739999999999998</v>
          </cell>
          <cell r="AE78">
            <v>-14.739999999999998</v>
          </cell>
          <cell r="AF78">
            <v>-14.739999999999998</v>
          </cell>
          <cell r="AG78">
            <v>-14.739999999999998</v>
          </cell>
          <cell r="AH78">
            <v>-58.959999999999994</v>
          </cell>
          <cell r="AI78">
            <v>-169</v>
          </cell>
          <cell r="AJ78">
            <v>-169</v>
          </cell>
          <cell r="AK78">
            <v>-142</v>
          </cell>
          <cell r="AL78">
            <v>-102</v>
          </cell>
          <cell r="AM78">
            <v>-86</v>
          </cell>
          <cell r="AN78">
            <v>-70</v>
          </cell>
          <cell r="AO78">
            <v>0</v>
          </cell>
          <cell r="AP78">
            <v>0</v>
          </cell>
          <cell r="AQ78">
            <v>0</v>
          </cell>
          <cell r="AR78">
            <v>0</v>
          </cell>
        </row>
        <row r="79">
          <cell r="H79">
            <v>8</v>
          </cell>
          <cell r="I79">
            <v>15</v>
          </cell>
          <cell r="T79">
            <v>15</v>
          </cell>
          <cell r="U79">
            <v>10</v>
          </cell>
          <cell r="V79">
            <v>10</v>
          </cell>
          <cell r="W79">
            <v>5.89</v>
          </cell>
          <cell r="X79">
            <v>40.89</v>
          </cell>
          <cell r="Y79">
            <v>13.25</v>
          </cell>
          <cell r="Z79">
            <v>13.25</v>
          </cell>
          <cell r="AA79">
            <v>13.25</v>
          </cell>
          <cell r="AB79">
            <v>13.25</v>
          </cell>
          <cell r="AC79">
            <v>53</v>
          </cell>
          <cell r="AD79">
            <v>13.25</v>
          </cell>
          <cell r="AE79">
            <v>13.25</v>
          </cell>
          <cell r="AF79">
            <v>13.25</v>
          </cell>
          <cell r="AG79">
            <v>13.25</v>
          </cell>
          <cell r="AH79">
            <v>53</v>
          </cell>
          <cell r="AI79">
            <v>0</v>
          </cell>
          <cell r="AJ79">
            <v>0</v>
          </cell>
          <cell r="AK79">
            <v>0</v>
          </cell>
          <cell r="AL79">
            <v>0</v>
          </cell>
          <cell r="AM79">
            <v>0</v>
          </cell>
          <cell r="AN79">
            <v>0</v>
          </cell>
        </row>
        <row r="80">
          <cell r="H80">
            <v>-358</v>
          </cell>
          <cell r="I80">
            <v>-398</v>
          </cell>
          <cell r="T80">
            <v>-112</v>
          </cell>
          <cell r="U80">
            <v>-19</v>
          </cell>
          <cell r="V80">
            <v>-26</v>
          </cell>
          <cell r="W80">
            <v>-47.59</v>
          </cell>
          <cell r="X80">
            <v>-204.59</v>
          </cell>
          <cell r="Y80">
            <v>-27.99</v>
          </cell>
          <cell r="Z80">
            <v>-27.99</v>
          </cell>
          <cell r="AA80">
            <v>-27.99</v>
          </cell>
          <cell r="AB80">
            <v>-27.99</v>
          </cell>
          <cell r="AC80">
            <v>-111.96</v>
          </cell>
          <cell r="AD80">
            <v>-27.99</v>
          </cell>
          <cell r="AE80">
            <v>-27.99</v>
          </cell>
          <cell r="AF80">
            <v>-27.99</v>
          </cell>
          <cell r="AG80">
            <v>-27.99</v>
          </cell>
          <cell r="AH80">
            <v>-111.96</v>
          </cell>
          <cell r="AI80">
            <v>-169</v>
          </cell>
          <cell r="AJ80">
            <v>-169</v>
          </cell>
          <cell r="AK80">
            <v>-142</v>
          </cell>
          <cell r="AL80">
            <v>-102</v>
          </cell>
          <cell r="AM80">
            <v>-86</v>
          </cell>
          <cell r="AN80">
            <v>-70</v>
          </cell>
        </row>
        <row r="81">
          <cell r="H81">
            <v>262</v>
          </cell>
          <cell r="I81">
            <v>252</v>
          </cell>
          <cell r="T81">
            <v>10</v>
          </cell>
          <cell r="U81">
            <v>71</v>
          </cell>
          <cell r="V81">
            <v>136</v>
          </cell>
          <cell r="W81">
            <v>19</v>
          </cell>
          <cell r="X81">
            <v>236</v>
          </cell>
          <cell r="Y81">
            <v>14.5</v>
          </cell>
          <cell r="Z81">
            <v>14.5</v>
          </cell>
          <cell r="AA81">
            <v>14.5</v>
          </cell>
          <cell r="AB81">
            <v>14.5</v>
          </cell>
          <cell r="AC81">
            <v>58</v>
          </cell>
          <cell r="AD81">
            <v>14.5</v>
          </cell>
          <cell r="AE81">
            <v>14.5</v>
          </cell>
          <cell r="AF81">
            <v>14.5</v>
          </cell>
          <cell r="AG81">
            <v>14.5</v>
          </cell>
          <cell r="AH81">
            <v>58</v>
          </cell>
          <cell r="AI81">
            <v>59</v>
          </cell>
          <cell r="AJ81">
            <v>59</v>
          </cell>
          <cell r="AK81">
            <v>61</v>
          </cell>
          <cell r="AL81">
            <v>62</v>
          </cell>
          <cell r="AM81">
            <v>64</v>
          </cell>
          <cell r="AN81">
            <v>65</v>
          </cell>
          <cell r="AO81">
            <v>0</v>
          </cell>
          <cell r="AP81">
            <v>0</v>
          </cell>
          <cell r="AQ81">
            <v>0</v>
          </cell>
          <cell r="AR81">
            <v>0</v>
          </cell>
        </row>
        <row r="82">
          <cell r="H82">
            <v>262</v>
          </cell>
          <cell r="I82">
            <v>252</v>
          </cell>
          <cell r="T82">
            <v>10</v>
          </cell>
          <cell r="U82">
            <v>71</v>
          </cell>
          <cell r="V82">
            <v>136</v>
          </cell>
          <cell r="W82">
            <v>19</v>
          </cell>
          <cell r="X82">
            <v>236</v>
          </cell>
          <cell r="Y82">
            <v>14.5</v>
          </cell>
          <cell r="Z82">
            <v>14.5</v>
          </cell>
          <cell r="AA82">
            <v>14.5</v>
          </cell>
          <cell r="AB82">
            <v>14.5</v>
          </cell>
          <cell r="AC82">
            <v>58</v>
          </cell>
          <cell r="AD82">
            <v>14.5</v>
          </cell>
          <cell r="AE82">
            <v>14.5</v>
          </cell>
          <cell r="AF82">
            <v>14.5</v>
          </cell>
          <cell r="AG82">
            <v>14.5</v>
          </cell>
          <cell r="AH82">
            <v>58</v>
          </cell>
          <cell r="AI82">
            <v>59</v>
          </cell>
          <cell r="AJ82">
            <v>59</v>
          </cell>
          <cell r="AK82">
            <v>61</v>
          </cell>
          <cell r="AL82">
            <v>62</v>
          </cell>
          <cell r="AM82">
            <v>64</v>
          </cell>
          <cell r="AN82">
            <v>65</v>
          </cell>
        </row>
        <row r="83">
          <cell r="H83">
            <v>0</v>
          </cell>
          <cell r="I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row>
        <row r="85">
          <cell r="H85">
            <v>-5.9000000000000909</v>
          </cell>
          <cell r="I85">
            <v>-892.8</v>
          </cell>
          <cell r="T85">
            <v>42</v>
          </cell>
          <cell r="U85">
            <v>107.30000000000001</v>
          </cell>
          <cell r="V85">
            <v>1701</v>
          </cell>
          <cell r="W85">
            <v>1157.3699999999999</v>
          </cell>
          <cell r="X85">
            <v>3007.67</v>
          </cell>
          <cell r="Y85">
            <v>-256.75</v>
          </cell>
          <cell r="Z85">
            <v>34.97</v>
          </cell>
          <cell r="AA85">
            <v>613.69000000000005</v>
          </cell>
          <cell r="AB85">
            <v>1264.48</v>
          </cell>
          <cell r="AC85">
            <v>1726.39</v>
          </cell>
          <cell r="AD85">
            <v>-256.74999999999994</v>
          </cell>
          <cell r="AE85">
            <v>34.97000000000002</v>
          </cell>
          <cell r="AF85">
            <v>613.69000000000005</v>
          </cell>
          <cell r="AG85">
            <v>1264.48</v>
          </cell>
          <cell r="AH85">
            <v>1726.39</v>
          </cell>
          <cell r="AI85">
            <v>-286</v>
          </cell>
          <cell r="AJ85">
            <v>-286</v>
          </cell>
          <cell r="AK85">
            <v>-743</v>
          </cell>
          <cell r="AL85">
            <v>-501</v>
          </cell>
          <cell r="AM85">
            <v>-766</v>
          </cell>
          <cell r="AN85">
            <v>-1011</v>
          </cell>
          <cell r="AO85">
            <v>0</v>
          </cell>
          <cell r="AP85">
            <v>0</v>
          </cell>
          <cell r="AQ85">
            <v>0</v>
          </cell>
          <cell r="AR85">
            <v>0</v>
          </cell>
        </row>
        <row r="87">
          <cell r="H87">
            <v>-727</v>
          </cell>
          <cell r="I87">
            <v>-414.8</v>
          </cell>
          <cell r="T87">
            <v>-260</v>
          </cell>
          <cell r="U87">
            <v>-71</v>
          </cell>
          <cell r="V87">
            <v>2056</v>
          </cell>
          <cell r="W87">
            <v>-19</v>
          </cell>
          <cell r="X87">
            <v>1706</v>
          </cell>
          <cell r="Y87">
            <v>-14.5</v>
          </cell>
          <cell r="Z87">
            <v>-14.5</v>
          </cell>
          <cell r="AA87">
            <v>-14.5</v>
          </cell>
          <cell r="AB87">
            <v>-214.5</v>
          </cell>
          <cell r="AC87">
            <v>-258</v>
          </cell>
          <cell r="AD87">
            <v>-14.5</v>
          </cell>
          <cell r="AE87">
            <v>-14.5</v>
          </cell>
          <cell r="AF87">
            <v>-14.5</v>
          </cell>
          <cell r="AG87">
            <v>-214.5</v>
          </cell>
          <cell r="AH87">
            <v>-258</v>
          </cell>
          <cell r="AI87">
            <v>-59</v>
          </cell>
          <cell r="AJ87">
            <v>-59</v>
          </cell>
          <cell r="AK87">
            <v>-61</v>
          </cell>
          <cell r="AL87">
            <v>-62</v>
          </cell>
          <cell r="AM87">
            <v>-64</v>
          </cell>
          <cell r="AN87">
            <v>-67</v>
          </cell>
          <cell r="AO87">
            <v>0</v>
          </cell>
          <cell r="AP87">
            <v>0</v>
          </cell>
          <cell r="AQ87">
            <v>0</v>
          </cell>
          <cell r="AR87">
            <v>0</v>
          </cell>
        </row>
        <row r="88">
          <cell r="H88">
            <v>-262</v>
          </cell>
          <cell r="I88">
            <v>-252</v>
          </cell>
          <cell r="T88">
            <v>-10</v>
          </cell>
          <cell r="U88">
            <v>-71</v>
          </cell>
          <cell r="V88">
            <v>-136</v>
          </cell>
          <cell r="W88">
            <v>-19</v>
          </cell>
          <cell r="X88">
            <v>-236</v>
          </cell>
          <cell r="Y88">
            <v>-14.5</v>
          </cell>
          <cell r="Z88">
            <v>-14.5</v>
          </cell>
          <cell r="AA88">
            <v>-14.5</v>
          </cell>
          <cell r="AB88">
            <v>-14.5</v>
          </cell>
          <cell r="AC88">
            <v>-58</v>
          </cell>
          <cell r="AD88">
            <v>-14.5</v>
          </cell>
          <cell r="AE88">
            <v>-14.5</v>
          </cell>
          <cell r="AF88">
            <v>-14.5</v>
          </cell>
          <cell r="AG88">
            <v>-14.5</v>
          </cell>
          <cell r="AH88">
            <v>-58</v>
          </cell>
          <cell r="AI88">
            <v>-59</v>
          </cell>
          <cell r="AJ88">
            <v>-59</v>
          </cell>
          <cell r="AK88">
            <v>-61</v>
          </cell>
          <cell r="AL88">
            <v>-62</v>
          </cell>
          <cell r="AM88">
            <v>-64</v>
          </cell>
          <cell r="AN88">
            <v>-67</v>
          </cell>
        </row>
        <row r="89">
          <cell r="H89">
            <v>-465</v>
          </cell>
          <cell r="I89">
            <v>-162.80000000000001</v>
          </cell>
          <cell r="T89">
            <v>-250</v>
          </cell>
          <cell r="U89">
            <v>0</v>
          </cell>
          <cell r="V89">
            <v>2192</v>
          </cell>
          <cell r="W89">
            <v>0</v>
          </cell>
          <cell r="X89">
            <v>1942</v>
          </cell>
          <cell r="Y89">
            <v>0</v>
          </cell>
          <cell r="Z89">
            <v>0</v>
          </cell>
          <cell r="AA89">
            <v>0</v>
          </cell>
          <cell r="AB89">
            <v>-200</v>
          </cell>
          <cell r="AC89">
            <v>-200</v>
          </cell>
          <cell r="AD89">
            <v>0</v>
          </cell>
          <cell r="AE89">
            <v>0</v>
          </cell>
          <cell r="AF89">
            <v>0</v>
          </cell>
          <cell r="AG89">
            <v>-200</v>
          </cell>
          <cell r="AH89">
            <v>-200</v>
          </cell>
          <cell r="AI89">
            <v>0</v>
          </cell>
          <cell r="AJ89">
            <v>0</v>
          </cell>
          <cell r="AK89">
            <v>0</v>
          </cell>
          <cell r="AL89">
            <v>0</v>
          </cell>
          <cell r="AM89">
            <v>0</v>
          </cell>
          <cell r="AN89">
            <v>0</v>
          </cell>
        </row>
        <row r="90">
          <cell r="H90">
            <v>1612</v>
          </cell>
          <cell r="I90">
            <v>-128</v>
          </cell>
          <cell r="T90">
            <v>-595</v>
          </cell>
          <cell r="U90">
            <v>67</v>
          </cell>
          <cell r="V90">
            <v>-66</v>
          </cell>
          <cell r="W90">
            <v>-59</v>
          </cell>
          <cell r="X90">
            <v>-653</v>
          </cell>
          <cell r="Y90">
            <v>-55</v>
          </cell>
          <cell r="Z90">
            <v>-250</v>
          </cell>
          <cell r="AA90">
            <v>473.2</v>
          </cell>
          <cell r="AB90">
            <v>989.21</v>
          </cell>
          <cell r="AC90">
            <v>1157.4100000000001</v>
          </cell>
          <cell r="AD90">
            <v>-55</v>
          </cell>
          <cell r="AE90">
            <v>-250</v>
          </cell>
          <cell r="AF90">
            <v>473.20000000000005</v>
          </cell>
          <cell r="AG90">
            <v>989.21</v>
          </cell>
          <cell r="AH90">
            <v>1157.4100000000001</v>
          </cell>
          <cell r="AI90">
            <v>-343</v>
          </cell>
          <cell r="AJ90">
            <v>-343</v>
          </cell>
          <cell r="AK90">
            <v>-492</v>
          </cell>
          <cell r="AL90">
            <v>-195</v>
          </cell>
          <cell r="AM90">
            <v>-351</v>
          </cell>
          <cell r="AN90">
            <v>-444</v>
          </cell>
          <cell r="AO90">
            <v>0</v>
          </cell>
          <cell r="AP90">
            <v>0</v>
          </cell>
          <cell r="AQ90">
            <v>0</v>
          </cell>
          <cell r="AR90">
            <v>0</v>
          </cell>
        </row>
        <row r="91">
          <cell r="H91">
            <v>2825</v>
          </cell>
          <cell r="I91">
            <v>585</v>
          </cell>
          <cell r="T91">
            <v>48</v>
          </cell>
          <cell r="U91">
            <v>87</v>
          </cell>
          <cell r="V91">
            <v>84</v>
          </cell>
          <cell r="W91">
            <v>0</v>
          </cell>
          <cell r="X91">
            <v>219</v>
          </cell>
          <cell r="Y91">
            <v>0</v>
          </cell>
          <cell r="Z91">
            <v>0</v>
          </cell>
          <cell r="AA91">
            <v>812.2</v>
          </cell>
          <cell r="AB91">
            <v>1045.21</v>
          </cell>
          <cell r="AC91">
            <v>1857.41</v>
          </cell>
          <cell r="AD91">
            <v>0</v>
          </cell>
          <cell r="AE91">
            <v>0</v>
          </cell>
          <cell r="AF91">
            <v>812.2</v>
          </cell>
          <cell r="AG91">
            <v>1045.21</v>
          </cell>
          <cell r="AH91">
            <v>1857.41</v>
          </cell>
          <cell r="AI91">
            <v>6</v>
          </cell>
          <cell r="AJ91">
            <v>6</v>
          </cell>
          <cell r="AK91">
            <v>6</v>
          </cell>
          <cell r="AL91">
            <v>6</v>
          </cell>
          <cell r="AM91">
            <v>6</v>
          </cell>
          <cell r="AN91">
            <v>6</v>
          </cell>
        </row>
        <row r="92">
          <cell r="H92">
            <v>-1213</v>
          </cell>
          <cell r="I92">
            <v>-713</v>
          </cell>
          <cell r="T92">
            <v>-643</v>
          </cell>
          <cell r="U92">
            <v>-20</v>
          </cell>
          <cell r="V92">
            <v>-150</v>
          </cell>
          <cell r="W92">
            <v>-59</v>
          </cell>
          <cell r="X92">
            <v>-872</v>
          </cell>
          <cell r="Y92">
            <v>-55</v>
          </cell>
          <cell r="Z92">
            <v>-250</v>
          </cell>
          <cell r="AA92">
            <v>-339</v>
          </cell>
          <cell r="AB92">
            <v>-56</v>
          </cell>
          <cell r="AC92">
            <v>-700</v>
          </cell>
          <cell r="AD92">
            <v>-55</v>
          </cell>
          <cell r="AE92">
            <v>-250</v>
          </cell>
          <cell r="AF92">
            <v>-339</v>
          </cell>
          <cell r="AG92">
            <v>-56</v>
          </cell>
          <cell r="AH92">
            <v>-700</v>
          </cell>
          <cell r="AI92">
            <v>-349</v>
          </cell>
          <cell r="AJ92">
            <v>-349</v>
          </cell>
          <cell r="AK92">
            <v>-498</v>
          </cell>
          <cell r="AL92">
            <v>-201</v>
          </cell>
          <cell r="AM92">
            <v>-357</v>
          </cell>
          <cell r="AN92">
            <v>-450</v>
          </cell>
        </row>
        <row r="93">
          <cell r="T93">
            <v>142</v>
          </cell>
          <cell r="U93">
            <v>182</v>
          </cell>
          <cell r="V93">
            <v>250</v>
          </cell>
          <cell r="W93">
            <v>390</v>
          </cell>
          <cell r="X93">
            <v>964</v>
          </cell>
          <cell r="Y93">
            <v>121.95</v>
          </cell>
          <cell r="Z93">
            <v>146.72999999999999</v>
          </cell>
          <cell r="AA93">
            <v>205.04</v>
          </cell>
          <cell r="AB93">
            <v>254.98</v>
          </cell>
          <cell r="AC93">
            <v>728.7</v>
          </cell>
          <cell r="AD93">
            <v>121.94999999999999</v>
          </cell>
          <cell r="AE93">
            <v>146.72999999999999</v>
          </cell>
          <cell r="AF93">
            <v>205.03999999999996</v>
          </cell>
          <cell r="AG93">
            <v>254.98</v>
          </cell>
          <cell r="AH93">
            <v>728.69999999999993</v>
          </cell>
          <cell r="AI93">
            <v>324</v>
          </cell>
          <cell r="AJ93">
            <v>324</v>
          </cell>
          <cell r="AK93">
            <v>31</v>
          </cell>
          <cell r="AL93">
            <v>14</v>
          </cell>
          <cell r="AM93">
            <v>-208</v>
          </cell>
          <cell r="AN93">
            <v>-400</v>
          </cell>
        </row>
        <row r="94">
          <cell r="T94">
            <v>-7</v>
          </cell>
          <cell r="U94">
            <v>-25</v>
          </cell>
          <cell r="V94">
            <v>-8</v>
          </cell>
          <cell r="W94">
            <v>-28</v>
          </cell>
          <cell r="X94">
            <v>-68</v>
          </cell>
          <cell r="Y94">
            <v>-7.4</v>
          </cell>
          <cell r="Z94">
            <v>-27.6</v>
          </cell>
          <cell r="AA94">
            <v>-7.4</v>
          </cell>
          <cell r="AB94">
            <v>-27.6</v>
          </cell>
          <cell r="AC94">
            <v>-70</v>
          </cell>
          <cell r="AD94">
            <v>-7.4</v>
          </cell>
          <cell r="AE94">
            <v>-27.6</v>
          </cell>
          <cell r="AF94">
            <v>-7.4</v>
          </cell>
          <cell r="AG94">
            <v>-27.6</v>
          </cell>
          <cell r="AH94">
            <v>-70</v>
          </cell>
          <cell r="AI94">
            <v>0</v>
          </cell>
          <cell r="AJ94">
            <v>0</v>
          </cell>
          <cell r="AK94">
            <v>0</v>
          </cell>
          <cell r="AL94">
            <v>0</v>
          </cell>
          <cell r="AM94">
            <v>0</v>
          </cell>
          <cell r="AN94">
            <v>0</v>
          </cell>
        </row>
        <row r="95">
          <cell r="H95">
            <v>-890.90000000000009</v>
          </cell>
          <cell r="I95">
            <v>-350</v>
          </cell>
          <cell r="T95">
            <v>762</v>
          </cell>
          <cell r="U95">
            <v>-45.699999999999996</v>
          </cell>
          <cell r="V95">
            <v>-531</v>
          </cell>
          <cell r="W95">
            <v>873.36999999999989</v>
          </cell>
          <cell r="X95">
            <v>1058.67</v>
          </cell>
          <cell r="Y95">
            <v>-301.8</v>
          </cell>
          <cell r="Z95">
            <v>180.34</v>
          </cell>
          <cell r="AA95">
            <v>-42.65</v>
          </cell>
          <cell r="AB95">
            <v>262.39</v>
          </cell>
          <cell r="AC95">
            <v>98.280000000000058</v>
          </cell>
          <cell r="AD95">
            <v>-301.79999999999995</v>
          </cell>
          <cell r="AE95">
            <v>180.34000000000003</v>
          </cell>
          <cell r="AF95">
            <v>-42.650000000000006</v>
          </cell>
          <cell r="AG95">
            <v>262.39</v>
          </cell>
          <cell r="AH95">
            <v>98.280000000000058</v>
          </cell>
          <cell r="AI95">
            <v>-208</v>
          </cell>
          <cell r="AJ95">
            <v>-208</v>
          </cell>
          <cell r="AK95">
            <v>-221</v>
          </cell>
          <cell r="AL95">
            <v>-258</v>
          </cell>
          <cell r="AM95">
            <v>-143</v>
          </cell>
          <cell r="AN95">
            <v>-100</v>
          </cell>
          <cell r="AO95">
            <v>0</v>
          </cell>
          <cell r="AP95">
            <v>0</v>
          </cell>
          <cell r="AQ95">
            <v>0</v>
          </cell>
          <cell r="AR95">
            <v>0</v>
          </cell>
        </row>
        <row r="96">
          <cell r="H96">
            <v>300.5</v>
          </cell>
          <cell r="I96">
            <v>-371</v>
          </cell>
          <cell r="T96">
            <v>391</v>
          </cell>
          <cell r="U96">
            <v>93.2</v>
          </cell>
          <cell r="V96">
            <v>-182</v>
          </cell>
          <cell r="W96">
            <v>188.07</v>
          </cell>
          <cell r="X96">
            <v>490.27</v>
          </cell>
          <cell r="Y96">
            <v>-11.01</v>
          </cell>
          <cell r="Z96">
            <v>-12.97</v>
          </cell>
          <cell r="AA96">
            <v>-15.96</v>
          </cell>
          <cell r="AB96">
            <v>-21.22</v>
          </cell>
          <cell r="AC96">
            <v>-61.16</v>
          </cell>
          <cell r="AD96">
            <v>-11.01</v>
          </cell>
          <cell r="AE96">
            <v>-12.97</v>
          </cell>
          <cell r="AF96">
            <v>-15.96</v>
          </cell>
          <cell r="AG96">
            <v>-21.22</v>
          </cell>
          <cell r="AH96">
            <v>-61.16</v>
          </cell>
          <cell r="AI96">
            <v>-254</v>
          </cell>
          <cell r="AJ96">
            <v>-254</v>
          </cell>
          <cell r="AK96">
            <v>-199</v>
          </cell>
          <cell r="AL96">
            <v>-183</v>
          </cell>
          <cell r="AM96">
            <v>-157</v>
          </cell>
        </row>
        <row r="97">
          <cell r="H97">
            <v>-195.10000000000002</v>
          </cell>
          <cell r="I97">
            <v>21</v>
          </cell>
          <cell r="T97">
            <v>390</v>
          </cell>
          <cell r="U97">
            <v>-57</v>
          </cell>
          <cell r="V97">
            <v>-334</v>
          </cell>
          <cell r="W97">
            <v>634</v>
          </cell>
          <cell r="X97">
            <v>633</v>
          </cell>
          <cell r="Y97">
            <v>-333.15</v>
          </cell>
          <cell r="Z97">
            <v>144.55000000000001</v>
          </cell>
          <cell r="AA97">
            <v>-85.25</v>
          </cell>
          <cell r="AB97">
            <v>207.85</v>
          </cell>
          <cell r="AC97">
            <v>-66</v>
          </cell>
          <cell r="AD97">
            <v>-333.15</v>
          </cell>
          <cell r="AE97">
            <v>144.55000000000001</v>
          </cell>
          <cell r="AF97">
            <v>-85.25</v>
          </cell>
          <cell r="AG97">
            <v>207.85</v>
          </cell>
          <cell r="AH97">
            <v>-65.999999999999972</v>
          </cell>
          <cell r="AI97">
            <v>0</v>
          </cell>
          <cell r="AJ97">
            <v>0</v>
          </cell>
          <cell r="AK97">
            <v>0</v>
          </cell>
          <cell r="AL97">
            <v>0</v>
          </cell>
          <cell r="AM97">
            <v>0</v>
          </cell>
        </row>
        <row r="98">
          <cell r="T98">
            <v>-118</v>
          </cell>
          <cell r="U98">
            <v>-17</v>
          </cell>
          <cell r="V98">
            <v>-162</v>
          </cell>
          <cell r="W98">
            <v>495</v>
          </cell>
          <cell r="X98">
            <v>198</v>
          </cell>
          <cell r="Y98">
            <v>-258.14999999999998</v>
          </cell>
          <cell r="Z98">
            <v>144.55000000000001</v>
          </cell>
          <cell r="AA98">
            <v>-85.25</v>
          </cell>
          <cell r="AB98">
            <v>169.85</v>
          </cell>
          <cell r="AC98">
            <v>-29</v>
          </cell>
          <cell r="AD98">
            <v>-258.14999999999998</v>
          </cell>
          <cell r="AE98">
            <v>144.55000000000001</v>
          </cell>
          <cell r="AF98">
            <v>-85.25</v>
          </cell>
          <cell r="AG98">
            <v>169.85</v>
          </cell>
          <cell r="AH98">
            <v>-28.999999999999972</v>
          </cell>
          <cell r="AI98">
            <v>0</v>
          </cell>
          <cell r="AJ98">
            <v>0</v>
          </cell>
          <cell r="AK98">
            <v>0</v>
          </cell>
          <cell r="AL98">
            <v>0</v>
          </cell>
          <cell r="AM98">
            <v>0</v>
          </cell>
        </row>
        <row r="99">
          <cell r="H99">
            <v>-59.5</v>
          </cell>
          <cell r="I99">
            <v>-69</v>
          </cell>
          <cell r="T99">
            <v>62</v>
          </cell>
          <cell r="U99">
            <v>-87</v>
          </cell>
          <cell r="V99">
            <v>-16</v>
          </cell>
          <cell r="W99">
            <v>50</v>
          </cell>
          <cell r="X99">
            <v>9</v>
          </cell>
          <cell r="Y99">
            <v>36</v>
          </cell>
          <cell r="Z99">
            <v>42.4</v>
          </cell>
          <cell r="AA99">
            <v>52.2</v>
          </cell>
          <cell r="AB99">
            <v>69.400000000000006</v>
          </cell>
          <cell r="AC99">
            <v>200</v>
          </cell>
          <cell r="AD99">
            <v>36</v>
          </cell>
          <cell r="AE99">
            <v>42.4</v>
          </cell>
          <cell r="AF99">
            <v>52.2</v>
          </cell>
          <cell r="AG99">
            <v>69.400000000000006</v>
          </cell>
          <cell r="AH99">
            <v>200.00000000000003</v>
          </cell>
          <cell r="AI99">
            <v>-18</v>
          </cell>
          <cell r="AJ99">
            <v>-18</v>
          </cell>
          <cell r="AK99">
            <v>-28</v>
          </cell>
          <cell r="AL99">
            <v>-71</v>
          </cell>
          <cell r="AM99">
            <v>28</v>
          </cell>
        </row>
        <row r="100">
          <cell r="H100">
            <v>113.2</v>
          </cell>
          <cell r="I100">
            <v>69</v>
          </cell>
          <cell r="T100">
            <v>-81</v>
          </cell>
          <cell r="U100">
            <v>5.0999999999999996</v>
          </cell>
          <cell r="V100">
            <v>1</v>
          </cell>
          <cell r="W100">
            <v>1.3</v>
          </cell>
          <cell r="X100">
            <v>-73.600000000000009</v>
          </cell>
          <cell r="Y100">
            <v>6.36</v>
          </cell>
          <cell r="Z100">
            <v>6.36</v>
          </cell>
          <cell r="AA100">
            <v>6.36</v>
          </cell>
          <cell r="AB100">
            <v>6.36</v>
          </cell>
          <cell r="AC100">
            <v>25.44</v>
          </cell>
          <cell r="AD100">
            <v>6.36</v>
          </cell>
          <cell r="AE100">
            <v>6.36</v>
          </cell>
          <cell r="AF100">
            <v>6.36</v>
          </cell>
          <cell r="AG100">
            <v>6.36</v>
          </cell>
          <cell r="AH100">
            <v>25.44</v>
          </cell>
          <cell r="AI100">
            <v>64</v>
          </cell>
          <cell r="AJ100">
            <v>64</v>
          </cell>
          <cell r="AK100">
            <v>6</v>
          </cell>
          <cell r="AL100">
            <v>-4</v>
          </cell>
          <cell r="AM100">
            <v>-14</v>
          </cell>
        </row>
        <row r="101">
          <cell r="H101">
            <v>-1050</v>
          </cell>
          <cell r="I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row>
        <row r="103">
          <cell r="H103">
            <v>9323.1779000000006</v>
          </cell>
          <cell r="I103">
            <v>8676.0249999999996</v>
          </cell>
          <cell r="T103">
            <v>3643.0019199999997</v>
          </cell>
          <cell r="U103">
            <v>4080.5260479999997</v>
          </cell>
          <cell r="V103">
            <v>5701.4022480000003</v>
          </cell>
          <cell r="W103">
            <v>4650.7064</v>
          </cell>
          <cell r="X103">
            <v>18075.636616000003</v>
          </cell>
          <cell r="Y103">
            <v>2387.1550000000002</v>
          </cell>
          <cell r="Z103">
            <v>2630.14</v>
          </cell>
          <cell r="AA103">
            <v>3177.81</v>
          </cell>
          <cell r="AB103">
            <v>4416.2119999999995</v>
          </cell>
          <cell r="AC103">
            <v>12681.317000000001</v>
          </cell>
          <cell r="AD103">
            <v>2281.0450000000005</v>
          </cell>
          <cell r="AE103">
            <v>2358.3685</v>
          </cell>
          <cell r="AF103">
            <v>2587.4230000000002</v>
          </cell>
          <cell r="AG103">
            <v>2433.7223999999997</v>
          </cell>
          <cell r="AH103">
            <v>9730.5589</v>
          </cell>
          <cell r="AI103">
            <v>15322.224999999999</v>
          </cell>
          <cell r="AJ103">
            <v>15322.224999999999</v>
          </cell>
          <cell r="AK103">
            <v>16962.41</v>
          </cell>
          <cell r="AL103">
            <v>19041.399999999994</v>
          </cell>
          <cell r="AM103">
            <v>19846.45</v>
          </cell>
          <cell r="AN103">
            <v>20509.55</v>
          </cell>
          <cell r="AO103">
            <v>24335.724999999999</v>
          </cell>
          <cell r="AP103">
            <v>24530.799999999999</v>
          </cell>
          <cell r="AQ103">
            <v>24028.000000000004</v>
          </cell>
          <cell r="AR103">
            <v>23714.925000000003</v>
          </cell>
        </row>
        <row r="106">
          <cell r="H106">
            <v>2.169</v>
          </cell>
          <cell r="I106">
            <v>2.34</v>
          </cell>
          <cell r="T106">
            <v>2.8304</v>
          </cell>
          <cell r="U106">
            <v>3.1008</v>
          </cell>
          <cell r="V106">
            <v>3.1322000000000001</v>
          </cell>
          <cell r="W106">
            <v>3.14</v>
          </cell>
          <cell r="X106">
            <v>3.0508500000000005</v>
          </cell>
          <cell r="Y106">
            <v>3.04</v>
          </cell>
          <cell r="Z106">
            <v>3.1070000000000002</v>
          </cell>
          <cell r="AA106">
            <v>3.1070000000000002</v>
          </cell>
          <cell r="AB106">
            <v>3.1120000000000001</v>
          </cell>
          <cell r="AC106">
            <v>3.0915000000000004</v>
          </cell>
          <cell r="AD106">
            <v>3.1448</v>
          </cell>
          <cell r="AE106">
            <v>3.0386000000000002</v>
          </cell>
          <cell r="AF106">
            <v>3.0350000000000001</v>
          </cell>
          <cell r="AG106">
            <v>3.2690000000000001</v>
          </cell>
          <cell r="AH106">
            <v>3.1218500000000002</v>
          </cell>
          <cell r="AI106">
            <v>2.9969999999999999</v>
          </cell>
          <cell r="AJ106">
            <v>2.9969999999999999</v>
          </cell>
          <cell r="AK106">
            <v>3.0825223325062039</v>
          </cell>
          <cell r="AL106">
            <v>3.2888914392059556</v>
          </cell>
          <cell r="AM106">
            <v>3.4413442928039699</v>
          </cell>
          <cell r="AN106">
            <v>3.5993746898263024</v>
          </cell>
          <cell r="AO106">
            <v>3.7648418114143918</v>
          </cell>
          <cell r="AP106">
            <v>0</v>
          </cell>
          <cell r="AQ106">
            <v>0</v>
          </cell>
          <cell r="AR106">
            <v>0</v>
          </cell>
        </row>
        <row r="107">
          <cell r="H107">
            <v>2.169</v>
          </cell>
          <cell r="I107">
            <v>2.34</v>
          </cell>
          <cell r="T107">
            <v>2.8304</v>
          </cell>
          <cell r="U107">
            <v>3.1008</v>
          </cell>
          <cell r="V107">
            <v>3.1322000000000001</v>
          </cell>
          <cell r="W107">
            <v>3.14</v>
          </cell>
          <cell r="X107">
            <v>3.0508500000000005</v>
          </cell>
          <cell r="Y107">
            <v>3.2749999999999999</v>
          </cell>
          <cell r="Z107">
            <v>3.3</v>
          </cell>
          <cell r="AA107">
            <v>3.3250000000000002</v>
          </cell>
          <cell r="AB107">
            <v>3.367</v>
          </cell>
          <cell r="AC107">
            <v>3.0915000000000004</v>
          </cell>
          <cell r="AD107">
            <v>3.2749999999999999</v>
          </cell>
          <cell r="AE107">
            <v>3.3</v>
          </cell>
          <cell r="AF107">
            <v>3.3250000000000002</v>
          </cell>
          <cell r="AG107">
            <v>3.367</v>
          </cell>
          <cell r="AH107">
            <v>3.1218500000000002</v>
          </cell>
          <cell r="AI107">
            <v>3.7309999999999999</v>
          </cell>
          <cell r="AJ107">
            <v>3.7309999999999999</v>
          </cell>
          <cell r="AK107">
            <v>4.109</v>
          </cell>
          <cell r="AL107">
            <v>4.4239999999999995</v>
          </cell>
          <cell r="AM107">
            <v>4.5819999999999999</v>
          </cell>
          <cell r="AN107">
            <v>4.6980000000000004</v>
          </cell>
          <cell r="AO107">
            <v>4.7510000000000003</v>
          </cell>
          <cell r="AP107">
            <v>4.7679999999999998</v>
          </cell>
          <cell r="AQ107">
            <v>4.7200000000000006</v>
          </cell>
          <cell r="AR107">
            <v>4.6630000000000003</v>
          </cell>
        </row>
        <row r="108">
          <cell r="H108">
            <v>13.34</v>
          </cell>
          <cell r="I108">
            <v>13.25</v>
          </cell>
          <cell r="T108">
            <v>17.72</v>
          </cell>
          <cell r="U108">
            <v>15.663</v>
          </cell>
          <cell r="V108">
            <v>16.27</v>
          </cell>
          <cell r="W108">
            <v>15.733176405427859</v>
          </cell>
          <cell r="X108">
            <v>16.308610946691381</v>
          </cell>
          <cell r="Y108">
            <v>11.7</v>
          </cell>
          <cell r="Z108">
            <v>12</v>
          </cell>
          <cell r="AA108">
            <v>12.7</v>
          </cell>
          <cell r="AB108">
            <v>15.5</v>
          </cell>
          <cell r="AC108">
            <v>12.975</v>
          </cell>
          <cell r="AD108">
            <v>11.34</v>
          </cell>
          <cell r="AE108">
            <v>11.095000000000001</v>
          </cell>
          <cell r="AF108">
            <v>10.77</v>
          </cell>
          <cell r="AG108">
            <v>9.1</v>
          </cell>
          <cell r="AH108">
            <v>10.57625</v>
          </cell>
          <cell r="AI108">
            <v>9.01</v>
          </cell>
          <cell r="AJ108">
            <v>9.01</v>
          </cell>
          <cell r="AK108">
            <v>10.211333333333332</v>
          </cell>
          <cell r="AL108">
            <v>11.08</v>
          </cell>
          <cell r="AM108">
            <v>11.19</v>
          </cell>
          <cell r="AN108">
            <v>11.3</v>
          </cell>
          <cell r="AO108">
            <v>11.41</v>
          </cell>
          <cell r="AP108">
            <v>0</v>
          </cell>
          <cell r="AQ108">
            <v>0</v>
          </cell>
          <cell r="AR108">
            <v>0</v>
          </cell>
        </row>
        <row r="109">
          <cell r="H109">
            <v>16.82</v>
          </cell>
          <cell r="I109">
            <v>15.68</v>
          </cell>
          <cell r="T109">
            <v>17.72</v>
          </cell>
          <cell r="U109">
            <v>15.66</v>
          </cell>
          <cell r="V109">
            <v>16.27</v>
          </cell>
          <cell r="W109">
            <v>15.78</v>
          </cell>
          <cell r="X109">
            <v>16.357499999999998</v>
          </cell>
          <cell r="Y109">
            <v>12.122962173681408</v>
          </cell>
          <cell r="Z109">
            <v>12.157698454981356</v>
          </cell>
          <cell r="AA109">
            <v>12.956632924880129</v>
          </cell>
          <cell r="AB109">
            <v>13.460309003729355</v>
          </cell>
          <cell r="AC109">
            <v>12.674400639318064</v>
          </cell>
          <cell r="AD109">
            <v>11.34</v>
          </cell>
          <cell r="AE109">
            <v>11.095000000000001</v>
          </cell>
          <cell r="AF109">
            <v>10.505492823243866</v>
          </cell>
          <cell r="AG109">
            <v>10.948970075644652</v>
          </cell>
          <cell r="AH109">
            <v>10.972365724722131</v>
          </cell>
          <cell r="AI109">
            <v>9.9125154433087861</v>
          </cell>
          <cell r="AJ109">
            <v>9.9125154433087861</v>
          </cell>
          <cell r="AK109">
            <v>11.23418416908329</v>
          </cell>
          <cell r="AL109">
            <v>12.060227122692355</v>
          </cell>
          <cell r="AM109">
            <v>12.060227122692355</v>
          </cell>
          <cell r="AN109">
            <v>12.060227122692355</v>
          </cell>
          <cell r="AO109">
            <v>12.060227122692355</v>
          </cell>
          <cell r="AP109">
            <v>0</v>
          </cell>
          <cell r="AQ109">
            <v>0</v>
          </cell>
          <cell r="AR109">
            <v>0</v>
          </cell>
        </row>
        <row r="110">
          <cell r="H110">
            <v>13.34</v>
          </cell>
          <cell r="I110">
            <v>13.25</v>
          </cell>
          <cell r="T110">
            <v>17.72</v>
          </cell>
          <cell r="U110">
            <v>15.66</v>
          </cell>
          <cell r="V110">
            <v>16.27</v>
          </cell>
          <cell r="W110">
            <v>15.78</v>
          </cell>
          <cell r="X110">
            <v>16.357499999999998</v>
          </cell>
          <cell r="Y110">
            <v>11.7</v>
          </cell>
          <cell r="Z110">
            <v>12</v>
          </cell>
          <cell r="AA110">
            <v>12.7</v>
          </cell>
          <cell r="AB110">
            <v>15.5</v>
          </cell>
          <cell r="AC110">
            <v>12.975</v>
          </cell>
          <cell r="AD110">
            <v>11.34</v>
          </cell>
          <cell r="AE110">
            <v>11.095000000000001</v>
          </cell>
          <cell r="AF110">
            <v>10.77</v>
          </cell>
          <cell r="AG110">
            <v>9.1</v>
          </cell>
          <cell r="AH110">
            <v>10.57625</v>
          </cell>
          <cell r="AI110">
            <v>15</v>
          </cell>
          <cell r="AJ110">
            <v>15</v>
          </cell>
          <cell r="AK110">
            <v>15</v>
          </cell>
          <cell r="AL110">
            <v>15</v>
          </cell>
          <cell r="AM110">
            <v>15</v>
          </cell>
          <cell r="AN110">
            <v>15</v>
          </cell>
          <cell r="AO110">
            <v>15</v>
          </cell>
          <cell r="AP110">
            <v>15</v>
          </cell>
          <cell r="AQ110">
            <v>15</v>
          </cell>
          <cell r="AR110">
            <v>15</v>
          </cell>
        </row>
        <row r="115">
          <cell r="X115">
            <v>-931.11746874999994</v>
          </cell>
          <cell r="AC115">
            <v>-1142.2662499999999</v>
          </cell>
          <cell r="AH115">
            <v>-1136.6923012815625</v>
          </cell>
          <cell r="AI115">
            <v>-1850.7424999999998</v>
          </cell>
          <cell r="AJ115">
            <v>-1850.7424999999998</v>
          </cell>
          <cell r="AK115">
            <v>-2140.9699233333331</v>
          </cell>
          <cell r="AL115">
            <v>-1037.7238000000002</v>
          </cell>
          <cell r="AM115">
            <v>-64.407550000000299</v>
          </cell>
          <cell r="AN115">
            <v>235.25</v>
          </cell>
          <cell r="AO115">
            <v>61.324999999999818</v>
          </cell>
          <cell r="AP115">
            <v>3786</v>
          </cell>
          <cell r="AQ115">
            <v>4483</v>
          </cell>
          <cell r="AR115">
            <v>4670</v>
          </cell>
        </row>
        <row r="117">
          <cell r="X117">
            <v>0</v>
          </cell>
          <cell r="AC117">
            <v>0</v>
          </cell>
          <cell r="AH117">
            <v>0</v>
          </cell>
          <cell r="AI117">
            <v>263.09199999999998</v>
          </cell>
          <cell r="AJ117">
            <v>263.09199999999998</v>
          </cell>
          <cell r="AK117">
            <v>383.89507666666663</v>
          </cell>
          <cell r="AL117">
            <v>1156.6411999999998</v>
          </cell>
          <cell r="AM117">
            <v>1662.3304499999997</v>
          </cell>
          <cell r="AN117">
            <v>2062.25</v>
          </cell>
          <cell r="AO117">
            <v>2082.3249999999998</v>
          </cell>
          <cell r="AP117">
            <v>6336</v>
          </cell>
          <cell r="AQ117">
            <v>7325</v>
          </cell>
          <cell r="AR117">
            <v>7676</v>
          </cell>
        </row>
        <row r="118">
          <cell r="X118">
            <v>-898.24</v>
          </cell>
          <cell r="AC118">
            <v>-876</v>
          </cell>
          <cell r="AH118">
            <v>-876</v>
          </cell>
          <cell r="AI118">
            <v>-1617</v>
          </cell>
          <cell r="AJ118">
            <v>-1617</v>
          </cell>
          <cell r="AK118">
            <v>-1875</v>
          </cell>
          <cell r="AL118">
            <v>-1508</v>
          </cell>
          <cell r="AM118">
            <v>-864</v>
          </cell>
          <cell r="AN118">
            <v>-815</v>
          </cell>
          <cell r="AO118">
            <v>-967</v>
          </cell>
          <cell r="AP118">
            <v>-765</v>
          </cell>
          <cell r="AQ118">
            <v>-419</v>
          </cell>
          <cell r="AR118">
            <v>-345</v>
          </cell>
        </row>
        <row r="120">
          <cell r="X120">
            <v>0</v>
          </cell>
          <cell r="AC120">
            <v>-183</v>
          </cell>
          <cell r="AH120">
            <v>-183</v>
          </cell>
          <cell r="AI120">
            <v>-377</v>
          </cell>
          <cell r="AJ120">
            <v>-377</v>
          </cell>
          <cell r="AK120">
            <v>-469</v>
          </cell>
          <cell r="AL120">
            <v>-443</v>
          </cell>
          <cell r="AM120">
            <v>-370</v>
          </cell>
          <cell r="AN120">
            <v>-400</v>
          </cell>
          <cell r="AO120">
            <v>-459</v>
          </cell>
          <cell r="AP120">
            <v>-489</v>
          </cell>
          <cell r="AQ120">
            <v>-574</v>
          </cell>
          <cell r="AR120">
            <v>-607</v>
          </cell>
        </row>
        <row r="121">
          <cell r="X121">
            <v>0</v>
          </cell>
          <cell r="AC121">
            <v>1</v>
          </cell>
          <cell r="AH121">
            <v>1</v>
          </cell>
          <cell r="AI121">
            <v>11</v>
          </cell>
          <cell r="AJ121">
            <v>11</v>
          </cell>
          <cell r="AK121">
            <v>19</v>
          </cell>
          <cell r="AL121">
            <v>31</v>
          </cell>
          <cell r="AM121">
            <v>52</v>
          </cell>
          <cell r="AN121">
            <v>70</v>
          </cell>
          <cell r="AO121">
            <v>91</v>
          </cell>
          <cell r="AP121">
            <v>97</v>
          </cell>
          <cell r="AQ121">
            <v>112</v>
          </cell>
          <cell r="AR121">
            <v>117</v>
          </cell>
        </row>
        <row r="122">
          <cell r="X122">
            <v>0</v>
          </cell>
          <cell r="AC122">
            <v>0</v>
          </cell>
          <cell r="AH122">
            <v>0</v>
          </cell>
          <cell r="AI122">
            <v>0</v>
          </cell>
          <cell r="AJ122">
            <v>0</v>
          </cell>
          <cell r="AK122">
            <v>0</v>
          </cell>
          <cell r="AL122">
            <v>0</v>
          </cell>
          <cell r="AM122">
            <v>0</v>
          </cell>
          <cell r="AN122">
            <v>0</v>
          </cell>
          <cell r="AO122">
            <v>0</v>
          </cell>
          <cell r="AP122">
            <v>0</v>
          </cell>
          <cell r="AQ122">
            <v>0</v>
          </cell>
          <cell r="AR122">
            <v>0</v>
          </cell>
        </row>
        <row r="123">
          <cell r="X123">
            <v>0</v>
          </cell>
          <cell r="AC123">
            <v>-184</v>
          </cell>
          <cell r="AH123">
            <v>-184</v>
          </cell>
          <cell r="AI123">
            <v>-388</v>
          </cell>
          <cell r="AJ123">
            <v>-388</v>
          </cell>
          <cell r="AK123">
            <v>-488</v>
          </cell>
          <cell r="AL123">
            <v>-474</v>
          </cell>
          <cell r="AM123">
            <v>-422</v>
          </cell>
          <cell r="AN123">
            <v>-470</v>
          </cell>
          <cell r="AO123">
            <v>-550</v>
          </cell>
          <cell r="AP123">
            <v>-586</v>
          </cell>
          <cell r="AQ123">
            <v>-686</v>
          </cell>
          <cell r="AR123">
            <v>-724</v>
          </cell>
        </row>
        <row r="124">
          <cell r="X124">
            <v>-32.877468749999991</v>
          </cell>
          <cell r="AC124">
            <v>-83.266249999999999</v>
          </cell>
          <cell r="AH124">
            <v>-77.692301281562507</v>
          </cell>
          <cell r="AI124">
            <v>-119.83449999999999</v>
          </cell>
          <cell r="AJ124">
            <v>-119.83449999999999</v>
          </cell>
          <cell r="AK124">
            <v>-180.86500000000001</v>
          </cell>
          <cell r="AL124">
            <v>-211.36500000000001</v>
          </cell>
          <cell r="AM124">
            <v>-198.738</v>
          </cell>
          <cell r="AN124">
            <v>-229</v>
          </cell>
          <cell r="AO124">
            <v>-175</v>
          </cell>
          <cell r="AP124">
            <v>-135</v>
          </cell>
          <cell r="AQ124">
            <v>-97</v>
          </cell>
          <cell r="AR124">
            <v>-58</v>
          </cell>
        </row>
        <row r="125">
          <cell r="X125">
            <v>0</v>
          </cell>
          <cell r="AC125">
            <v>0</v>
          </cell>
          <cell r="AH125">
            <v>0</v>
          </cell>
          <cell r="AI125">
            <v>0</v>
          </cell>
          <cell r="AJ125">
            <v>0</v>
          </cell>
          <cell r="AK125">
            <v>0</v>
          </cell>
          <cell r="AL125">
            <v>0</v>
          </cell>
          <cell r="AM125">
            <v>0</v>
          </cell>
          <cell r="AN125">
            <v>0</v>
          </cell>
          <cell r="AO125">
            <v>0</v>
          </cell>
          <cell r="AP125">
            <v>0</v>
          </cell>
          <cell r="AQ125">
            <v>0</v>
          </cell>
          <cell r="AR125">
            <v>0</v>
          </cell>
        </row>
        <row r="126">
          <cell r="T126">
            <v>-2.0044062500000002</v>
          </cell>
          <cell r="U126">
            <v>-6.2318812499999998</v>
          </cell>
          <cell r="V126">
            <v>-10.191234374999999</v>
          </cell>
          <cell r="W126">
            <v>-14.449946874999998</v>
          </cell>
          <cell r="X126">
            <v>-32.877468749999991</v>
          </cell>
          <cell r="Y126">
            <v>-16.527734375000001</v>
          </cell>
          <cell r="Z126">
            <v>-19.386953125000002</v>
          </cell>
          <cell r="AA126">
            <v>-22.246171875000002</v>
          </cell>
          <cell r="AB126">
            <v>-25.105390624999998</v>
          </cell>
          <cell r="AC126">
            <v>-83.266249999999999</v>
          </cell>
          <cell r="AD126">
            <v>-15.2808182625</v>
          </cell>
          <cell r="AE126">
            <v>-18.325545519062498</v>
          </cell>
          <cell r="AF126">
            <v>-20.711953125000001</v>
          </cell>
          <cell r="AG126">
            <v>-23.373984375000003</v>
          </cell>
          <cell r="AH126">
            <v>-77.692301281562507</v>
          </cell>
          <cell r="AI126">
            <v>-119.83449999999999</v>
          </cell>
          <cell r="AJ126">
            <v>-119.83449999999999</v>
          </cell>
          <cell r="AK126">
            <v>-180.86500000000001</v>
          </cell>
          <cell r="AL126">
            <v>-211.36500000000001</v>
          </cell>
          <cell r="AM126">
            <v>-198.738</v>
          </cell>
          <cell r="AN126">
            <v>-229</v>
          </cell>
          <cell r="AO126">
            <v>-175</v>
          </cell>
          <cell r="AP126">
            <v>-135</v>
          </cell>
          <cell r="AQ126">
            <v>-97</v>
          </cell>
          <cell r="AR126">
            <v>-58</v>
          </cell>
        </row>
        <row r="127">
          <cell r="X127">
            <v>0</v>
          </cell>
          <cell r="AC127">
            <v>0</v>
          </cell>
          <cell r="AH127">
            <v>0</v>
          </cell>
          <cell r="AI127">
            <v>0</v>
          </cell>
          <cell r="AJ127">
            <v>0</v>
          </cell>
          <cell r="AK127">
            <v>0</v>
          </cell>
          <cell r="AL127">
            <v>-32</v>
          </cell>
          <cell r="AM127">
            <v>-294</v>
          </cell>
          <cell r="AN127">
            <v>-383</v>
          </cell>
          <cell r="AO127">
            <v>-420</v>
          </cell>
          <cell r="AP127">
            <v>-1161</v>
          </cell>
          <cell r="AQ127">
            <v>-1752</v>
          </cell>
          <cell r="AR127">
            <v>-1996</v>
          </cell>
        </row>
        <row r="128">
          <cell r="X128">
            <v>0</v>
          </cell>
          <cell r="AC128">
            <v>0</v>
          </cell>
          <cell r="AH128">
            <v>0</v>
          </cell>
          <cell r="AI128">
            <v>0</v>
          </cell>
          <cell r="AJ128">
            <v>0</v>
          </cell>
          <cell r="AK128">
            <v>0</v>
          </cell>
          <cell r="AL128">
            <v>0</v>
          </cell>
          <cell r="AM128">
            <v>0</v>
          </cell>
          <cell r="AN128">
            <v>0</v>
          </cell>
          <cell r="AO128">
            <v>0</v>
          </cell>
          <cell r="AP128">
            <v>0</v>
          </cell>
          <cell r="AQ128">
            <v>0</v>
          </cell>
          <cell r="AR128">
            <v>0</v>
          </cell>
        </row>
        <row r="129">
          <cell r="X129">
            <v>0</v>
          </cell>
          <cell r="AC129">
            <v>0</v>
          </cell>
          <cell r="AH129">
            <v>0</v>
          </cell>
          <cell r="AI129">
            <v>0</v>
          </cell>
          <cell r="AJ129">
            <v>0</v>
          </cell>
          <cell r="AK129">
            <v>0</v>
          </cell>
          <cell r="AL129">
            <v>-32</v>
          </cell>
          <cell r="AM129">
            <v>-294</v>
          </cell>
          <cell r="AN129">
            <v>-383</v>
          </cell>
          <cell r="AO129">
            <v>-420</v>
          </cell>
          <cell r="AP129">
            <v>-1161</v>
          </cell>
          <cell r="AQ129">
            <v>-1752</v>
          </cell>
          <cell r="AR129">
            <v>-1996</v>
          </cell>
        </row>
        <row r="131">
          <cell r="X131">
            <v>1183</v>
          </cell>
          <cell r="AC131">
            <v>1700</v>
          </cell>
          <cell r="AH131">
            <v>1700</v>
          </cell>
          <cell r="AI131">
            <v>1501</v>
          </cell>
          <cell r="AJ131">
            <v>1501</v>
          </cell>
          <cell r="AK131">
            <v>1500</v>
          </cell>
          <cell r="AL131">
            <v>705</v>
          </cell>
          <cell r="AM131">
            <v>80</v>
          </cell>
          <cell r="AN131">
            <v>-509</v>
          </cell>
          <cell r="AO131">
            <v>-241</v>
          </cell>
          <cell r="AP131">
            <v>-420</v>
          </cell>
          <cell r="AQ131">
            <v>-826</v>
          </cell>
          <cell r="AR131">
            <v>-826</v>
          </cell>
        </row>
        <row r="133">
          <cell r="X133">
            <v>350</v>
          </cell>
          <cell r="AC133">
            <v>1069</v>
          </cell>
          <cell r="AH133">
            <v>1069</v>
          </cell>
          <cell r="AI133">
            <v>500</v>
          </cell>
          <cell r="AJ133">
            <v>500</v>
          </cell>
          <cell r="AK133">
            <v>500</v>
          </cell>
          <cell r="AL133">
            <v>705</v>
          </cell>
          <cell r="AM133">
            <v>494</v>
          </cell>
          <cell r="AN133">
            <v>224</v>
          </cell>
          <cell r="AO133">
            <v>584</v>
          </cell>
          <cell r="AP133">
            <v>404</v>
          </cell>
          <cell r="AQ133">
            <v>0</v>
          </cell>
          <cell r="AR133">
            <v>0</v>
          </cell>
        </row>
        <row r="134">
          <cell r="X134">
            <v>0</v>
          </cell>
          <cell r="AC134">
            <v>0</v>
          </cell>
          <cell r="AH134">
            <v>0</v>
          </cell>
          <cell r="AI134">
            <v>0</v>
          </cell>
          <cell r="AJ134">
            <v>0</v>
          </cell>
          <cell r="AK134">
            <v>0</v>
          </cell>
          <cell r="AL134">
            <v>0</v>
          </cell>
          <cell r="AM134">
            <v>0</v>
          </cell>
          <cell r="AN134">
            <v>0</v>
          </cell>
          <cell r="AO134">
            <v>0</v>
          </cell>
          <cell r="AP134">
            <v>0</v>
          </cell>
          <cell r="AQ134">
            <v>0</v>
          </cell>
          <cell r="AR134">
            <v>0</v>
          </cell>
        </row>
        <row r="135">
          <cell r="X135">
            <v>350</v>
          </cell>
          <cell r="AC135">
            <v>1069</v>
          </cell>
          <cell r="AH135">
            <v>1069</v>
          </cell>
          <cell r="AI135">
            <v>500</v>
          </cell>
          <cell r="AJ135">
            <v>500</v>
          </cell>
          <cell r="AK135">
            <v>500</v>
          </cell>
          <cell r="AL135">
            <v>705</v>
          </cell>
          <cell r="AM135">
            <v>494</v>
          </cell>
          <cell r="AN135">
            <v>224</v>
          </cell>
          <cell r="AO135">
            <v>584</v>
          </cell>
          <cell r="AP135">
            <v>404</v>
          </cell>
          <cell r="AQ135">
            <v>0</v>
          </cell>
          <cell r="AR135">
            <v>0</v>
          </cell>
        </row>
        <row r="136">
          <cell r="X136">
            <v>833</v>
          </cell>
          <cell r="AC136">
            <v>631</v>
          </cell>
          <cell r="AH136">
            <v>631</v>
          </cell>
          <cell r="AI136">
            <v>1001</v>
          </cell>
          <cell r="AJ136">
            <v>1001</v>
          </cell>
          <cell r="AK136">
            <v>1000</v>
          </cell>
          <cell r="AL136">
            <v>0</v>
          </cell>
          <cell r="AM136">
            <v>-414</v>
          </cell>
          <cell r="AN136">
            <v>-733</v>
          </cell>
          <cell r="AO136">
            <v>-825</v>
          </cell>
          <cell r="AP136">
            <v>-824</v>
          </cell>
          <cell r="AQ136">
            <v>-826</v>
          </cell>
          <cell r="AR136">
            <v>-826</v>
          </cell>
        </row>
        <row r="137">
          <cell r="X137">
            <v>833</v>
          </cell>
          <cell r="AC137">
            <v>631</v>
          </cell>
          <cell r="AH137">
            <v>631</v>
          </cell>
          <cell r="AI137">
            <v>1000</v>
          </cell>
          <cell r="AJ137">
            <v>1000</v>
          </cell>
          <cell r="AK137">
            <v>1158</v>
          </cell>
          <cell r="AL137">
            <v>158</v>
          </cell>
          <cell r="AM137">
            <v>241</v>
          </cell>
          <cell r="AN137">
            <v>24</v>
          </cell>
          <cell r="AO137">
            <v>0</v>
          </cell>
          <cell r="AP137">
            <v>0</v>
          </cell>
          <cell r="AQ137">
            <v>0</v>
          </cell>
          <cell r="AR137">
            <v>0</v>
          </cell>
        </row>
        <row r="138">
          <cell r="X138">
            <v>0</v>
          </cell>
          <cell r="AC138">
            <v>0</v>
          </cell>
          <cell r="AH138">
            <v>0</v>
          </cell>
          <cell r="AI138">
            <v>1</v>
          </cell>
          <cell r="AJ138">
            <v>1</v>
          </cell>
          <cell r="AK138">
            <v>-158</v>
          </cell>
          <cell r="AL138">
            <v>-158</v>
          </cell>
          <cell r="AM138">
            <v>-655</v>
          </cell>
          <cell r="AN138">
            <v>-757</v>
          </cell>
          <cell r="AO138">
            <v>-825</v>
          </cell>
          <cell r="AP138">
            <v>-824</v>
          </cell>
          <cell r="AQ138">
            <v>-826</v>
          </cell>
          <cell r="AR138">
            <v>-826</v>
          </cell>
        </row>
        <row r="140">
          <cell r="AC140">
            <v>0</v>
          </cell>
          <cell r="AH140">
            <v>0</v>
          </cell>
          <cell r="AI140">
            <v>0</v>
          </cell>
          <cell r="AJ140">
            <v>0</v>
          </cell>
          <cell r="AK140">
            <v>0</v>
          </cell>
          <cell r="AL140">
            <v>0</v>
          </cell>
          <cell r="AM140">
            <v>0</v>
          </cell>
          <cell r="AN140">
            <v>0</v>
          </cell>
          <cell r="AO140">
            <v>0</v>
          </cell>
          <cell r="AP140">
            <v>0</v>
          </cell>
          <cell r="AQ140">
            <v>0</v>
          </cell>
          <cell r="AR140">
            <v>0</v>
          </cell>
        </row>
        <row r="141">
          <cell r="X141">
            <v>0</v>
          </cell>
          <cell r="AC141">
            <v>0</v>
          </cell>
          <cell r="AH141">
            <v>0</v>
          </cell>
          <cell r="AI141">
            <v>0</v>
          </cell>
          <cell r="AJ141">
            <v>0</v>
          </cell>
          <cell r="AK141">
            <v>0</v>
          </cell>
          <cell r="AL141">
            <v>0</v>
          </cell>
          <cell r="AM141">
            <v>0</v>
          </cell>
          <cell r="AN141">
            <v>0</v>
          </cell>
          <cell r="AO141">
            <v>0</v>
          </cell>
          <cell r="AP141">
            <v>0</v>
          </cell>
          <cell r="AQ141">
            <v>0</v>
          </cell>
          <cell r="AR141">
            <v>0</v>
          </cell>
        </row>
        <row r="142">
          <cell r="X142">
            <v>0</v>
          </cell>
        </row>
        <row r="143">
          <cell r="X143">
            <v>0</v>
          </cell>
        </row>
        <row r="144">
          <cell r="X144">
            <v>0</v>
          </cell>
        </row>
        <row r="145">
          <cell r="X145">
            <v>0</v>
          </cell>
        </row>
        <row r="146">
          <cell r="X146">
            <v>0</v>
          </cell>
        </row>
        <row r="147">
          <cell r="X147">
            <v>0</v>
          </cell>
        </row>
        <row r="149">
          <cell r="X149">
            <v>251.88253125000006</v>
          </cell>
          <cell r="AC149">
            <v>557.73374999999999</v>
          </cell>
          <cell r="AH149">
            <v>563.30769871843745</v>
          </cell>
          <cell r="AI149">
            <v>-349.74249999999984</v>
          </cell>
          <cell r="AJ149">
            <v>-349.74249999999984</v>
          </cell>
          <cell r="AK149">
            <v>-640.9699233333331</v>
          </cell>
          <cell r="AL149">
            <v>-332.72380000000021</v>
          </cell>
          <cell r="AM149">
            <v>15.592449999999701</v>
          </cell>
          <cell r="AN149">
            <v>-273.75</v>
          </cell>
          <cell r="AO149">
            <v>-179.67500000000018</v>
          </cell>
          <cell r="AP149">
            <v>3366</v>
          </cell>
          <cell r="AQ149">
            <v>3657</v>
          </cell>
          <cell r="AR149">
            <v>3844</v>
          </cell>
        </row>
        <row r="154">
          <cell r="X154">
            <v>-127.79543106421059</v>
          </cell>
          <cell r="AC154">
            <v>8.038333949307102</v>
          </cell>
          <cell r="AH154">
            <v>11.714942894181647</v>
          </cell>
          <cell r="AI154">
            <v>-698.69460867713474</v>
          </cell>
          <cell r="AJ154">
            <v>-698.69460867713474</v>
          </cell>
          <cell r="AK154">
            <v>-306.22560867713469</v>
          </cell>
          <cell r="AL154">
            <v>1941.5728913228654</v>
          </cell>
          <cell r="AM154">
            <v>2377.8493913228654</v>
          </cell>
          <cell r="AN154">
            <v>2247</v>
          </cell>
          <cell r="AO154">
            <v>2837</v>
          </cell>
          <cell r="AP154">
            <v>4099</v>
          </cell>
          <cell r="AQ154">
            <v>4284</v>
          </cell>
          <cell r="AR154">
            <v>4640</v>
          </cell>
        </row>
        <row r="156">
          <cell r="X156">
            <v>618.69712468473301</v>
          </cell>
          <cell r="AC156">
            <v>920</v>
          </cell>
          <cell r="AH156">
            <v>920</v>
          </cell>
          <cell r="AI156">
            <v>1098</v>
          </cell>
          <cell r="AJ156">
            <v>1098</v>
          </cell>
          <cell r="AK156">
            <v>1415</v>
          </cell>
          <cell r="AL156">
            <v>3107</v>
          </cell>
          <cell r="AM156">
            <v>3698</v>
          </cell>
          <cell r="AN156">
            <v>3939</v>
          </cell>
          <cell r="AO156">
            <v>4575</v>
          </cell>
          <cell r="AP156">
            <v>5914</v>
          </cell>
          <cell r="AQ156">
            <v>6307</v>
          </cell>
          <cell r="AR156">
            <v>6602</v>
          </cell>
        </row>
        <row r="157">
          <cell r="X157">
            <v>-521.69210603944339</v>
          </cell>
          <cell r="AC157">
            <v>-581</v>
          </cell>
          <cell r="AH157">
            <v>-581</v>
          </cell>
          <cell r="AI157">
            <v>-1381</v>
          </cell>
          <cell r="AJ157">
            <v>-1381</v>
          </cell>
          <cell r="AK157">
            <v>-1191</v>
          </cell>
          <cell r="AL157">
            <v>-428</v>
          </cell>
          <cell r="AM157">
            <v>-509</v>
          </cell>
          <cell r="AN157">
            <v>-771</v>
          </cell>
          <cell r="AO157">
            <v>-618</v>
          </cell>
          <cell r="AP157">
            <v>-265</v>
          </cell>
          <cell r="AQ157">
            <v>-179</v>
          </cell>
          <cell r="AR157">
            <v>-131</v>
          </cell>
        </row>
        <row r="159">
          <cell r="X159">
            <v>-207.43057073448938</v>
          </cell>
          <cell r="AC159">
            <v>-276</v>
          </cell>
          <cell r="AH159">
            <v>-276</v>
          </cell>
          <cell r="AI159">
            <v>-309</v>
          </cell>
          <cell r="AJ159">
            <v>-309</v>
          </cell>
          <cell r="AK159">
            <v>-346</v>
          </cell>
          <cell r="AL159">
            <v>-435</v>
          </cell>
          <cell r="AM159">
            <v>-498</v>
          </cell>
          <cell r="AN159">
            <v>-535</v>
          </cell>
          <cell r="AO159">
            <v>-610</v>
          </cell>
          <cell r="AP159">
            <v>-664</v>
          </cell>
          <cell r="AQ159">
            <v>-702</v>
          </cell>
          <cell r="AR159">
            <v>-732</v>
          </cell>
        </row>
        <row r="160">
          <cell r="X160">
            <v>9.4217836246406037</v>
          </cell>
          <cell r="AC160">
            <v>14</v>
          </cell>
          <cell r="AH160">
            <v>14</v>
          </cell>
          <cell r="AI160">
            <v>17</v>
          </cell>
          <cell r="AJ160">
            <v>17</v>
          </cell>
          <cell r="AK160">
            <v>22</v>
          </cell>
          <cell r="AL160">
            <v>47</v>
          </cell>
          <cell r="AM160">
            <v>66</v>
          </cell>
          <cell r="AN160">
            <v>60</v>
          </cell>
          <cell r="AO160">
            <v>69</v>
          </cell>
          <cell r="AP160">
            <v>89</v>
          </cell>
          <cell r="AQ160">
            <v>95</v>
          </cell>
          <cell r="AR160">
            <v>100</v>
          </cell>
        </row>
        <row r="162">
          <cell r="X162">
            <v>-216.85235435912998</v>
          </cell>
          <cell r="AC162">
            <v>-290</v>
          </cell>
          <cell r="AH162">
            <v>-290</v>
          </cell>
          <cell r="AI162">
            <v>-326</v>
          </cell>
          <cell r="AJ162">
            <v>-326</v>
          </cell>
          <cell r="AK162">
            <v>-368</v>
          </cell>
          <cell r="AL162">
            <v>-482</v>
          </cell>
          <cell r="AM162">
            <v>-564</v>
          </cell>
          <cell r="AN162">
            <v>-595</v>
          </cell>
          <cell r="AO162">
            <v>-679</v>
          </cell>
          <cell r="AP162">
            <v>-753</v>
          </cell>
          <cell r="AQ162">
            <v>-797</v>
          </cell>
          <cell r="AR162">
            <v>-832</v>
          </cell>
        </row>
        <row r="163">
          <cell r="X163">
            <v>-17.369878975010828</v>
          </cell>
          <cell r="AC163">
            <v>-54.961666050692898</v>
          </cell>
          <cell r="AH163">
            <v>-51.285057105818353</v>
          </cell>
          <cell r="AI163">
            <v>-106.69460867713471</v>
          </cell>
          <cell r="AJ163">
            <v>-106.69460867713471</v>
          </cell>
          <cell r="AK163">
            <v>-184.22560867713472</v>
          </cell>
          <cell r="AL163">
            <v>-215.4271086771347</v>
          </cell>
          <cell r="AM163">
            <v>-210.1506086771347</v>
          </cell>
          <cell r="AN163">
            <v>-252</v>
          </cell>
          <cell r="AO163">
            <v>-278</v>
          </cell>
          <cell r="AP163">
            <v>-284</v>
          </cell>
          <cell r="AQ163">
            <v>-243</v>
          </cell>
          <cell r="AR163">
            <v>-197</v>
          </cell>
        </row>
        <row r="164">
          <cell r="X164">
            <v>0</v>
          </cell>
          <cell r="AC164">
            <v>0</v>
          </cell>
          <cell r="AH164">
            <v>0</v>
          </cell>
          <cell r="AI164">
            <v>0</v>
          </cell>
          <cell r="AJ164">
            <v>0</v>
          </cell>
          <cell r="AK164">
            <v>0</v>
          </cell>
          <cell r="AL164">
            <v>0</v>
          </cell>
          <cell r="AM164">
            <v>0</v>
          </cell>
          <cell r="AN164">
            <v>0</v>
          </cell>
          <cell r="AO164">
            <v>0</v>
          </cell>
          <cell r="AP164">
            <v>0</v>
          </cell>
          <cell r="AQ164">
            <v>0</v>
          </cell>
          <cell r="AR164">
            <v>0</v>
          </cell>
        </row>
        <row r="165">
          <cell r="T165">
            <v>-1.0589712439238588</v>
          </cell>
          <cell r="U165">
            <v>-3.2924378674723611</v>
          </cell>
          <cell r="V165">
            <v>-5.3842498960544249</v>
          </cell>
          <cell r="W165">
            <v>-7.6342199675601821</v>
          </cell>
          <cell r="X165">
            <v>-17.369878975010828</v>
          </cell>
          <cell r="Y165">
            <v>-9.4176040126732232</v>
          </cell>
          <cell r="Z165">
            <v>-12.299479012673222</v>
          </cell>
          <cell r="AA165">
            <v>-15.181354012673223</v>
          </cell>
          <cell r="AB165">
            <v>-18.063229012673222</v>
          </cell>
          <cell r="AC165">
            <v>-54.961666050692898</v>
          </cell>
          <cell r="AD165">
            <v>-8.7071035945209694</v>
          </cell>
          <cell r="AE165">
            <v>-11.626100349767935</v>
          </cell>
          <cell r="AF165">
            <v>-14.134364080764726</v>
          </cell>
          <cell r="AG165">
            <v>-16.817489080764727</v>
          </cell>
          <cell r="AH165">
            <v>-51.285057105818353</v>
          </cell>
          <cell r="AI165">
            <v>-106.69460867713471</v>
          </cell>
          <cell r="AJ165">
            <v>-106.69460867713471</v>
          </cell>
          <cell r="AK165">
            <v>-184.22560867713472</v>
          </cell>
          <cell r="AL165">
            <v>-215.4271086771347</v>
          </cell>
          <cell r="AM165">
            <v>-210.1506086771347</v>
          </cell>
          <cell r="AN165">
            <v>-252</v>
          </cell>
          <cell r="AO165">
            <v>-278</v>
          </cell>
          <cell r="AP165">
            <v>-284</v>
          </cell>
          <cell r="AQ165">
            <v>-243</v>
          </cell>
          <cell r="AR165">
            <v>-197</v>
          </cell>
        </row>
        <row r="166">
          <cell r="X166">
            <v>0</v>
          </cell>
          <cell r="AC166">
            <v>0</v>
          </cell>
          <cell r="AH166">
            <v>0</v>
          </cell>
          <cell r="AI166">
            <v>0</v>
          </cell>
          <cell r="AJ166">
            <v>0</v>
          </cell>
          <cell r="AK166">
            <v>0</v>
          </cell>
          <cell r="AL166">
            <v>-87</v>
          </cell>
          <cell r="AM166">
            <v>-103</v>
          </cell>
          <cell r="AN166">
            <v>-134</v>
          </cell>
          <cell r="AO166">
            <v>-232</v>
          </cell>
          <cell r="AP166">
            <v>-602</v>
          </cell>
          <cell r="AQ166">
            <v>-899</v>
          </cell>
          <cell r="AR166">
            <v>-902</v>
          </cell>
        </row>
        <row r="167">
          <cell r="X167">
            <v>0</v>
          </cell>
          <cell r="AC167">
            <v>0</v>
          </cell>
          <cell r="AH167">
            <v>0</v>
          </cell>
          <cell r="AI167">
            <v>0</v>
          </cell>
          <cell r="AJ167">
            <v>0</v>
          </cell>
          <cell r="AK167">
            <v>0</v>
          </cell>
          <cell r="AL167">
            <v>0</v>
          </cell>
          <cell r="AM167">
            <v>0</v>
          </cell>
          <cell r="AN167">
            <v>0</v>
          </cell>
          <cell r="AO167">
            <v>0</v>
          </cell>
          <cell r="AP167">
            <v>0</v>
          </cell>
          <cell r="AQ167">
            <v>0</v>
          </cell>
          <cell r="AR167">
            <v>0</v>
          </cell>
        </row>
        <row r="168">
          <cell r="X168">
            <v>0</v>
          </cell>
          <cell r="AC168">
            <v>0</v>
          </cell>
          <cell r="AH168">
            <v>0</v>
          </cell>
          <cell r="AI168">
            <v>0</v>
          </cell>
          <cell r="AJ168">
            <v>0</v>
          </cell>
          <cell r="AK168">
            <v>0</v>
          </cell>
          <cell r="AL168">
            <v>-87</v>
          </cell>
          <cell r="AM168">
            <v>-103</v>
          </cell>
          <cell r="AN168">
            <v>-134</v>
          </cell>
          <cell r="AO168">
            <v>-232</v>
          </cell>
          <cell r="AP168">
            <v>-602</v>
          </cell>
          <cell r="AQ168">
            <v>-899</v>
          </cell>
          <cell r="AR168">
            <v>-902</v>
          </cell>
        </row>
        <row r="170">
          <cell r="X170">
            <v>764.42665975315003</v>
          </cell>
          <cell r="AC170">
            <v>846</v>
          </cell>
          <cell r="AH170">
            <v>846</v>
          </cell>
          <cell r="AI170">
            <v>2066</v>
          </cell>
          <cell r="AJ170">
            <v>2066</v>
          </cell>
          <cell r="AK170">
            <v>1780</v>
          </cell>
          <cell r="AL170">
            <v>13</v>
          </cell>
          <cell r="AM170">
            <v>0</v>
          </cell>
          <cell r="AN170">
            <v>324</v>
          </cell>
          <cell r="AO170">
            <v>80</v>
          </cell>
          <cell r="AP170">
            <v>-521</v>
          </cell>
          <cell r="AQ170">
            <v>-575</v>
          </cell>
          <cell r="AR170">
            <v>-761</v>
          </cell>
        </row>
        <row r="172">
          <cell r="X172">
            <v>324.33471422635148</v>
          </cell>
          <cell r="AC172">
            <v>210</v>
          </cell>
          <cell r="AH172">
            <v>210</v>
          </cell>
          <cell r="AI172">
            <v>720</v>
          </cell>
          <cell r="AJ172">
            <v>720</v>
          </cell>
          <cell r="AK172">
            <v>584</v>
          </cell>
          <cell r="AL172">
            <v>186</v>
          </cell>
          <cell r="AM172">
            <v>0</v>
          </cell>
          <cell r="AN172">
            <v>63</v>
          </cell>
          <cell r="AO172">
            <v>0</v>
          </cell>
          <cell r="AP172">
            <v>0</v>
          </cell>
          <cell r="AQ172">
            <v>0</v>
          </cell>
          <cell r="AR172">
            <v>0</v>
          </cell>
        </row>
        <row r="173">
          <cell r="X173">
            <v>0</v>
          </cell>
          <cell r="AC173">
            <v>0</v>
          </cell>
          <cell r="AH173">
            <v>0</v>
          </cell>
          <cell r="AI173">
            <v>0</v>
          </cell>
          <cell r="AJ173">
            <v>0</v>
          </cell>
          <cell r="AK173">
            <v>0</v>
          </cell>
          <cell r="AL173">
            <v>0</v>
          </cell>
          <cell r="AM173">
            <v>0</v>
          </cell>
          <cell r="AN173">
            <v>0</v>
          </cell>
          <cell r="AO173">
            <v>0</v>
          </cell>
          <cell r="AP173">
            <v>0</v>
          </cell>
          <cell r="AQ173">
            <v>0</v>
          </cell>
          <cell r="AR173">
            <v>0</v>
          </cell>
        </row>
        <row r="174">
          <cell r="X174">
            <v>324.33471422635148</v>
          </cell>
          <cell r="AC174">
            <v>210</v>
          </cell>
          <cell r="AH174">
            <v>210</v>
          </cell>
          <cell r="AI174">
            <v>720</v>
          </cell>
          <cell r="AJ174">
            <v>720</v>
          </cell>
          <cell r="AK174">
            <v>584</v>
          </cell>
          <cell r="AL174">
            <v>186</v>
          </cell>
          <cell r="AM174">
            <v>0</v>
          </cell>
          <cell r="AN174">
            <v>63</v>
          </cell>
          <cell r="AO174">
            <v>0</v>
          </cell>
          <cell r="AP174">
            <v>0</v>
          </cell>
          <cell r="AQ174">
            <v>0</v>
          </cell>
          <cell r="AR174">
            <v>0</v>
          </cell>
        </row>
        <row r="175">
          <cell r="X175">
            <v>440.0919455267985</v>
          </cell>
          <cell r="AC175">
            <v>636</v>
          </cell>
          <cell r="AH175">
            <v>636</v>
          </cell>
          <cell r="AI175">
            <v>1346</v>
          </cell>
          <cell r="AJ175">
            <v>1346</v>
          </cell>
          <cell r="AK175">
            <v>1196</v>
          </cell>
          <cell r="AL175">
            <v>-173</v>
          </cell>
          <cell r="AM175">
            <v>0</v>
          </cell>
          <cell r="AN175">
            <v>261</v>
          </cell>
          <cell r="AO175">
            <v>80</v>
          </cell>
          <cell r="AP175">
            <v>-521</v>
          </cell>
          <cell r="AQ175">
            <v>-575</v>
          </cell>
          <cell r="AR175">
            <v>-761</v>
          </cell>
        </row>
        <row r="176">
          <cell r="X176">
            <v>488.49810000000002</v>
          </cell>
          <cell r="AC176">
            <v>636</v>
          </cell>
          <cell r="AH176">
            <v>636</v>
          </cell>
          <cell r="AI176">
            <v>1365</v>
          </cell>
          <cell r="AJ176">
            <v>1365</v>
          </cell>
          <cell r="AK176">
            <v>1216</v>
          </cell>
          <cell r="AL176">
            <v>206</v>
          </cell>
          <cell r="AM176">
            <v>439</v>
          </cell>
          <cell r="AN176">
            <v>748</v>
          </cell>
          <cell r="AO176">
            <v>584</v>
          </cell>
          <cell r="AP176">
            <v>184</v>
          </cell>
          <cell r="AQ176">
            <v>130</v>
          </cell>
          <cell r="AR176">
            <v>0</v>
          </cell>
        </row>
        <row r="177">
          <cell r="X177">
            <v>-48.406154473201546</v>
          </cell>
          <cell r="AC177">
            <v>0</v>
          </cell>
          <cell r="AH177">
            <v>0</v>
          </cell>
          <cell r="AI177">
            <v>-19</v>
          </cell>
          <cell r="AJ177">
            <v>-19</v>
          </cell>
          <cell r="AK177">
            <v>-20</v>
          </cell>
          <cell r="AL177">
            <v>-379</v>
          </cell>
          <cell r="AM177">
            <v>-439</v>
          </cell>
          <cell r="AN177">
            <v>-487</v>
          </cell>
          <cell r="AO177">
            <v>-504</v>
          </cell>
          <cell r="AP177">
            <v>-705</v>
          </cell>
          <cell r="AQ177">
            <v>-705</v>
          </cell>
          <cell r="AR177">
            <v>-761</v>
          </cell>
        </row>
        <row r="188">
          <cell r="X188">
            <v>636.63122868893947</v>
          </cell>
          <cell r="AC188">
            <v>854.03833394930712</v>
          </cell>
          <cell r="AH188">
            <v>857.7149428941816</v>
          </cell>
          <cell r="AI188">
            <v>1367.3053913228653</v>
          </cell>
          <cell r="AJ188">
            <v>1367.3053913228653</v>
          </cell>
          <cell r="AK188">
            <v>1473.7743913228653</v>
          </cell>
          <cell r="AL188">
            <v>1954.5728913228654</v>
          </cell>
          <cell r="AM188">
            <v>2377.8493913228654</v>
          </cell>
          <cell r="AN188">
            <v>2571</v>
          </cell>
          <cell r="AO188">
            <v>2917</v>
          </cell>
          <cell r="AP188">
            <v>3578</v>
          </cell>
          <cell r="AQ188">
            <v>3709</v>
          </cell>
          <cell r="AR188">
            <v>3879</v>
          </cell>
        </row>
        <row r="191">
          <cell r="Y191">
            <v>34.75</v>
          </cell>
          <cell r="Z191">
            <v>72.650000000000006</v>
          </cell>
          <cell r="AA191">
            <v>97.92</v>
          </cell>
          <cell r="AB191">
            <v>110.66</v>
          </cell>
          <cell r="AC191">
            <v>315.98</v>
          </cell>
          <cell r="AD191">
            <v>34.75</v>
          </cell>
          <cell r="AE191">
            <v>72.650000000000006</v>
          </cell>
          <cell r="AF191">
            <v>97.92</v>
          </cell>
          <cell r="AG191">
            <v>110.66</v>
          </cell>
          <cell r="AH191">
            <v>315.98</v>
          </cell>
        </row>
        <row r="196">
          <cell r="AC196">
            <v>12912</v>
          </cell>
          <cell r="AH196">
            <v>12912</v>
          </cell>
          <cell r="AI196">
            <v>13372</v>
          </cell>
          <cell r="AJ196">
            <v>13372</v>
          </cell>
          <cell r="AK196">
            <v>14627</v>
          </cell>
          <cell r="AL196">
            <v>17638</v>
          </cell>
          <cell r="AM196">
            <v>21248</v>
          </cell>
          <cell r="AN196">
            <v>24672</v>
          </cell>
          <cell r="AO196">
            <v>27126</v>
          </cell>
          <cell r="AP196">
            <v>28250</v>
          </cell>
          <cell r="AQ196">
            <v>29370</v>
          </cell>
          <cell r="AR196">
            <v>30148</v>
          </cell>
        </row>
        <row r="198">
          <cell r="AC198">
            <v>19036</v>
          </cell>
          <cell r="AH198">
            <v>19036</v>
          </cell>
          <cell r="AI198">
            <v>20452</v>
          </cell>
          <cell r="AJ198">
            <v>20452</v>
          </cell>
          <cell r="AK198">
            <v>22476</v>
          </cell>
          <cell r="AL198">
            <v>25370</v>
          </cell>
          <cell r="AM198">
            <v>28414</v>
          </cell>
          <cell r="AN198">
            <v>31628</v>
          </cell>
          <cell r="AO198">
            <v>34336</v>
          </cell>
          <cell r="AP198">
            <v>35959</v>
          </cell>
          <cell r="AQ198">
            <v>37622</v>
          </cell>
          <cell r="AR198">
            <v>38543</v>
          </cell>
        </row>
        <row r="199">
          <cell r="AC199">
            <v>-3546</v>
          </cell>
          <cell r="AH199">
            <v>-3546</v>
          </cell>
          <cell r="AI199">
            <v>-3906</v>
          </cell>
          <cell r="AJ199">
            <v>-3906</v>
          </cell>
          <cell r="AK199">
            <v>-4178</v>
          </cell>
          <cell r="AL199">
            <v>-3643</v>
          </cell>
          <cell r="AM199">
            <v>-2767</v>
          </cell>
          <cell r="AN199">
            <v>-2461</v>
          </cell>
          <cell r="AO199">
            <v>-2643</v>
          </cell>
          <cell r="AP199">
            <v>-2339</v>
          </cell>
          <cell r="AQ199">
            <v>-2233</v>
          </cell>
          <cell r="AR199">
            <v>-2160</v>
          </cell>
        </row>
        <row r="200">
          <cell r="AC200">
            <v>-516</v>
          </cell>
          <cell r="AH200">
            <v>-516</v>
          </cell>
          <cell r="AI200">
            <v>-468</v>
          </cell>
          <cell r="AJ200">
            <v>-468</v>
          </cell>
          <cell r="AK200">
            <v>-524</v>
          </cell>
          <cell r="AL200">
            <v>-384</v>
          </cell>
          <cell r="AM200">
            <v>-163</v>
          </cell>
          <cell r="AN200">
            <v>-109</v>
          </cell>
          <cell r="AO200">
            <v>-104</v>
          </cell>
          <cell r="AP200">
            <v>-116</v>
          </cell>
          <cell r="AQ200">
            <v>-131</v>
          </cell>
          <cell r="AR200">
            <v>-129</v>
          </cell>
        </row>
        <row r="201">
          <cell r="AC201">
            <v>-717</v>
          </cell>
          <cell r="AH201">
            <v>-717</v>
          </cell>
          <cell r="AI201">
            <v>-1085</v>
          </cell>
          <cell r="AJ201">
            <v>-1085</v>
          </cell>
          <cell r="AK201">
            <v>-1307</v>
          </cell>
          <cell r="AL201">
            <v>-1697</v>
          </cell>
          <cell r="AM201">
            <v>-1926</v>
          </cell>
          <cell r="AN201">
            <v>-1986</v>
          </cell>
          <cell r="AO201">
            <v>-2012</v>
          </cell>
          <cell r="AP201">
            <v>-2016</v>
          </cell>
          <cell r="AQ201">
            <v>-1953</v>
          </cell>
          <cell r="AR201">
            <v>-1873</v>
          </cell>
        </row>
        <row r="202">
          <cell r="AC202">
            <v>-1049</v>
          </cell>
          <cell r="AH202">
            <v>-1049</v>
          </cell>
          <cell r="AI202">
            <v>-1287</v>
          </cell>
          <cell r="AJ202">
            <v>-1287</v>
          </cell>
          <cell r="AK202">
            <v>-1456</v>
          </cell>
          <cell r="AL202">
            <v>-1573</v>
          </cell>
          <cell r="AM202">
            <v>-1604</v>
          </cell>
          <cell r="AN202">
            <v>-1709</v>
          </cell>
          <cell r="AO202">
            <v>-1830</v>
          </cell>
          <cell r="AP202">
            <v>-1925</v>
          </cell>
          <cell r="AQ202">
            <v>-2075</v>
          </cell>
          <cell r="AR202">
            <v>-2171</v>
          </cell>
        </row>
        <row r="203">
          <cell r="AC203">
            <v>290</v>
          </cell>
          <cell r="AH203">
            <v>290</v>
          </cell>
          <cell r="AI203">
            <v>311</v>
          </cell>
          <cell r="AJ203">
            <v>311</v>
          </cell>
          <cell r="AK203">
            <v>342</v>
          </cell>
          <cell r="AL203">
            <v>386</v>
          </cell>
          <cell r="AM203">
            <v>433</v>
          </cell>
          <cell r="AN203">
            <v>482</v>
          </cell>
          <cell r="AO203">
            <v>523</v>
          </cell>
          <cell r="AP203">
            <v>548</v>
          </cell>
          <cell r="AQ203">
            <v>573</v>
          </cell>
          <cell r="AR203">
            <v>587</v>
          </cell>
        </row>
        <row r="204">
          <cell r="AC204">
            <v>0</v>
          </cell>
          <cell r="AH204">
            <v>0</v>
          </cell>
          <cell r="AI204">
            <v>0</v>
          </cell>
          <cell r="AJ204">
            <v>0</v>
          </cell>
          <cell r="AK204">
            <v>0</v>
          </cell>
          <cell r="AL204">
            <v>0</v>
          </cell>
          <cell r="AM204">
            <v>0</v>
          </cell>
          <cell r="AN204">
            <v>0</v>
          </cell>
          <cell r="AO204">
            <v>0</v>
          </cell>
          <cell r="AP204">
            <v>0</v>
          </cell>
          <cell r="AQ204">
            <v>0</v>
          </cell>
          <cell r="AR204">
            <v>0</v>
          </cell>
        </row>
        <row r="205">
          <cell r="AC205">
            <v>-1339</v>
          </cell>
          <cell r="AH205">
            <v>-1339</v>
          </cell>
          <cell r="AI205">
            <v>-1598</v>
          </cell>
          <cell r="AJ205">
            <v>-1598</v>
          </cell>
          <cell r="AK205">
            <v>-1798</v>
          </cell>
          <cell r="AL205">
            <v>-1959</v>
          </cell>
          <cell r="AM205">
            <v>-2037</v>
          </cell>
          <cell r="AN205">
            <v>-2191</v>
          </cell>
          <cell r="AO205">
            <v>-2353</v>
          </cell>
          <cell r="AP205">
            <v>-2473</v>
          </cell>
          <cell r="AQ205">
            <v>-2648</v>
          </cell>
          <cell r="AR205">
            <v>-2758</v>
          </cell>
        </row>
        <row r="206">
          <cell r="AC206">
            <v>-296</v>
          </cell>
          <cell r="AH206">
            <v>-296</v>
          </cell>
          <cell r="AI206">
            <v>-334</v>
          </cell>
          <cell r="AJ206">
            <v>-334</v>
          </cell>
          <cell r="AK206">
            <v>-384</v>
          </cell>
          <cell r="AL206">
            <v>-403</v>
          </cell>
          <cell r="AM206">
            <v>-412</v>
          </cell>
          <cell r="AN206">
            <v>-308</v>
          </cell>
          <cell r="AO206">
            <v>-201</v>
          </cell>
          <cell r="AP206">
            <v>-152</v>
          </cell>
          <cell r="AQ206">
            <v>-108</v>
          </cell>
          <cell r="AR206">
            <v>-66</v>
          </cell>
        </row>
        <row r="207">
          <cell r="AC207">
            <v>0</v>
          </cell>
          <cell r="AH207">
            <v>0</v>
          </cell>
          <cell r="AI207">
            <v>0</v>
          </cell>
          <cell r="AJ207">
            <v>0</v>
          </cell>
          <cell r="AK207">
            <v>0</v>
          </cell>
          <cell r="AL207">
            <v>0</v>
          </cell>
          <cell r="AM207">
            <v>0</v>
          </cell>
          <cell r="AN207">
            <v>0</v>
          </cell>
          <cell r="AO207">
            <v>0</v>
          </cell>
          <cell r="AP207">
            <v>0</v>
          </cell>
          <cell r="AQ207">
            <v>0</v>
          </cell>
          <cell r="AR207">
            <v>0</v>
          </cell>
        </row>
        <row r="208">
          <cell r="AC208">
            <v>-296</v>
          </cell>
          <cell r="AH208">
            <v>-296</v>
          </cell>
          <cell r="AI208">
            <v>-334</v>
          </cell>
          <cell r="AJ208">
            <v>-334</v>
          </cell>
          <cell r="AK208">
            <v>-384</v>
          </cell>
          <cell r="AL208">
            <v>-403</v>
          </cell>
          <cell r="AM208">
            <v>-412</v>
          </cell>
          <cell r="AN208">
            <v>-308</v>
          </cell>
          <cell r="AO208">
            <v>-201</v>
          </cell>
          <cell r="AP208">
            <v>-152</v>
          </cell>
          <cell r="AQ208">
            <v>-108</v>
          </cell>
          <cell r="AR208">
            <v>-66</v>
          </cell>
        </row>
        <row r="209">
          <cell r="AC209">
            <v>0</v>
          </cell>
          <cell r="AH209">
            <v>0</v>
          </cell>
          <cell r="AI209">
            <v>0</v>
          </cell>
          <cell r="AJ209">
            <v>0</v>
          </cell>
          <cell r="AK209">
            <v>0</v>
          </cell>
          <cell r="AL209">
            <v>-32</v>
          </cell>
          <cell r="AM209">
            <v>-294</v>
          </cell>
          <cell r="AN209">
            <v>-383</v>
          </cell>
          <cell r="AO209">
            <v>-420</v>
          </cell>
          <cell r="AP209">
            <v>-1161</v>
          </cell>
          <cell r="AQ209">
            <v>-1752</v>
          </cell>
          <cell r="AR209">
            <v>-1996</v>
          </cell>
        </row>
        <row r="210">
          <cell r="AC210">
            <v>0</v>
          </cell>
          <cell r="AH210">
            <v>0</v>
          </cell>
          <cell r="AI210">
            <v>0</v>
          </cell>
          <cell r="AJ210">
            <v>0</v>
          </cell>
          <cell r="AK210">
            <v>0</v>
          </cell>
          <cell r="AL210">
            <v>0</v>
          </cell>
          <cell r="AM210">
            <v>0</v>
          </cell>
          <cell r="AN210">
            <v>0</v>
          </cell>
          <cell r="AO210">
            <v>0</v>
          </cell>
          <cell r="AP210">
            <v>0</v>
          </cell>
          <cell r="AQ210">
            <v>0</v>
          </cell>
          <cell r="AR210">
            <v>0</v>
          </cell>
        </row>
        <row r="211">
          <cell r="AC211">
            <v>0</v>
          </cell>
          <cell r="AH211">
            <v>0</v>
          </cell>
          <cell r="AI211">
            <v>0</v>
          </cell>
          <cell r="AJ211">
            <v>0</v>
          </cell>
          <cell r="AK211">
            <v>0</v>
          </cell>
          <cell r="AL211">
            <v>-32</v>
          </cell>
          <cell r="AM211">
            <v>-294</v>
          </cell>
          <cell r="AN211">
            <v>-383</v>
          </cell>
          <cell r="AO211">
            <v>-420</v>
          </cell>
          <cell r="AP211">
            <v>-1161</v>
          </cell>
          <cell r="AQ211">
            <v>-1752</v>
          </cell>
          <cell r="AR211">
            <v>-1996</v>
          </cell>
        </row>
        <row r="213">
          <cell r="AC213">
            <v>1972</v>
          </cell>
          <cell r="AH213">
            <v>1972</v>
          </cell>
          <cell r="AI213">
            <v>2442</v>
          </cell>
          <cell r="AJ213">
            <v>2442</v>
          </cell>
          <cell r="AK213">
            <v>2471</v>
          </cell>
          <cell r="AL213">
            <v>1233</v>
          </cell>
          <cell r="AM213">
            <v>-829</v>
          </cell>
          <cell r="AN213">
            <v>-1729</v>
          </cell>
          <cell r="AO213">
            <v>-988</v>
          </cell>
          <cell r="AP213">
            <v>-1193</v>
          </cell>
          <cell r="AQ213">
            <v>-1500</v>
          </cell>
          <cell r="AR213">
            <v>-1378</v>
          </cell>
        </row>
        <row r="215">
          <cell r="AC215">
            <v>1069</v>
          </cell>
          <cell r="AH215">
            <v>1069</v>
          </cell>
          <cell r="AI215">
            <v>1346</v>
          </cell>
          <cell r="AJ215">
            <v>1346</v>
          </cell>
          <cell r="AK215">
            <v>1412</v>
          </cell>
          <cell r="AL215">
            <v>705</v>
          </cell>
          <cell r="AM215">
            <v>494</v>
          </cell>
          <cell r="AN215">
            <v>224</v>
          </cell>
          <cell r="AO215">
            <v>584</v>
          </cell>
          <cell r="AP215">
            <v>404</v>
          </cell>
          <cell r="AQ215">
            <v>0</v>
          </cell>
          <cell r="AR215">
            <v>0</v>
          </cell>
        </row>
        <row r="216">
          <cell r="AC216">
            <v>0</v>
          </cell>
          <cell r="AH216">
            <v>0</v>
          </cell>
          <cell r="AI216">
            <v>0</v>
          </cell>
          <cell r="AJ216">
            <v>0</v>
          </cell>
          <cell r="AK216">
            <v>0</v>
          </cell>
          <cell r="AL216">
            <v>0</v>
          </cell>
          <cell r="AM216">
            <v>0</v>
          </cell>
          <cell r="AN216">
            <v>0</v>
          </cell>
          <cell r="AO216">
            <v>0</v>
          </cell>
          <cell r="AP216">
            <v>0</v>
          </cell>
          <cell r="AQ216">
            <v>0</v>
          </cell>
          <cell r="AR216">
            <v>0</v>
          </cell>
        </row>
        <row r="217">
          <cell r="AC217">
            <v>1069</v>
          </cell>
          <cell r="AH217">
            <v>1069</v>
          </cell>
          <cell r="AI217">
            <v>1346</v>
          </cell>
          <cell r="AJ217">
            <v>1346</v>
          </cell>
          <cell r="AK217">
            <v>1412</v>
          </cell>
          <cell r="AL217">
            <v>705</v>
          </cell>
          <cell r="AM217">
            <v>494</v>
          </cell>
          <cell r="AN217">
            <v>224</v>
          </cell>
          <cell r="AO217">
            <v>584</v>
          </cell>
          <cell r="AP217">
            <v>404</v>
          </cell>
          <cell r="AQ217">
            <v>0</v>
          </cell>
          <cell r="AR217">
            <v>0</v>
          </cell>
        </row>
        <row r="218">
          <cell r="AC218">
            <v>762</v>
          </cell>
          <cell r="AH218">
            <v>762</v>
          </cell>
          <cell r="AI218">
            <v>1103</v>
          </cell>
          <cell r="AJ218">
            <v>1103</v>
          </cell>
          <cell r="AK218">
            <v>1019</v>
          </cell>
          <cell r="AL218">
            <v>762</v>
          </cell>
          <cell r="AM218">
            <v>-813</v>
          </cell>
          <cell r="AN218">
            <v>-1297</v>
          </cell>
          <cell r="AO218">
            <v>-943</v>
          </cell>
          <cell r="AP218">
            <v>-896</v>
          </cell>
          <cell r="AQ218">
            <v>-864</v>
          </cell>
          <cell r="AR218">
            <v>-860</v>
          </cell>
        </row>
        <row r="219">
          <cell r="AC219">
            <v>1430</v>
          </cell>
          <cell r="AH219">
            <v>1430</v>
          </cell>
          <cell r="AI219">
            <v>1566</v>
          </cell>
          <cell r="AJ219">
            <v>1566</v>
          </cell>
          <cell r="AK219">
            <v>1798</v>
          </cell>
          <cell r="AL219">
            <v>1208</v>
          </cell>
          <cell r="AM219">
            <v>241</v>
          </cell>
          <cell r="AN219">
            <v>24</v>
          </cell>
          <cell r="AO219">
            <v>0</v>
          </cell>
          <cell r="AP219">
            <v>0</v>
          </cell>
          <cell r="AQ219">
            <v>0</v>
          </cell>
          <cell r="AR219">
            <v>0</v>
          </cell>
        </row>
        <row r="220">
          <cell r="AC220">
            <v>-668</v>
          </cell>
          <cell r="AH220">
            <v>-668</v>
          </cell>
          <cell r="AI220">
            <v>-463</v>
          </cell>
          <cell r="AJ220">
            <v>-463</v>
          </cell>
          <cell r="AK220">
            <v>-779</v>
          </cell>
          <cell r="AL220">
            <v>-446</v>
          </cell>
          <cell r="AM220">
            <v>-1054</v>
          </cell>
          <cell r="AN220">
            <v>-1321</v>
          </cell>
          <cell r="AO220">
            <v>-943</v>
          </cell>
          <cell r="AP220">
            <v>-896</v>
          </cell>
          <cell r="AQ220">
            <v>-864</v>
          </cell>
          <cell r="AR220">
            <v>-860</v>
          </cell>
        </row>
        <row r="221">
          <cell r="AC221">
            <v>516</v>
          </cell>
          <cell r="AH221">
            <v>516</v>
          </cell>
          <cell r="AI221">
            <v>468</v>
          </cell>
          <cell r="AJ221">
            <v>468</v>
          </cell>
          <cell r="AK221">
            <v>524</v>
          </cell>
          <cell r="AL221">
            <v>384</v>
          </cell>
          <cell r="AM221">
            <v>163</v>
          </cell>
          <cell r="AN221">
            <v>109</v>
          </cell>
          <cell r="AO221">
            <v>104</v>
          </cell>
          <cell r="AP221">
            <v>116</v>
          </cell>
          <cell r="AQ221">
            <v>131</v>
          </cell>
          <cell r="AR221">
            <v>129</v>
          </cell>
        </row>
        <row r="222">
          <cell r="AC222">
            <v>-238</v>
          </cell>
          <cell r="AH222">
            <v>-238</v>
          </cell>
          <cell r="AI222">
            <v>-277</v>
          </cell>
          <cell r="AJ222">
            <v>-277</v>
          </cell>
          <cell r="AK222">
            <v>-341</v>
          </cell>
          <cell r="AL222">
            <v>-450</v>
          </cell>
          <cell r="AM222">
            <v>-495</v>
          </cell>
          <cell r="AN222">
            <v>-567</v>
          </cell>
          <cell r="AO222">
            <v>-621</v>
          </cell>
          <cell r="AP222">
            <v>-688</v>
          </cell>
          <cell r="AQ222">
            <v>-699</v>
          </cell>
          <cell r="AR222">
            <v>-562</v>
          </cell>
        </row>
        <row r="223">
          <cell r="AC223">
            <v>0</v>
          </cell>
          <cell r="AH223">
            <v>0</v>
          </cell>
          <cell r="AI223">
            <v>0</v>
          </cell>
          <cell r="AJ223">
            <v>0</v>
          </cell>
          <cell r="AK223">
            <v>0</v>
          </cell>
          <cell r="AL223">
            <v>0</v>
          </cell>
          <cell r="AM223">
            <v>0</v>
          </cell>
          <cell r="AN223">
            <v>0</v>
          </cell>
          <cell r="AO223">
            <v>0</v>
          </cell>
          <cell r="AP223">
            <v>0</v>
          </cell>
          <cell r="AQ223">
            <v>0</v>
          </cell>
          <cell r="AR223">
            <v>0</v>
          </cell>
        </row>
        <row r="224">
          <cell r="AC224">
            <v>-137</v>
          </cell>
          <cell r="AH224">
            <v>-137</v>
          </cell>
          <cell r="AI224">
            <v>-198</v>
          </cell>
          <cell r="AJ224">
            <v>-198</v>
          </cell>
          <cell r="AK224">
            <v>-143</v>
          </cell>
          <cell r="AL224">
            <v>-168</v>
          </cell>
          <cell r="AM224">
            <v>-178</v>
          </cell>
          <cell r="AN224">
            <v>-198</v>
          </cell>
          <cell r="AO224">
            <v>-112</v>
          </cell>
          <cell r="AP224">
            <v>-129</v>
          </cell>
          <cell r="AQ224">
            <v>-68</v>
          </cell>
          <cell r="AR224">
            <v>-85</v>
          </cell>
        </row>
        <row r="232">
          <cell r="AC232">
            <v>14884</v>
          </cell>
          <cell r="AH232">
            <v>14884</v>
          </cell>
          <cell r="AI232">
            <v>15814</v>
          </cell>
          <cell r="AJ232">
            <v>15814</v>
          </cell>
          <cell r="AK232">
            <v>17098</v>
          </cell>
          <cell r="AL232">
            <v>18871</v>
          </cell>
          <cell r="AM232">
            <v>20419</v>
          </cell>
          <cell r="AN232">
            <v>22943</v>
          </cell>
          <cell r="AO232">
            <v>26138</v>
          </cell>
          <cell r="AP232">
            <v>27057</v>
          </cell>
          <cell r="AQ232">
            <v>27870</v>
          </cell>
          <cell r="AR232">
            <v>28770</v>
          </cell>
        </row>
        <row r="237">
          <cell r="AC237">
            <v>13976</v>
          </cell>
          <cell r="AH237">
            <v>13976</v>
          </cell>
          <cell r="AI237">
            <v>14742</v>
          </cell>
          <cell r="AJ237">
            <v>14742</v>
          </cell>
          <cell r="AK237">
            <v>15907</v>
          </cell>
          <cell r="AL237">
            <v>17814</v>
          </cell>
          <cell r="AM237">
            <v>19707</v>
          </cell>
          <cell r="AN237">
            <v>21953</v>
          </cell>
          <cell r="AO237">
            <v>23190</v>
          </cell>
          <cell r="AP237">
            <v>24464</v>
          </cell>
          <cell r="AQ237">
            <v>24887</v>
          </cell>
          <cell r="AR237">
            <v>25478</v>
          </cell>
        </row>
        <row r="239">
          <cell r="AC239">
            <v>18956</v>
          </cell>
          <cell r="AH239">
            <v>18956</v>
          </cell>
          <cell r="AI239">
            <v>19715</v>
          </cell>
          <cell r="AJ239">
            <v>19715</v>
          </cell>
          <cell r="AK239">
            <v>21212</v>
          </cell>
          <cell r="AL239">
            <v>23294</v>
          </cell>
          <cell r="AM239">
            <v>25046</v>
          </cell>
          <cell r="AN239">
            <v>27082</v>
          </cell>
          <cell r="AO239">
            <v>28379</v>
          </cell>
          <cell r="AP239">
            <v>29623</v>
          </cell>
          <cell r="AQ239">
            <v>30297</v>
          </cell>
          <cell r="AR239">
            <v>30867</v>
          </cell>
        </row>
        <row r="240">
          <cell r="AC240">
            <v>-2670</v>
          </cell>
          <cell r="AH240">
            <v>-2670</v>
          </cell>
          <cell r="AI240">
            <v>-2289</v>
          </cell>
          <cell r="AJ240">
            <v>-2289</v>
          </cell>
          <cell r="AK240">
            <v>-2303</v>
          </cell>
          <cell r="AL240">
            <v>-2135</v>
          </cell>
          <cell r="AM240">
            <v>-1903</v>
          </cell>
          <cell r="AN240">
            <v>-1646</v>
          </cell>
          <cell r="AO240">
            <v>-1676</v>
          </cell>
          <cell r="AP240">
            <v>-1574</v>
          </cell>
          <cell r="AQ240">
            <v>-1814</v>
          </cell>
          <cell r="AR240">
            <v>-1815</v>
          </cell>
        </row>
        <row r="241">
          <cell r="AC241">
            <v>-516</v>
          </cell>
          <cell r="AH241">
            <v>-516</v>
          </cell>
          <cell r="AI241">
            <v>-468</v>
          </cell>
          <cell r="AJ241">
            <v>-468</v>
          </cell>
          <cell r="AK241">
            <v>-524</v>
          </cell>
          <cell r="AL241">
            <v>-384</v>
          </cell>
          <cell r="AM241">
            <v>-163</v>
          </cell>
          <cell r="AN241">
            <v>-109</v>
          </cell>
          <cell r="AO241">
            <v>-104</v>
          </cell>
          <cell r="AP241">
            <v>-116</v>
          </cell>
          <cell r="AQ241">
            <v>-131</v>
          </cell>
          <cell r="AR241">
            <v>-129</v>
          </cell>
        </row>
        <row r="242">
          <cell r="AC242">
            <v>-717</v>
          </cell>
          <cell r="AH242">
            <v>-717</v>
          </cell>
          <cell r="AI242">
            <v>-1085</v>
          </cell>
          <cell r="AJ242">
            <v>-1085</v>
          </cell>
          <cell r="AK242">
            <v>-1307</v>
          </cell>
          <cell r="AL242">
            <v>-1697</v>
          </cell>
          <cell r="AM242">
            <v>-1928</v>
          </cell>
          <cell r="AN242">
            <v>-1986</v>
          </cell>
          <cell r="AO242">
            <v>-2012</v>
          </cell>
          <cell r="AP242">
            <v>-2016</v>
          </cell>
          <cell r="AQ242">
            <v>-1953</v>
          </cell>
          <cell r="AR242">
            <v>-1873</v>
          </cell>
        </row>
        <row r="243">
          <cell r="AC243">
            <v>-866</v>
          </cell>
          <cell r="AH243">
            <v>-866</v>
          </cell>
          <cell r="AI243">
            <v>-910</v>
          </cell>
          <cell r="AJ243">
            <v>-910</v>
          </cell>
          <cell r="AK243">
            <v>-987</v>
          </cell>
          <cell r="AL243">
            <v>-1130</v>
          </cell>
          <cell r="AM243">
            <v>-1234</v>
          </cell>
          <cell r="AN243">
            <v>-1309</v>
          </cell>
          <cell r="AO243">
            <v>-1371</v>
          </cell>
          <cell r="AP243">
            <v>-1436</v>
          </cell>
          <cell r="AQ243">
            <v>-1501</v>
          </cell>
          <cell r="AR243">
            <v>-1564</v>
          </cell>
        </row>
        <row r="244">
          <cell r="AC244">
            <v>289</v>
          </cell>
          <cell r="AH244">
            <v>289</v>
          </cell>
          <cell r="AI244">
            <v>300</v>
          </cell>
          <cell r="AJ244">
            <v>300</v>
          </cell>
          <cell r="AK244">
            <v>323</v>
          </cell>
          <cell r="AL244">
            <v>355</v>
          </cell>
          <cell r="AM244">
            <v>381</v>
          </cell>
          <cell r="AN244">
            <v>412</v>
          </cell>
          <cell r="AO244">
            <v>432</v>
          </cell>
          <cell r="AP244">
            <v>451</v>
          </cell>
          <cell r="AQ244">
            <v>461</v>
          </cell>
          <cell r="AR244">
            <v>470</v>
          </cell>
        </row>
        <row r="245">
          <cell r="AC245">
            <v>0</v>
          </cell>
          <cell r="AH245">
            <v>0</v>
          </cell>
          <cell r="AI245">
            <v>0</v>
          </cell>
          <cell r="AJ245">
            <v>0</v>
          </cell>
          <cell r="AK245">
            <v>0</v>
          </cell>
          <cell r="AL245">
            <v>0</v>
          </cell>
          <cell r="AM245">
            <v>0</v>
          </cell>
          <cell r="AN245">
            <v>0</v>
          </cell>
          <cell r="AO245">
            <v>0</v>
          </cell>
          <cell r="AP245">
            <v>0</v>
          </cell>
          <cell r="AQ245">
            <v>0</v>
          </cell>
          <cell r="AR245">
            <v>0</v>
          </cell>
        </row>
        <row r="246">
          <cell r="AC246">
            <v>-1155</v>
          </cell>
          <cell r="AH246">
            <v>-1155</v>
          </cell>
          <cell r="AI246">
            <v>-1210</v>
          </cell>
          <cell r="AJ246">
            <v>-1210</v>
          </cell>
          <cell r="AK246">
            <v>-1310</v>
          </cell>
          <cell r="AL246">
            <v>-1485</v>
          </cell>
          <cell r="AM246">
            <v>-1615</v>
          </cell>
          <cell r="AN246">
            <v>-1721</v>
          </cell>
          <cell r="AO246">
            <v>-1803</v>
          </cell>
          <cell r="AP246">
            <v>-1887</v>
          </cell>
          <cell r="AQ246">
            <v>-1962</v>
          </cell>
          <cell r="AR246">
            <v>-2034</v>
          </cell>
        </row>
        <row r="247">
          <cell r="AC247">
            <v>-211</v>
          </cell>
          <cell r="AH247">
            <v>-211</v>
          </cell>
          <cell r="AI247">
            <v>-221</v>
          </cell>
          <cell r="AJ247">
            <v>-221</v>
          </cell>
          <cell r="AK247">
            <v>-184</v>
          </cell>
          <cell r="AL247">
            <v>-134</v>
          </cell>
          <cell r="AM247">
            <v>-111</v>
          </cell>
          <cell r="AN247">
            <v>-79</v>
          </cell>
          <cell r="AO247">
            <v>-26</v>
          </cell>
          <cell r="AP247">
            <v>-17</v>
          </cell>
          <cell r="AQ247">
            <v>-11</v>
          </cell>
          <cell r="AR247">
            <v>-8</v>
          </cell>
        </row>
        <row r="248">
          <cell r="AC248">
            <v>0</v>
          </cell>
          <cell r="AH248">
            <v>0</v>
          </cell>
          <cell r="AI248">
            <v>0</v>
          </cell>
          <cell r="AJ248">
            <v>0</v>
          </cell>
          <cell r="AK248">
            <v>0</v>
          </cell>
          <cell r="AL248">
            <v>0</v>
          </cell>
          <cell r="AM248">
            <v>0</v>
          </cell>
          <cell r="AN248">
            <v>0</v>
          </cell>
          <cell r="AO248">
            <v>0</v>
          </cell>
          <cell r="AP248">
            <v>0</v>
          </cell>
          <cell r="AQ248">
            <v>0</v>
          </cell>
          <cell r="AR248">
            <v>0</v>
          </cell>
        </row>
        <row r="249">
          <cell r="AC249">
            <v>-211</v>
          </cell>
          <cell r="AH249">
            <v>-211</v>
          </cell>
          <cell r="AI249">
            <v>-221</v>
          </cell>
          <cell r="AJ249">
            <v>-221</v>
          </cell>
          <cell r="AK249">
            <v>-184</v>
          </cell>
          <cell r="AL249">
            <v>-134</v>
          </cell>
          <cell r="AM249">
            <v>-111</v>
          </cell>
          <cell r="AN249">
            <v>-79</v>
          </cell>
          <cell r="AO249">
            <v>-26</v>
          </cell>
          <cell r="AP249">
            <v>-17</v>
          </cell>
          <cell r="AQ249">
            <v>-11</v>
          </cell>
          <cell r="AR249">
            <v>-8</v>
          </cell>
        </row>
        <row r="250">
          <cell r="AC250">
            <v>0</v>
          </cell>
          <cell r="AH250">
            <v>0</v>
          </cell>
          <cell r="AI250">
            <v>0</v>
          </cell>
          <cell r="AJ250">
            <v>0</v>
          </cell>
          <cell r="AK250">
            <v>0</v>
          </cell>
          <cell r="AL250">
            <v>0</v>
          </cell>
          <cell r="AM250">
            <v>0</v>
          </cell>
          <cell r="AN250">
            <v>0</v>
          </cell>
          <cell r="AO250">
            <v>0</v>
          </cell>
          <cell r="AP250">
            <v>0</v>
          </cell>
          <cell r="AQ250">
            <v>0</v>
          </cell>
          <cell r="AR250">
            <v>0</v>
          </cell>
        </row>
        <row r="251">
          <cell r="AC251">
            <v>0</v>
          </cell>
          <cell r="AH251">
            <v>0</v>
          </cell>
          <cell r="AI251">
            <v>0</v>
          </cell>
          <cell r="AJ251">
            <v>0</v>
          </cell>
          <cell r="AK251">
            <v>0</v>
          </cell>
          <cell r="AL251">
            <v>0</v>
          </cell>
          <cell r="AM251">
            <v>0</v>
          </cell>
          <cell r="AN251">
            <v>0</v>
          </cell>
          <cell r="AO251">
            <v>0</v>
          </cell>
          <cell r="AP251">
            <v>0</v>
          </cell>
          <cell r="AQ251">
            <v>0</v>
          </cell>
          <cell r="AR251">
            <v>0</v>
          </cell>
        </row>
        <row r="252">
          <cell r="AC252">
            <v>0</v>
          </cell>
          <cell r="AH252">
            <v>0</v>
          </cell>
          <cell r="AI252">
            <v>0</v>
          </cell>
          <cell r="AJ252">
            <v>0</v>
          </cell>
          <cell r="AK252">
            <v>0</v>
          </cell>
          <cell r="AL252">
            <v>0</v>
          </cell>
          <cell r="AM252">
            <v>0</v>
          </cell>
          <cell r="AN252">
            <v>0</v>
          </cell>
          <cell r="AO252">
            <v>0</v>
          </cell>
          <cell r="AP252">
            <v>0</v>
          </cell>
          <cell r="AQ252">
            <v>0</v>
          </cell>
          <cell r="AR252">
            <v>0</v>
          </cell>
        </row>
        <row r="254">
          <cell r="AC254">
            <v>272</v>
          </cell>
          <cell r="AH254">
            <v>272</v>
          </cell>
          <cell r="AI254">
            <v>-471</v>
          </cell>
          <cell r="AJ254">
            <v>-471</v>
          </cell>
          <cell r="AK254">
            <v>-581</v>
          </cell>
          <cell r="AL254">
            <v>-522</v>
          </cell>
          <cell r="AM254">
            <v>-909</v>
          </cell>
          <cell r="AN254">
            <v>-1322</v>
          </cell>
          <cell r="AO254">
            <v>-747</v>
          </cell>
          <cell r="AP254">
            <v>-773</v>
          </cell>
          <cell r="AQ254">
            <v>-674</v>
          </cell>
          <cell r="AR254">
            <v>-552</v>
          </cell>
        </row>
        <row r="256">
          <cell r="AC256">
            <v>0</v>
          </cell>
          <cell r="AH256">
            <v>0</v>
          </cell>
          <cell r="AI256">
            <v>0</v>
          </cell>
          <cell r="AJ256">
            <v>0</v>
          </cell>
          <cell r="AK256">
            <v>0</v>
          </cell>
          <cell r="AL256">
            <v>0</v>
          </cell>
          <cell r="AM256">
            <v>0</v>
          </cell>
          <cell r="AN256">
            <v>0</v>
          </cell>
          <cell r="AO256">
            <v>0</v>
          </cell>
          <cell r="AP256">
            <v>0</v>
          </cell>
          <cell r="AQ256">
            <v>0</v>
          </cell>
          <cell r="AR256">
            <v>0</v>
          </cell>
        </row>
        <row r="257">
          <cell r="AC257">
            <v>0</v>
          </cell>
          <cell r="AH257">
            <v>0</v>
          </cell>
          <cell r="AI257">
            <v>0</v>
          </cell>
          <cell r="AJ257">
            <v>0</v>
          </cell>
          <cell r="AK257">
            <v>0</v>
          </cell>
          <cell r="AL257">
            <v>0</v>
          </cell>
          <cell r="AM257">
            <v>0</v>
          </cell>
          <cell r="AN257">
            <v>0</v>
          </cell>
          <cell r="AO257">
            <v>0</v>
          </cell>
          <cell r="AP257">
            <v>0</v>
          </cell>
          <cell r="AQ257">
            <v>0</v>
          </cell>
          <cell r="AR257">
            <v>0</v>
          </cell>
        </row>
        <row r="258">
          <cell r="AC258">
            <v>0</v>
          </cell>
          <cell r="AH258">
            <v>0</v>
          </cell>
          <cell r="AI258">
            <v>0</v>
          </cell>
          <cell r="AJ258">
            <v>0</v>
          </cell>
          <cell r="AK258">
            <v>0</v>
          </cell>
          <cell r="AL258">
            <v>0</v>
          </cell>
          <cell r="AM258">
            <v>0</v>
          </cell>
          <cell r="AN258">
            <v>0</v>
          </cell>
          <cell r="AO258">
            <v>0</v>
          </cell>
          <cell r="AP258">
            <v>0</v>
          </cell>
          <cell r="AQ258">
            <v>0</v>
          </cell>
          <cell r="AR258">
            <v>0</v>
          </cell>
        </row>
        <row r="259">
          <cell r="AC259">
            <v>131</v>
          </cell>
          <cell r="AH259">
            <v>131</v>
          </cell>
          <cell r="AI259">
            <v>-464</v>
          </cell>
          <cell r="AJ259">
            <v>-464</v>
          </cell>
          <cell r="AK259">
            <v>-621</v>
          </cell>
          <cell r="AL259">
            <v>-288</v>
          </cell>
          <cell r="AM259">
            <v>-399</v>
          </cell>
          <cell r="AN259">
            <v>-666</v>
          </cell>
          <cell r="AO259">
            <v>-118</v>
          </cell>
          <cell r="AP259">
            <v>-72</v>
          </cell>
          <cell r="AQ259">
            <v>-38</v>
          </cell>
          <cell r="AR259">
            <v>-34</v>
          </cell>
        </row>
        <row r="260">
          <cell r="AC260">
            <v>799</v>
          </cell>
          <cell r="AH260">
            <v>799</v>
          </cell>
          <cell r="AI260">
            <v>0</v>
          </cell>
          <cell r="AJ260">
            <v>0</v>
          </cell>
          <cell r="AK260">
            <v>0</v>
          </cell>
          <cell r="AL260">
            <v>0</v>
          </cell>
          <cell r="AM260">
            <v>0</v>
          </cell>
          <cell r="AN260">
            <v>0</v>
          </cell>
          <cell r="AO260">
            <v>0</v>
          </cell>
          <cell r="AP260">
            <v>0</v>
          </cell>
          <cell r="AQ260">
            <v>0</v>
          </cell>
          <cell r="AR260">
            <v>0</v>
          </cell>
        </row>
        <row r="261">
          <cell r="AC261">
            <v>-668</v>
          </cell>
          <cell r="AH261">
            <v>-668</v>
          </cell>
          <cell r="AI261">
            <v>-464</v>
          </cell>
          <cell r="AJ261">
            <v>-464</v>
          </cell>
          <cell r="AK261">
            <v>-621</v>
          </cell>
          <cell r="AL261">
            <v>-288</v>
          </cell>
          <cell r="AM261">
            <v>-399</v>
          </cell>
          <cell r="AN261">
            <v>-666</v>
          </cell>
          <cell r="AO261">
            <v>-118</v>
          </cell>
          <cell r="AP261">
            <v>-72</v>
          </cell>
          <cell r="AQ261">
            <v>-38</v>
          </cell>
          <cell r="AR261">
            <v>-34</v>
          </cell>
        </row>
        <row r="262">
          <cell r="AC262">
            <v>516</v>
          </cell>
          <cell r="AH262">
            <v>516</v>
          </cell>
          <cell r="AI262">
            <v>468</v>
          </cell>
          <cell r="AJ262">
            <v>468</v>
          </cell>
          <cell r="AK262">
            <v>524</v>
          </cell>
          <cell r="AL262">
            <v>384</v>
          </cell>
          <cell r="AM262">
            <v>163</v>
          </cell>
          <cell r="AN262">
            <v>109</v>
          </cell>
          <cell r="AO262">
            <v>104</v>
          </cell>
          <cell r="AP262">
            <v>116</v>
          </cell>
          <cell r="AQ262">
            <v>131</v>
          </cell>
          <cell r="AR262">
            <v>129</v>
          </cell>
        </row>
        <row r="263">
          <cell r="AC263">
            <v>-238</v>
          </cell>
          <cell r="AH263">
            <v>-238</v>
          </cell>
          <cell r="AI263">
            <v>-277</v>
          </cell>
          <cell r="AJ263">
            <v>-277</v>
          </cell>
          <cell r="AK263">
            <v>-341</v>
          </cell>
          <cell r="AL263">
            <v>-450</v>
          </cell>
          <cell r="AM263">
            <v>-495</v>
          </cell>
          <cell r="AN263">
            <v>-567</v>
          </cell>
          <cell r="AO263">
            <v>-621</v>
          </cell>
          <cell r="AP263">
            <v>-688</v>
          </cell>
          <cell r="AQ263">
            <v>-699</v>
          </cell>
          <cell r="AR263">
            <v>-562</v>
          </cell>
        </row>
        <row r="264">
          <cell r="AC264">
            <v>0</v>
          </cell>
          <cell r="AH264">
            <v>0</v>
          </cell>
          <cell r="AI264">
            <v>0</v>
          </cell>
          <cell r="AJ264">
            <v>0</v>
          </cell>
          <cell r="AK264">
            <v>0</v>
          </cell>
          <cell r="AL264">
            <v>0</v>
          </cell>
          <cell r="AM264">
            <v>0</v>
          </cell>
          <cell r="AN264">
            <v>0</v>
          </cell>
          <cell r="AO264">
            <v>0</v>
          </cell>
          <cell r="AP264">
            <v>0</v>
          </cell>
          <cell r="AQ264">
            <v>0</v>
          </cell>
          <cell r="AR264">
            <v>0</v>
          </cell>
        </row>
        <row r="265">
          <cell r="AC265">
            <v>-137</v>
          </cell>
          <cell r="AH265">
            <v>-137</v>
          </cell>
          <cell r="AI265">
            <v>-198</v>
          </cell>
          <cell r="AJ265">
            <v>-198</v>
          </cell>
          <cell r="AK265">
            <v>-143</v>
          </cell>
          <cell r="AL265">
            <v>-168</v>
          </cell>
          <cell r="AM265">
            <v>-178</v>
          </cell>
          <cell r="AN265">
            <v>-198</v>
          </cell>
          <cell r="AO265">
            <v>-112</v>
          </cell>
          <cell r="AP265">
            <v>-129</v>
          </cell>
          <cell r="AQ265">
            <v>-68</v>
          </cell>
          <cell r="AR265">
            <v>-85</v>
          </cell>
        </row>
        <row r="273">
          <cell r="AC273">
            <v>14248</v>
          </cell>
          <cell r="AH273">
            <v>14248</v>
          </cell>
          <cell r="AI273">
            <v>14271</v>
          </cell>
          <cell r="AJ273">
            <v>14271</v>
          </cell>
          <cell r="AK273">
            <v>15326</v>
          </cell>
          <cell r="AL273">
            <v>17292</v>
          </cell>
          <cell r="AM273">
            <v>18798</v>
          </cell>
          <cell r="AN273">
            <v>20631</v>
          </cell>
          <cell r="AO273">
            <v>22443</v>
          </cell>
          <cell r="AP273">
            <v>23691</v>
          </cell>
          <cell r="AQ273">
            <v>24213</v>
          </cell>
          <cell r="AR273">
            <v>24926</v>
          </cell>
        </row>
        <row r="278">
          <cell r="AC278">
            <v>-1144</v>
          </cell>
          <cell r="AH278">
            <v>-1144</v>
          </cell>
          <cell r="AI278">
            <v>-1843.9079999999999</v>
          </cell>
          <cell r="AJ278">
            <v>-1843.9079999999999</v>
          </cell>
          <cell r="AK278">
            <v>-2160.1049233333333</v>
          </cell>
          <cell r="AL278">
            <v>-1095.3588000000002</v>
          </cell>
          <cell r="AM278">
            <v>-164.6695500000003</v>
          </cell>
          <cell r="AN278">
            <v>235.25</v>
          </cell>
          <cell r="AO278">
            <v>3936</v>
          </cell>
          <cell r="AP278">
            <v>3786</v>
          </cell>
          <cell r="AQ278">
            <v>4483</v>
          </cell>
          <cell r="AR278">
            <v>4670</v>
          </cell>
        </row>
        <row r="280">
          <cell r="AC280">
            <v>0</v>
          </cell>
          <cell r="AH280">
            <v>0</v>
          </cell>
          <cell r="AI280">
            <v>263.09199999999998</v>
          </cell>
          <cell r="AJ280">
            <v>263.09199999999998</v>
          </cell>
          <cell r="AK280">
            <v>383.89507666666663</v>
          </cell>
          <cell r="AL280">
            <v>1156.6411999999998</v>
          </cell>
          <cell r="AM280">
            <v>1662.3304499999997</v>
          </cell>
          <cell r="AN280">
            <v>2062.25</v>
          </cell>
          <cell r="AO280">
            <v>2082.3249999999998</v>
          </cell>
          <cell r="AP280">
            <v>6336</v>
          </cell>
          <cell r="AQ280">
            <v>7325</v>
          </cell>
          <cell r="AR280">
            <v>7676</v>
          </cell>
        </row>
        <row r="281">
          <cell r="AC281">
            <v>-876</v>
          </cell>
          <cell r="AH281">
            <v>-876</v>
          </cell>
          <cell r="AI281">
            <v>-1617</v>
          </cell>
          <cell r="AJ281">
            <v>-1617</v>
          </cell>
          <cell r="AK281">
            <v>-1875</v>
          </cell>
          <cell r="AL281">
            <v>-1508</v>
          </cell>
          <cell r="AM281">
            <v>-864</v>
          </cell>
          <cell r="AN281">
            <v>-815</v>
          </cell>
          <cell r="AO281">
            <v>-967</v>
          </cell>
          <cell r="AP281">
            <v>-765</v>
          </cell>
          <cell r="AQ281">
            <v>-419</v>
          </cell>
          <cell r="AR281">
            <v>-345</v>
          </cell>
        </row>
        <row r="282">
          <cell r="AC282">
            <v>0</v>
          </cell>
          <cell r="AH282">
            <v>0</v>
          </cell>
          <cell r="AI282">
            <v>0</v>
          </cell>
          <cell r="AJ282">
            <v>0</v>
          </cell>
          <cell r="AK282">
            <v>0</v>
          </cell>
          <cell r="AL282">
            <v>0</v>
          </cell>
          <cell r="AM282">
            <v>0</v>
          </cell>
          <cell r="AN282">
            <v>0</v>
          </cell>
          <cell r="AO282">
            <v>0</v>
          </cell>
          <cell r="AP282">
            <v>0</v>
          </cell>
          <cell r="AQ282">
            <v>0</v>
          </cell>
          <cell r="AR282">
            <v>0</v>
          </cell>
        </row>
        <row r="283">
          <cell r="AC283">
            <v>0</v>
          </cell>
          <cell r="AH283">
            <v>0</v>
          </cell>
          <cell r="AI283">
            <v>0</v>
          </cell>
          <cell r="AJ283">
            <v>0</v>
          </cell>
          <cell r="AK283">
            <v>0</v>
          </cell>
          <cell r="AL283">
            <v>0</v>
          </cell>
          <cell r="AM283">
            <v>2</v>
          </cell>
          <cell r="AN283">
            <v>0</v>
          </cell>
          <cell r="AO283">
            <v>0</v>
          </cell>
          <cell r="AP283">
            <v>0</v>
          </cell>
          <cell r="AQ283">
            <v>0</v>
          </cell>
          <cell r="AR283">
            <v>0</v>
          </cell>
        </row>
        <row r="284">
          <cell r="AC284">
            <v>-183</v>
          </cell>
          <cell r="AH284">
            <v>-183</v>
          </cell>
          <cell r="AI284">
            <v>-377</v>
          </cell>
          <cell r="AJ284">
            <v>-377</v>
          </cell>
          <cell r="AK284">
            <v>-469</v>
          </cell>
          <cell r="AL284">
            <v>-443</v>
          </cell>
          <cell r="AM284">
            <v>-370</v>
          </cell>
          <cell r="AN284">
            <v>-400</v>
          </cell>
          <cell r="AO284">
            <v>-459</v>
          </cell>
          <cell r="AP284">
            <v>-489</v>
          </cell>
          <cell r="AQ284">
            <v>-574</v>
          </cell>
          <cell r="AR284">
            <v>-607</v>
          </cell>
        </row>
        <row r="285">
          <cell r="AC285">
            <v>1</v>
          </cell>
          <cell r="AH285">
            <v>1</v>
          </cell>
          <cell r="AI285">
            <v>11</v>
          </cell>
          <cell r="AJ285">
            <v>11</v>
          </cell>
          <cell r="AK285">
            <v>19</v>
          </cell>
          <cell r="AL285">
            <v>31</v>
          </cell>
          <cell r="AM285">
            <v>52</v>
          </cell>
          <cell r="AN285">
            <v>70</v>
          </cell>
          <cell r="AO285">
            <v>91</v>
          </cell>
          <cell r="AP285">
            <v>97</v>
          </cell>
          <cell r="AQ285">
            <v>112</v>
          </cell>
          <cell r="AR285">
            <v>117</v>
          </cell>
        </row>
        <row r="286">
          <cell r="AC286">
            <v>0</v>
          </cell>
          <cell r="AH286">
            <v>0</v>
          </cell>
          <cell r="AI286">
            <v>0</v>
          </cell>
          <cell r="AJ286">
            <v>0</v>
          </cell>
          <cell r="AK286">
            <v>0</v>
          </cell>
          <cell r="AL286">
            <v>0</v>
          </cell>
          <cell r="AM286">
            <v>0</v>
          </cell>
          <cell r="AN286">
            <v>0</v>
          </cell>
          <cell r="AO286">
            <v>0</v>
          </cell>
          <cell r="AP286">
            <v>0</v>
          </cell>
          <cell r="AQ286">
            <v>0</v>
          </cell>
          <cell r="AR286">
            <v>0</v>
          </cell>
        </row>
        <row r="287">
          <cell r="AC287">
            <v>-184</v>
          </cell>
          <cell r="AH287">
            <v>-184</v>
          </cell>
          <cell r="AI287">
            <v>-388</v>
          </cell>
          <cell r="AJ287">
            <v>-388</v>
          </cell>
          <cell r="AK287">
            <v>-488</v>
          </cell>
          <cell r="AL287">
            <v>-474</v>
          </cell>
          <cell r="AM287">
            <v>-422</v>
          </cell>
          <cell r="AN287">
            <v>-470</v>
          </cell>
          <cell r="AO287">
            <v>-550</v>
          </cell>
          <cell r="AP287">
            <v>-586</v>
          </cell>
          <cell r="AQ287">
            <v>-686</v>
          </cell>
          <cell r="AR287">
            <v>-724</v>
          </cell>
        </row>
        <row r="288">
          <cell r="AC288">
            <v>-85</v>
          </cell>
          <cell r="AH288">
            <v>-85</v>
          </cell>
          <cell r="AI288">
            <v>-113</v>
          </cell>
          <cell r="AJ288">
            <v>-113</v>
          </cell>
          <cell r="AK288">
            <v>-200</v>
          </cell>
          <cell r="AL288">
            <v>-269</v>
          </cell>
          <cell r="AM288">
            <v>-301</v>
          </cell>
          <cell r="AN288">
            <v>-229</v>
          </cell>
          <cell r="AO288">
            <v>-175</v>
          </cell>
          <cell r="AP288">
            <v>-135</v>
          </cell>
          <cell r="AQ288">
            <v>-97</v>
          </cell>
          <cell r="AR288">
            <v>-58</v>
          </cell>
        </row>
        <row r="289">
          <cell r="AC289">
            <v>0</v>
          </cell>
          <cell r="AH289">
            <v>0</v>
          </cell>
          <cell r="AI289">
            <v>0</v>
          </cell>
          <cell r="AJ289">
            <v>0</v>
          </cell>
          <cell r="AK289">
            <v>0</v>
          </cell>
          <cell r="AL289">
            <v>0</v>
          </cell>
          <cell r="AM289">
            <v>0</v>
          </cell>
          <cell r="AN289">
            <v>0</v>
          </cell>
          <cell r="AO289">
            <v>0</v>
          </cell>
          <cell r="AP289">
            <v>0</v>
          </cell>
          <cell r="AQ289">
            <v>0</v>
          </cell>
          <cell r="AR289">
            <v>0</v>
          </cell>
        </row>
        <row r="290">
          <cell r="AC290">
            <v>-85</v>
          </cell>
          <cell r="AH290">
            <v>-85</v>
          </cell>
          <cell r="AI290">
            <v>-113</v>
          </cell>
          <cell r="AJ290">
            <v>-113</v>
          </cell>
          <cell r="AK290">
            <v>-200</v>
          </cell>
          <cell r="AL290">
            <v>-269</v>
          </cell>
          <cell r="AM290">
            <v>-301</v>
          </cell>
          <cell r="AN290">
            <v>-229</v>
          </cell>
          <cell r="AO290">
            <v>-175</v>
          </cell>
          <cell r="AP290">
            <v>-135</v>
          </cell>
          <cell r="AQ290">
            <v>-97</v>
          </cell>
          <cell r="AR290">
            <v>-58</v>
          </cell>
        </row>
        <row r="291">
          <cell r="AC291">
            <v>0</v>
          </cell>
          <cell r="AH291">
            <v>0</v>
          </cell>
          <cell r="AI291">
            <v>0</v>
          </cell>
          <cell r="AJ291">
            <v>0</v>
          </cell>
          <cell r="AK291">
            <v>0</v>
          </cell>
          <cell r="AL291">
            <v>-32</v>
          </cell>
          <cell r="AM291">
            <v>-294</v>
          </cell>
          <cell r="AN291">
            <v>-383</v>
          </cell>
          <cell r="AO291">
            <v>-420</v>
          </cell>
          <cell r="AP291">
            <v>-1161</v>
          </cell>
          <cell r="AQ291">
            <v>-1752</v>
          </cell>
          <cell r="AR291">
            <v>-1996</v>
          </cell>
        </row>
        <row r="292">
          <cell r="AC292">
            <v>0</v>
          </cell>
          <cell r="AH292">
            <v>0</v>
          </cell>
          <cell r="AI292">
            <v>0</v>
          </cell>
          <cell r="AJ292">
            <v>0</v>
          </cell>
          <cell r="AK292">
            <v>0</v>
          </cell>
          <cell r="AL292">
            <v>0</v>
          </cell>
          <cell r="AM292">
            <v>0</v>
          </cell>
          <cell r="AN292">
            <v>0</v>
          </cell>
          <cell r="AO292">
            <v>0</v>
          </cell>
          <cell r="AP292">
            <v>0</v>
          </cell>
          <cell r="AQ292">
            <v>0</v>
          </cell>
          <cell r="AR292">
            <v>0</v>
          </cell>
        </row>
        <row r="293">
          <cell r="AC293">
            <v>0</v>
          </cell>
          <cell r="AH293">
            <v>0</v>
          </cell>
          <cell r="AI293">
            <v>0</v>
          </cell>
          <cell r="AJ293">
            <v>0</v>
          </cell>
          <cell r="AK293">
            <v>0</v>
          </cell>
          <cell r="AL293">
            <v>-32</v>
          </cell>
          <cell r="AM293">
            <v>-294</v>
          </cell>
          <cell r="AN293">
            <v>-383</v>
          </cell>
          <cell r="AO293">
            <v>-420</v>
          </cell>
          <cell r="AP293">
            <v>-1161</v>
          </cell>
          <cell r="AQ293">
            <v>-1752</v>
          </cell>
          <cell r="AR293">
            <v>-1996</v>
          </cell>
        </row>
        <row r="295">
          <cell r="AC295">
            <v>1700</v>
          </cell>
          <cell r="AH295">
            <v>1700</v>
          </cell>
          <cell r="AI295">
            <v>1500</v>
          </cell>
          <cell r="AJ295">
            <v>1500</v>
          </cell>
          <cell r="AK295">
            <v>1500</v>
          </cell>
          <cell r="AL295">
            <v>500</v>
          </cell>
          <cell r="AM295">
            <v>80</v>
          </cell>
          <cell r="AN295">
            <v>-407</v>
          </cell>
          <cell r="AO295">
            <v>-241</v>
          </cell>
          <cell r="AP295">
            <v>-420</v>
          </cell>
          <cell r="AQ295">
            <v>-826</v>
          </cell>
          <cell r="AR295">
            <v>-826</v>
          </cell>
        </row>
        <row r="297">
          <cell r="AC297">
            <v>1069</v>
          </cell>
          <cell r="AH297">
            <v>1069</v>
          </cell>
          <cell r="AI297">
            <v>500</v>
          </cell>
          <cell r="AJ297">
            <v>500</v>
          </cell>
          <cell r="AK297">
            <v>500</v>
          </cell>
          <cell r="AL297">
            <v>500</v>
          </cell>
          <cell r="AM297">
            <v>494</v>
          </cell>
          <cell r="AN297">
            <v>224</v>
          </cell>
          <cell r="AO297">
            <v>584</v>
          </cell>
          <cell r="AP297">
            <v>404</v>
          </cell>
          <cell r="AQ297">
            <v>0</v>
          </cell>
          <cell r="AR297">
            <v>0</v>
          </cell>
        </row>
        <row r="298">
          <cell r="AC298">
            <v>0</v>
          </cell>
          <cell r="AH298">
            <v>0</v>
          </cell>
          <cell r="AI298">
            <v>0</v>
          </cell>
          <cell r="AJ298">
            <v>0</v>
          </cell>
          <cell r="AK298">
            <v>0</v>
          </cell>
          <cell r="AL298">
            <v>0</v>
          </cell>
          <cell r="AM298">
            <v>0</v>
          </cell>
          <cell r="AN298">
            <v>0</v>
          </cell>
          <cell r="AO298">
            <v>0</v>
          </cell>
          <cell r="AP298">
            <v>0</v>
          </cell>
          <cell r="AQ298">
            <v>0</v>
          </cell>
          <cell r="AR298">
            <v>0</v>
          </cell>
        </row>
        <row r="299">
          <cell r="AC299">
            <v>1069</v>
          </cell>
          <cell r="AH299">
            <v>1069</v>
          </cell>
          <cell r="AI299">
            <v>500</v>
          </cell>
          <cell r="AJ299">
            <v>500</v>
          </cell>
          <cell r="AK299">
            <v>500</v>
          </cell>
          <cell r="AL299">
            <v>705</v>
          </cell>
          <cell r="AM299">
            <v>494</v>
          </cell>
          <cell r="AN299">
            <v>224</v>
          </cell>
          <cell r="AO299">
            <v>584</v>
          </cell>
          <cell r="AP299">
            <v>404</v>
          </cell>
          <cell r="AQ299">
            <v>0</v>
          </cell>
          <cell r="AR299">
            <v>0</v>
          </cell>
        </row>
        <row r="300">
          <cell r="AC300">
            <v>631</v>
          </cell>
          <cell r="AH300">
            <v>631</v>
          </cell>
          <cell r="AI300">
            <v>1000</v>
          </cell>
          <cell r="AJ300">
            <v>1000</v>
          </cell>
          <cell r="AK300">
            <v>1000</v>
          </cell>
          <cell r="AL300">
            <v>0</v>
          </cell>
          <cell r="AM300">
            <v>-414</v>
          </cell>
          <cell r="AN300">
            <v>-631</v>
          </cell>
          <cell r="AO300">
            <v>-825</v>
          </cell>
          <cell r="AP300">
            <v>-824</v>
          </cell>
          <cell r="AQ300">
            <v>-826</v>
          </cell>
          <cell r="AR300">
            <v>-826</v>
          </cell>
        </row>
        <row r="301">
          <cell r="AC301">
            <v>631</v>
          </cell>
          <cell r="AH301">
            <v>631</v>
          </cell>
          <cell r="AI301">
            <v>1000</v>
          </cell>
          <cell r="AJ301">
            <v>1000</v>
          </cell>
          <cell r="AK301">
            <v>1158</v>
          </cell>
          <cell r="AL301">
            <v>158</v>
          </cell>
          <cell r="AM301">
            <v>241</v>
          </cell>
          <cell r="AN301">
            <v>24</v>
          </cell>
          <cell r="AO301">
            <v>0</v>
          </cell>
          <cell r="AP301">
            <v>0</v>
          </cell>
          <cell r="AQ301">
            <v>0</v>
          </cell>
          <cell r="AR301">
            <v>0</v>
          </cell>
        </row>
        <row r="302">
          <cell r="AC302">
            <v>0</v>
          </cell>
          <cell r="AH302">
            <v>0</v>
          </cell>
          <cell r="AI302">
            <v>1</v>
          </cell>
          <cell r="AJ302">
            <v>1</v>
          </cell>
          <cell r="AK302">
            <v>-158</v>
          </cell>
          <cell r="AL302">
            <v>-158</v>
          </cell>
          <cell r="AM302">
            <v>-655</v>
          </cell>
          <cell r="AN302">
            <v>-655</v>
          </cell>
          <cell r="AO302">
            <v>-825</v>
          </cell>
          <cell r="AP302">
            <v>-824</v>
          </cell>
          <cell r="AQ302">
            <v>-826</v>
          </cell>
          <cell r="AR302">
            <v>-826</v>
          </cell>
        </row>
        <row r="303">
          <cell r="AC303">
            <v>0</v>
          </cell>
          <cell r="AH303">
            <v>0</v>
          </cell>
          <cell r="AI303">
            <v>0</v>
          </cell>
          <cell r="AJ303">
            <v>0</v>
          </cell>
          <cell r="AK303">
            <v>0</v>
          </cell>
          <cell r="AL303">
            <v>0</v>
          </cell>
          <cell r="AM303">
            <v>0</v>
          </cell>
          <cell r="AN303">
            <v>0</v>
          </cell>
          <cell r="AO303">
            <v>0</v>
          </cell>
          <cell r="AP303">
            <v>0</v>
          </cell>
          <cell r="AQ303">
            <v>0</v>
          </cell>
          <cell r="AR303">
            <v>0</v>
          </cell>
        </row>
        <row r="304">
          <cell r="AC304">
            <v>0</v>
          </cell>
          <cell r="AH304">
            <v>0</v>
          </cell>
          <cell r="AI304">
            <v>0</v>
          </cell>
          <cell r="AJ304">
            <v>0</v>
          </cell>
          <cell r="AK304">
            <v>0</v>
          </cell>
          <cell r="AL304">
            <v>0</v>
          </cell>
          <cell r="AM304">
            <v>0</v>
          </cell>
          <cell r="AN304">
            <v>0</v>
          </cell>
          <cell r="AO304">
            <v>0</v>
          </cell>
          <cell r="AP304">
            <v>0</v>
          </cell>
          <cell r="AQ304">
            <v>0</v>
          </cell>
          <cell r="AR304">
            <v>0</v>
          </cell>
        </row>
        <row r="305">
          <cell r="AC305">
            <v>0</v>
          </cell>
          <cell r="AH305">
            <v>0</v>
          </cell>
          <cell r="AI305">
            <v>0</v>
          </cell>
          <cell r="AJ305">
            <v>0</v>
          </cell>
          <cell r="AK305">
            <v>0</v>
          </cell>
          <cell r="AL305">
            <v>0</v>
          </cell>
          <cell r="AM305">
            <v>0</v>
          </cell>
          <cell r="AN305">
            <v>0</v>
          </cell>
          <cell r="AO305">
            <v>0</v>
          </cell>
          <cell r="AP305">
            <v>0</v>
          </cell>
          <cell r="AQ305">
            <v>0</v>
          </cell>
          <cell r="AR305">
            <v>0</v>
          </cell>
        </row>
        <row r="306">
          <cell r="AC306">
            <v>0</v>
          </cell>
          <cell r="AH306">
            <v>0</v>
          </cell>
          <cell r="AI306">
            <v>0</v>
          </cell>
          <cell r="AJ306">
            <v>0</v>
          </cell>
          <cell r="AK306">
            <v>0</v>
          </cell>
          <cell r="AL306">
            <v>0</v>
          </cell>
          <cell r="AM306">
            <v>0</v>
          </cell>
          <cell r="AN306">
            <v>0</v>
          </cell>
          <cell r="AO306">
            <v>0</v>
          </cell>
          <cell r="AP306">
            <v>0</v>
          </cell>
          <cell r="AQ306">
            <v>0</v>
          </cell>
          <cell r="AR306">
            <v>0</v>
          </cell>
        </row>
        <row r="314">
          <cell r="AC314">
            <v>556</v>
          </cell>
          <cell r="AH314">
            <v>556</v>
          </cell>
          <cell r="AI314">
            <v>-343.9079999999999</v>
          </cell>
          <cell r="AJ314">
            <v>-343.9079999999999</v>
          </cell>
          <cell r="AK314">
            <v>-660.10492333333332</v>
          </cell>
          <cell r="AL314">
            <v>-595.3588000000002</v>
          </cell>
          <cell r="AM314">
            <v>-84.669550000000299</v>
          </cell>
          <cell r="AN314">
            <v>-171.75</v>
          </cell>
          <cell r="AO314">
            <v>3695</v>
          </cell>
          <cell r="AP314">
            <v>3366</v>
          </cell>
          <cell r="AQ314">
            <v>3657</v>
          </cell>
          <cell r="AR314">
            <v>3844</v>
          </cell>
        </row>
      </sheetData>
      <sheetData sheetId="8" refreshError="1"/>
      <sheetData sheetId="9" refreshError="1"/>
      <sheetData sheetId="10" refreshError="1"/>
      <sheetData sheetId="11" refreshError="1"/>
      <sheetData sheetId="12" refreshError="1"/>
      <sheetData sheetId="13" refreshError="1"/>
      <sheetData sheetId="14"/>
      <sheetData sheetId="15"/>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ember1997"/>
      <sheetName val="January1998"/>
      <sheetName val="March1998"/>
      <sheetName val="April1998"/>
      <sheetName val="May1998"/>
      <sheetName val="May1998 (2)"/>
      <sheetName val="June1998"/>
      <sheetName val="Nov.1998"/>
      <sheetName val="Dec.1998"/>
      <sheetName val="Do Not use this one"/>
      <sheetName val="Feb1999"/>
      <sheetName val="March1999"/>
      <sheetName val="ExhaustESAF"/>
      <sheetName val="March1999NewQ"/>
      <sheetName val="Exhaust_End2000"/>
      <sheetName val="Exhaust_End2000 DW"/>
      <sheetName val="Next revision (2)"/>
      <sheetName val="July1999NewQ"/>
      <sheetName val="Exhaust_July1999"/>
      <sheetName val="Nov 1999"/>
      <sheetName val="Exhaust_Nov1999"/>
      <sheetName val="June 2000"/>
      <sheetName val="Exhaust_June2000"/>
      <sheetName val="May 2001"/>
      <sheetName val="Exhaust_Feb2001"/>
      <sheetName val="Summary Nov15"/>
      <sheetName val="Sept 2001"/>
      <sheetName val="Exhaust_Oct2001"/>
      <sheetName val="Original Jan 2003"/>
      <sheetName val="Medium term projections"/>
      <sheetName val="23- Table a"/>
      <sheetName val="23-Table b"/>
      <sheetName val="25-Figure"/>
      <sheetName val="26-Table"/>
      <sheetName val="32-Table"/>
      <sheetName val="Access levels wo aug."/>
      <sheetName val="Access Sum"/>
      <sheetName val="data"/>
      <sheetName val="Expired arrangmt"/>
      <sheetName val="current arrangmt"/>
      <sheetName val="Augmentation"/>
      <sheetName val="PRGF commit. tbl wo aug."/>
      <sheetName val="Access levels current yr quota"/>
      <sheetName val="%Quota"/>
      <sheetName val="%Quota SAF.PRGF blend"/>
      <sheetName val="Quota"/>
      <sheetName val="SAF Fig"/>
      <sheetName val="SAF commit. tbl"/>
      <sheetName val="Table aug."/>
      <sheetName val="Access levels (wo excp)"/>
      <sheetName val="GNI"/>
      <sheetName val="Summary Feb 2002 NEW"/>
      <sheetName val="Summary"/>
      <sheetName val="Summary (2)"/>
      <sheetName val="FIN adj Jul 2003"/>
      <sheetName val="FIN adj Jul 2003 (JHL)"/>
      <sheetName val="PDR July 2003"/>
      <sheetName val="Proj by year"/>
      <sheetName val="Jul 2003"/>
      <sheetName val="PDR dept by year Feb 2003 (2)"/>
      <sheetName val="Additional resources needed"/>
      <sheetName val="Add resources needed (Apr)"/>
      <sheetName val="Area dept by country Jan 2003"/>
      <sheetName val="Summary Jul 2002 NEW2"/>
      <sheetName val="Summary (adj)"/>
      <sheetName val="HIPC cases"/>
      <sheetName val="Exhaust_Feb 2002"/>
      <sheetName val="Table 2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row r="6">
          <cell r="G6" t="str">
            <v>1988</v>
          </cell>
          <cell r="H6" t="str">
            <v>1989</v>
          </cell>
          <cell r="I6" t="str">
            <v>1990</v>
          </cell>
          <cell r="J6" t="str">
            <v>1991</v>
          </cell>
          <cell r="K6" t="str">
            <v>1992</v>
          </cell>
          <cell r="L6" t="str">
            <v>1993</v>
          </cell>
          <cell r="M6" t="str">
            <v>1994</v>
          </cell>
          <cell r="N6" t="str">
            <v>1995</v>
          </cell>
          <cell r="O6" t="str">
            <v>1996</v>
          </cell>
          <cell r="P6" t="str">
            <v>1997</v>
          </cell>
          <cell r="Q6" t="str">
            <v>1998</v>
          </cell>
          <cell r="R6" t="str">
            <v>1999</v>
          </cell>
          <cell r="S6" t="str">
            <v>2000</v>
          </cell>
          <cell r="T6" t="str">
            <v>2001 1/</v>
          </cell>
          <cell r="U6" t="str">
            <v>2002</v>
          </cell>
          <cell r="V6" t="str">
            <v>2003</v>
          </cell>
          <cell r="W6">
            <v>2004</v>
          </cell>
        </row>
        <row r="8">
          <cell r="G8">
            <v>0</v>
          </cell>
          <cell r="H8">
            <v>0</v>
          </cell>
          <cell r="I8">
            <v>0</v>
          </cell>
          <cell r="J8">
            <v>0</v>
          </cell>
          <cell r="K8">
            <v>0</v>
          </cell>
          <cell r="L8">
            <v>42.36</v>
          </cell>
          <cell r="M8">
            <v>0</v>
          </cell>
          <cell r="N8">
            <v>0</v>
          </cell>
          <cell r="O8">
            <v>0</v>
          </cell>
          <cell r="P8">
            <v>0</v>
          </cell>
          <cell r="Q8">
            <v>45.04</v>
          </cell>
          <cell r="R8">
            <v>0</v>
          </cell>
          <cell r="S8">
            <v>0</v>
          </cell>
          <cell r="T8">
            <v>0</v>
          </cell>
          <cell r="U8">
            <v>28</v>
          </cell>
          <cell r="V8">
            <v>0</v>
          </cell>
          <cell r="W8">
            <v>0</v>
          </cell>
        </row>
        <row r="9">
          <cell r="G9">
            <v>0</v>
          </cell>
          <cell r="H9">
            <v>0</v>
          </cell>
          <cell r="I9">
            <v>0</v>
          </cell>
          <cell r="J9">
            <v>0</v>
          </cell>
          <cell r="K9">
            <v>0</v>
          </cell>
          <cell r="L9">
            <v>0</v>
          </cell>
          <cell r="M9">
            <v>0</v>
          </cell>
          <cell r="N9">
            <v>0</v>
          </cell>
          <cell r="O9">
            <v>109.35</v>
          </cell>
          <cell r="P9">
            <v>0</v>
          </cell>
          <cell r="Q9">
            <v>0</v>
          </cell>
          <cell r="R9">
            <v>0</v>
          </cell>
          <cell r="S9">
            <v>0</v>
          </cell>
          <cell r="T9">
            <v>69</v>
          </cell>
          <cell r="U9">
            <v>0</v>
          </cell>
          <cell r="V9">
            <v>0</v>
          </cell>
          <cell r="W9">
            <v>0</v>
          </cell>
        </row>
        <row r="10">
          <cell r="G10">
            <v>0</v>
          </cell>
          <cell r="H10">
            <v>0</v>
          </cell>
          <cell r="I10">
            <v>0</v>
          </cell>
          <cell r="J10">
            <v>0</v>
          </cell>
          <cell r="K10">
            <v>0</v>
          </cell>
          <cell r="L10">
            <v>0</v>
          </cell>
          <cell r="M10">
            <v>0</v>
          </cell>
          <cell r="N10">
            <v>0</v>
          </cell>
          <cell r="O10">
            <v>93.6</v>
          </cell>
          <cell r="P10">
            <v>0</v>
          </cell>
          <cell r="Q10">
            <v>0</v>
          </cell>
          <cell r="R10">
            <v>0</v>
          </cell>
          <cell r="S10">
            <v>0</v>
          </cell>
          <cell r="T10">
            <v>67.58</v>
          </cell>
          <cell r="U10">
            <v>0</v>
          </cell>
          <cell r="V10">
            <v>0</v>
          </cell>
          <cell r="W10">
            <v>0</v>
          </cell>
        </row>
        <row r="11">
          <cell r="G11">
            <v>0</v>
          </cell>
          <cell r="H11">
            <v>0</v>
          </cell>
          <cell r="I11">
            <v>345</v>
          </cell>
          <cell r="J11">
            <v>0</v>
          </cell>
          <cell r="K11">
            <v>0</v>
          </cell>
          <cell r="L11">
            <v>0</v>
          </cell>
          <cell r="M11">
            <v>0</v>
          </cell>
          <cell r="N11">
            <v>0</v>
          </cell>
          <cell r="O11">
            <v>0</v>
          </cell>
          <cell r="P11">
            <v>0</v>
          </cell>
          <cell r="Q11">
            <v>0</v>
          </cell>
          <cell r="R11">
            <v>0</v>
          </cell>
          <cell r="S11">
            <v>0</v>
          </cell>
          <cell r="T11">
            <v>0</v>
          </cell>
          <cell r="U11">
            <v>0</v>
          </cell>
          <cell r="V11">
            <v>400.33</v>
          </cell>
          <cell r="W11">
            <v>0</v>
          </cell>
        </row>
        <row r="12">
          <cell r="G12">
            <v>0</v>
          </cell>
          <cell r="H12">
            <v>0</v>
          </cell>
          <cell r="I12">
            <v>0</v>
          </cell>
          <cell r="J12">
            <v>0</v>
          </cell>
          <cell r="K12">
            <v>0</v>
          </cell>
          <cell r="L12">
            <v>51.89</v>
          </cell>
          <cell r="M12">
            <v>0</v>
          </cell>
          <cell r="N12">
            <v>0</v>
          </cell>
          <cell r="O12">
            <v>27.18</v>
          </cell>
          <cell r="P12">
            <v>0</v>
          </cell>
          <cell r="Q12">
            <v>0</v>
          </cell>
          <cell r="R12">
            <v>0</v>
          </cell>
          <cell r="S12">
            <v>27</v>
          </cell>
          <cell r="T12">
            <v>0</v>
          </cell>
          <cell r="U12">
            <v>0</v>
          </cell>
          <cell r="V12">
            <v>0</v>
          </cell>
          <cell r="W12">
            <v>0</v>
          </cell>
        </row>
        <row r="13">
          <cell r="G13">
            <v>163.26</v>
          </cell>
          <cell r="H13">
            <v>0</v>
          </cell>
          <cell r="I13">
            <v>0</v>
          </cell>
          <cell r="J13">
            <v>0</v>
          </cell>
          <cell r="K13">
            <v>0</v>
          </cell>
          <cell r="L13">
            <v>0</v>
          </cell>
          <cell r="M13">
            <v>100.96</v>
          </cell>
          <cell r="N13">
            <v>0</v>
          </cell>
          <cell r="O13">
            <v>0</v>
          </cell>
          <cell r="P13">
            <v>0</v>
          </cell>
          <cell r="Q13">
            <v>100.96</v>
          </cell>
          <cell r="R13">
            <v>0</v>
          </cell>
          <cell r="S13">
            <v>0</v>
          </cell>
          <cell r="T13">
            <v>0</v>
          </cell>
          <cell r="U13">
            <v>0</v>
          </cell>
          <cell r="V13">
            <v>0</v>
          </cell>
          <cell r="W13">
            <v>0</v>
          </cell>
        </row>
        <row r="14">
          <cell r="G14">
            <v>0</v>
          </cell>
          <cell r="H14">
            <v>0</v>
          </cell>
          <cell r="I14">
            <v>0</v>
          </cell>
          <cell r="J14">
            <v>0</v>
          </cell>
          <cell r="K14">
            <v>0</v>
          </cell>
          <cell r="L14">
            <v>53.04</v>
          </cell>
          <cell r="M14">
            <v>0</v>
          </cell>
          <cell r="N14">
            <v>0</v>
          </cell>
          <cell r="O14">
            <v>39.78</v>
          </cell>
          <cell r="P14">
            <v>0</v>
          </cell>
          <cell r="Q14">
            <v>0</v>
          </cell>
          <cell r="R14">
            <v>39.119999999999997</v>
          </cell>
          <cell r="S14">
            <v>0</v>
          </cell>
          <cell r="T14">
            <v>0</v>
          </cell>
          <cell r="U14">
            <v>0</v>
          </cell>
          <cell r="V14">
            <v>24.08</v>
          </cell>
          <cell r="W14">
            <v>0</v>
          </cell>
        </row>
        <row r="15">
          <cell r="G15">
            <v>0</v>
          </cell>
          <cell r="H15">
            <v>0</v>
          </cell>
          <cell r="I15">
            <v>0</v>
          </cell>
          <cell r="J15">
            <v>42.7</v>
          </cell>
          <cell r="K15">
            <v>0</v>
          </cell>
          <cell r="L15">
            <v>0</v>
          </cell>
          <cell r="M15">
            <v>0</v>
          </cell>
          <cell r="N15">
            <v>0</v>
          </cell>
          <cell r="O15">
            <v>0</v>
          </cell>
          <cell r="P15">
            <v>0</v>
          </cell>
          <cell r="Q15">
            <v>0</v>
          </cell>
          <cell r="R15">
            <v>0</v>
          </cell>
          <cell r="S15">
            <v>0</v>
          </cell>
          <cell r="T15">
            <v>0</v>
          </cell>
          <cell r="U15">
            <v>0</v>
          </cell>
          <cell r="V15">
            <v>0</v>
          </cell>
          <cell r="W15">
            <v>69.3</v>
          </cell>
        </row>
        <row r="16">
          <cell r="G16">
            <v>0</v>
          </cell>
          <cell r="H16">
            <v>0</v>
          </cell>
          <cell r="I16">
            <v>0</v>
          </cell>
          <cell r="J16">
            <v>0</v>
          </cell>
          <cell r="K16">
            <v>0</v>
          </cell>
          <cell r="L16">
            <v>0</v>
          </cell>
          <cell r="M16">
            <v>84</v>
          </cell>
          <cell r="N16">
            <v>0</v>
          </cell>
          <cell r="O16">
            <v>0</v>
          </cell>
          <cell r="P16">
            <v>0</v>
          </cell>
          <cell r="Q16">
            <v>0</v>
          </cell>
          <cell r="R16">
            <v>58.5</v>
          </cell>
          <cell r="S16">
            <v>0</v>
          </cell>
          <cell r="T16">
            <v>0</v>
          </cell>
          <cell r="U16">
            <v>0</v>
          </cell>
          <cell r="V16">
            <v>0</v>
          </cell>
          <cell r="W16">
            <v>0</v>
          </cell>
        </row>
        <row r="17">
          <cell r="G17">
            <v>0</v>
          </cell>
          <cell r="H17">
            <v>0</v>
          </cell>
          <cell r="I17">
            <v>0</v>
          </cell>
          <cell r="J17">
            <v>0</v>
          </cell>
          <cell r="K17">
            <v>0</v>
          </cell>
          <cell r="L17">
            <v>0</v>
          </cell>
          <cell r="M17">
            <v>0</v>
          </cell>
          <cell r="N17">
            <v>0</v>
          </cell>
          <cell r="O17">
            <v>0</v>
          </cell>
          <cell r="P17">
            <v>162.12</v>
          </cell>
          <cell r="Q17">
            <v>0</v>
          </cell>
          <cell r="R17">
            <v>0</v>
          </cell>
          <cell r="S17">
            <v>111.42</v>
          </cell>
          <cell r="T17">
            <v>0</v>
          </cell>
          <cell r="U17">
            <v>0</v>
          </cell>
          <cell r="V17">
            <v>0</v>
          </cell>
          <cell r="W17">
            <v>0</v>
          </cell>
        </row>
        <row r="18">
          <cell r="G18">
            <v>0</v>
          </cell>
          <cell r="H18">
            <v>0</v>
          </cell>
          <cell r="I18">
            <v>0</v>
          </cell>
          <cell r="J18">
            <v>0</v>
          </cell>
          <cell r="K18">
            <v>0</v>
          </cell>
          <cell r="L18">
            <v>0</v>
          </cell>
          <cell r="M18">
            <v>0</v>
          </cell>
          <cell r="N18">
            <v>0</v>
          </cell>
          <cell r="O18">
            <v>0</v>
          </cell>
          <cell r="P18">
            <v>0</v>
          </cell>
          <cell r="Q18">
            <v>0</v>
          </cell>
          <cell r="R18">
            <v>0</v>
          </cell>
          <cell r="S18">
            <v>0</v>
          </cell>
          <cell r="T18">
            <v>0</v>
          </cell>
          <cell r="U18">
            <v>8.64</v>
          </cell>
          <cell r="V18">
            <v>0</v>
          </cell>
          <cell r="W18">
            <v>0</v>
          </cell>
        </row>
        <row r="19">
          <cell r="G19">
            <v>0</v>
          </cell>
          <cell r="H19">
            <v>0</v>
          </cell>
          <cell r="I19">
            <v>0</v>
          </cell>
          <cell r="J19">
            <v>0</v>
          </cell>
          <cell r="K19">
            <v>0</v>
          </cell>
          <cell r="L19">
            <v>0</v>
          </cell>
          <cell r="M19">
            <v>0</v>
          </cell>
          <cell r="N19">
            <v>0</v>
          </cell>
          <cell r="O19">
            <v>0</v>
          </cell>
          <cell r="P19">
            <v>0</v>
          </cell>
          <cell r="Q19">
            <v>49.44</v>
          </cell>
          <cell r="R19">
            <v>0</v>
          </cell>
          <cell r="S19">
            <v>0</v>
          </cell>
          <cell r="T19">
            <v>0</v>
          </cell>
          <cell r="U19">
            <v>0</v>
          </cell>
          <cell r="V19">
            <v>0</v>
          </cell>
          <cell r="W19">
            <v>0</v>
          </cell>
        </row>
        <row r="20">
          <cell r="G20">
            <v>0</v>
          </cell>
          <cell r="H20">
            <v>0</v>
          </cell>
          <cell r="I20">
            <v>0</v>
          </cell>
          <cell r="J20">
            <v>0</v>
          </cell>
          <cell r="K20">
            <v>0</v>
          </cell>
          <cell r="L20">
            <v>0</v>
          </cell>
          <cell r="M20">
            <v>0</v>
          </cell>
          <cell r="N20">
            <v>49.56</v>
          </cell>
          <cell r="O20">
            <v>0</v>
          </cell>
          <cell r="P20">
            <v>0</v>
          </cell>
          <cell r="Q20">
            <v>0</v>
          </cell>
          <cell r="R20">
            <v>0</v>
          </cell>
          <cell r="S20">
            <v>47.6</v>
          </cell>
          <cell r="T20">
            <v>0</v>
          </cell>
          <cell r="U20">
            <v>0</v>
          </cell>
          <cell r="V20">
            <v>0</v>
          </cell>
          <cell r="W20">
            <v>0</v>
          </cell>
        </row>
        <row r="21">
          <cell r="G21">
            <v>0</v>
          </cell>
          <cell r="H21">
            <v>0</v>
          </cell>
          <cell r="I21">
            <v>0</v>
          </cell>
          <cell r="J21">
            <v>0</v>
          </cell>
          <cell r="K21">
            <v>0</v>
          </cell>
          <cell r="L21">
            <v>0</v>
          </cell>
          <cell r="M21">
            <v>0</v>
          </cell>
          <cell r="N21">
            <v>0</v>
          </cell>
          <cell r="O21">
            <v>0</v>
          </cell>
          <cell r="P21">
            <v>0</v>
          </cell>
          <cell r="Q21">
            <v>0</v>
          </cell>
          <cell r="R21">
            <v>0</v>
          </cell>
          <cell r="S21">
            <v>0</v>
          </cell>
          <cell r="T21">
            <v>0</v>
          </cell>
          <cell r="U21">
            <v>580</v>
          </cell>
          <cell r="V21">
            <v>0</v>
          </cell>
          <cell r="W21">
            <v>0</v>
          </cell>
        </row>
        <row r="22">
          <cell r="G22">
            <v>0</v>
          </cell>
          <cell r="H22">
            <v>0</v>
          </cell>
          <cell r="I22">
            <v>0</v>
          </cell>
          <cell r="J22">
            <v>0</v>
          </cell>
          <cell r="K22">
            <v>0</v>
          </cell>
          <cell r="L22">
            <v>0</v>
          </cell>
          <cell r="M22">
            <v>0</v>
          </cell>
          <cell r="N22">
            <v>0</v>
          </cell>
          <cell r="O22">
            <v>69.48</v>
          </cell>
          <cell r="P22">
            <v>0</v>
          </cell>
          <cell r="Q22">
            <v>0</v>
          </cell>
          <cell r="R22">
            <v>0</v>
          </cell>
          <cell r="S22">
            <v>0</v>
          </cell>
          <cell r="T22">
            <v>0</v>
          </cell>
          <cell r="U22">
            <v>0</v>
          </cell>
          <cell r="V22">
            <v>0</v>
          </cell>
          <cell r="W22">
            <v>54.99</v>
          </cell>
        </row>
        <row r="23">
          <cell r="G23">
            <v>0</v>
          </cell>
          <cell r="H23">
            <v>0</v>
          </cell>
          <cell r="I23">
            <v>0</v>
          </cell>
          <cell r="J23">
            <v>0</v>
          </cell>
          <cell r="K23">
            <v>0</v>
          </cell>
          <cell r="L23">
            <v>0</v>
          </cell>
          <cell r="M23">
            <v>333.48</v>
          </cell>
          <cell r="N23">
            <v>0</v>
          </cell>
          <cell r="O23">
            <v>0</v>
          </cell>
          <cell r="P23">
            <v>0</v>
          </cell>
          <cell r="Q23">
            <v>285.83999999999997</v>
          </cell>
          <cell r="R23">
            <v>0</v>
          </cell>
          <cell r="S23">
            <v>0</v>
          </cell>
          <cell r="T23">
            <v>0</v>
          </cell>
          <cell r="U23">
            <v>292.68</v>
          </cell>
          <cell r="V23">
            <v>0</v>
          </cell>
          <cell r="W23">
            <v>0</v>
          </cell>
        </row>
        <row r="24">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7.6879999999999997</v>
          </cell>
          <cell r="W24">
            <v>0</v>
          </cell>
        </row>
        <row r="25">
          <cell r="G25">
            <v>0</v>
          </cell>
          <cell r="H25">
            <v>0</v>
          </cell>
          <cell r="I25">
            <v>0</v>
          </cell>
          <cell r="J25">
            <v>0</v>
          </cell>
          <cell r="K25">
            <v>0</v>
          </cell>
          <cell r="L25">
            <v>0</v>
          </cell>
          <cell r="M25">
            <v>0</v>
          </cell>
          <cell r="N25">
            <v>0</v>
          </cell>
          <cell r="O25">
            <v>0</v>
          </cell>
          <cell r="P25">
            <v>0</v>
          </cell>
          <cell r="Q25">
            <v>0</v>
          </cell>
          <cell r="R25">
            <v>19.082000000000001</v>
          </cell>
          <cell r="S25">
            <v>0</v>
          </cell>
          <cell r="T25">
            <v>0</v>
          </cell>
          <cell r="U25">
            <v>0</v>
          </cell>
          <cell r="V25">
            <v>0</v>
          </cell>
          <cell r="W25">
            <v>0</v>
          </cell>
        </row>
        <row r="26">
          <cell r="G26">
            <v>0</v>
          </cell>
          <cell r="H26">
            <v>0</v>
          </cell>
          <cell r="I26">
            <v>0</v>
          </cell>
          <cell r="J26">
            <v>0</v>
          </cell>
          <cell r="K26">
            <v>0</v>
          </cell>
          <cell r="L26">
            <v>12.88</v>
          </cell>
          <cell r="M26">
            <v>0</v>
          </cell>
          <cell r="N26">
            <v>0</v>
          </cell>
          <cell r="O26">
            <v>0</v>
          </cell>
          <cell r="P26">
            <v>0</v>
          </cell>
          <cell r="Q26">
            <v>0</v>
          </cell>
          <cell r="R26">
            <v>0</v>
          </cell>
          <cell r="S26">
            <v>0</v>
          </cell>
          <cell r="T26">
            <v>0</v>
          </cell>
          <cell r="U26">
            <v>0</v>
          </cell>
          <cell r="V26">
            <v>0</v>
          </cell>
          <cell r="W26">
            <v>0</v>
          </cell>
        </row>
        <row r="27">
          <cell r="G27">
            <v>0</v>
          </cell>
          <cell r="H27">
            <v>0</v>
          </cell>
          <cell r="I27">
            <v>0</v>
          </cell>
          <cell r="J27">
            <v>0</v>
          </cell>
          <cell r="K27">
            <v>0</v>
          </cell>
          <cell r="L27">
            <v>0</v>
          </cell>
          <cell r="M27">
            <v>0</v>
          </cell>
          <cell r="N27">
            <v>0</v>
          </cell>
          <cell r="O27">
            <v>88.47</v>
          </cell>
          <cell r="P27">
            <v>0</v>
          </cell>
          <cell r="Q27">
            <v>0</v>
          </cell>
          <cell r="R27">
            <v>0</v>
          </cell>
          <cell r="S27">
            <v>0</v>
          </cell>
          <cell r="T27">
            <v>100.277</v>
          </cell>
          <cell r="U27">
            <v>0</v>
          </cell>
          <cell r="V27">
            <v>0</v>
          </cell>
          <cell r="W27">
            <v>0</v>
          </cell>
        </row>
        <row r="28">
          <cell r="G28">
            <v>0</v>
          </cell>
          <cell r="H28">
            <v>0</v>
          </cell>
          <cell r="I28">
            <v>0</v>
          </cell>
          <cell r="J28">
            <v>0</v>
          </cell>
          <cell r="K28">
            <v>0</v>
          </cell>
          <cell r="L28">
            <v>0</v>
          </cell>
          <cell r="M28">
            <v>0</v>
          </cell>
          <cell r="N28">
            <v>0</v>
          </cell>
          <cell r="O28">
            <v>0</v>
          </cell>
          <cell r="P28">
            <v>54.56</v>
          </cell>
          <cell r="Q28">
            <v>0</v>
          </cell>
          <cell r="R28">
            <v>0</v>
          </cell>
          <cell r="S28">
            <v>10.335000000000001</v>
          </cell>
          <cell r="T28">
            <v>0</v>
          </cell>
          <cell r="U28">
            <v>0</v>
          </cell>
          <cell r="V28">
            <v>0</v>
          </cell>
          <cell r="W28">
            <v>0</v>
          </cell>
        </row>
        <row r="29">
          <cell r="G29">
            <v>20.52</v>
          </cell>
          <cell r="H29">
            <v>0</v>
          </cell>
          <cell r="I29">
            <v>0</v>
          </cell>
          <cell r="J29">
            <v>0</v>
          </cell>
          <cell r="K29">
            <v>0</v>
          </cell>
          <cell r="L29">
            <v>0</v>
          </cell>
          <cell r="M29">
            <v>0</v>
          </cell>
          <cell r="N29">
            <v>0</v>
          </cell>
          <cell r="O29">
            <v>0</v>
          </cell>
          <cell r="P29">
            <v>0</v>
          </cell>
          <cell r="Q29">
            <v>20.61</v>
          </cell>
          <cell r="R29">
            <v>0</v>
          </cell>
          <cell r="S29">
            <v>0</v>
          </cell>
          <cell r="T29">
            <v>0</v>
          </cell>
          <cell r="U29">
            <v>20.22</v>
          </cell>
          <cell r="V29">
            <v>0</v>
          </cell>
          <cell r="W29">
            <v>0</v>
          </cell>
        </row>
        <row r="30">
          <cell r="G30">
            <v>0</v>
          </cell>
          <cell r="H30">
            <v>0</v>
          </cell>
          <cell r="I30">
            <v>0</v>
          </cell>
          <cell r="J30">
            <v>0</v>
          </cell>
          <cell r="K30">
            <v>0</v>
          </cell>
          <cell r="L30">
            <v>0</v>
          </cell>
          <cell r="M30">
            <v>0</v>
          </cell>
          <cell r="N30">
            <v>0</v>
          </cell>
          <cell r="O30">
            <v>172.05</v>
          </cell>
          <cell r="P30">
            <v>0</v>
          </cell>
          <cell r="Q30">
            <v>0</v>
          </cell>
          <cell r="R30">
            <v>0</v>
          </cell>
          <cell r="S30">
            <v>0</v>
          </cell>
          <cell r="T30">
            <v>108</v>
          </cell>
          <cell r="U30">
            <v>0</v>
          </cell>
          <cell r="V30">
            <v>0</v>
          </cell>
          <cell r="W30">
            <v>98</v>
          </cell>
        </row>
        <row r="31">
          <cell r="G31">
            <v>388.55</v>
          </cell>
          <cell r="H31">
            <v>0</v>
          </cell>
          <cell r="I31">
            <v>0</v>
          </cell>
          <cell r="J31">
            <v>0</v>
          </cell>
          <cell r="K31">
            <v>0</v>
          </cell>
          <cell r="L31">
            <v>0</v>
          </cell>
          <cell r="M31">
            <v>0</v>
          </cell>
          <cell r="N31">
            <v>164.4</v>
          </cell>
          <cell r="O31">
            <v>0</v>
          </cell>
          <cell r="P31">
            <v>0</v>
          </cell>
          <cell r="Q31">
            <v>0</v>
          </cell>
          <cell r="R31">
            <v>228.8</v>
          </cell>
          <cell r="S31">
            <v>0</v>
          </cell>
          <cell r="T31">
            <v>0</v>
          </cell>
          <cell r="U31">
            <v>0</v>
          </cell>
          <cell r="V31">
            <v>184.5</v>
          </cell>
          <cell r="W31">
            <v>0</v>
          </cell>
        </row>
        <row r="32">
          <cell r="G32">
            <v>0</v>
          </cell>
          <cell r="H32">
            <v>0</v>
          </cell>
          <cell r="I32">
            <v>0</v>
          </cell>
          <cell r="J32">
            <v>57.9</v>
          </cell>
          <cell r="K32">
            <v>0</v>
          </cell>
          <cell r="L32">
            <v>0</v>
          </cell>
          <cell r="M32">
            <v>0</v>
          </cell>
          <cell r="N32">
            <v>0</v>
          </cell>
          <cell r="O32">
            <v>0</v>
          </cell>
          <cell r="P32">
            <v>70.8</v>
          </cell>
          <cell r="Q32">
            <v>0</v>
          </cell>
          <cell r="R32">
            <v>0</v>
          </cell>
          <cell r="S32">
            <v>0</v>
          </cell>
          <cell r="T32">
            <v>64.260000000000005</v>
          </cell>
          <cell r="U32">
            <v>0</v>
          </cell>
          <cell r="V32">
            <v>0</v>
          </cell>
          <cell r="W32">
            <v>0</v>
          </cell>
        </row>
        <row r="33">
          <cell r="G33">
            <v>0</v>
          </cell>
          <cell r="H33">
            <v>0</v>
          </cell>
          <cell r="I33">
            <v>0</v>
          </cell>
          <cell r="J33">
            <v>0</v>
          </cell>
          <cell r="K33">
            <v>0</v>
          </cell>
          <cell r="L33">
            <v>0</v>
          </cell>
          <cell r="M33">
            <v>0</v>
          </cell>
          <cell r="N33">
            <v>10.5</v>
          </cell>
          <cell r="O33">
            <v>0</v>
          </cell>
          <cell r="P33">
            <v>0</v>
          </cell>
          <cell r="Q33">
            <v>0</v>
          </cell>
          <cell r="R33">
            <v>0</v>
          </cell>
          <cell r="S33">
            <v>14.2</v>
          </cell>
          <cell r="T33">
            <v>0</v>
          </cell>
          <cell r="U33">
            <v>0</v>
          </cell>
          <cell r="V33">
            <v>0</v>
          </cell>
          <cell r="W33">
            <v>0</v>
          </cell>
        </row>
        <row r="34">
          <cell r="G34">
            <v>0</v>
          </cell>
          <cell r="H34">
            <v>0</v>
          </cell>
          <cell r="I34">
            <v>81.5244</v>
          </cell>
          <cell r="J34">
            <v>0</v>
          </cell>
          <cell r="K34">
            <v>0</v>
          </cell>
          <cell r="L34">
            <v>0</v>
          </cell>
          <cell r="M34">
            <v>53.76</v>
          </cell>
          <cell r="N34">
            <v>0</v>
          </cell>
          <cell r="O34">
            <v>0</v>
          </cell>
          <cell r="P34">
            <v>0</v>
          </cell>
          <cell r="Q34">
            <v>53.76</v>
          </cell>
          <cell r="R34">
            <v>0</v>
          </cell>
          <cell r="S34">
            <v>0</v>
          </cell>
          <cell r="T34">
            <v>0</v>
          </cell>
          <cell r="U34">
            <v>54.55</v>
          </cell>
          <cell r="V34">
            <v>0</v>
          </cell>
          <cell r="W34">
            <v>0</v>
          </cell>
        </row>
        <row r="35">
          <cell r="G35">
            <v>0</v>
          </cell>
          <cell r="H35">
            <v>0</v>
          </cell>
          <cell r="I35">
            <v>0</v>
          </cell>
          <cell r="J35">
            <v>0</v>
          </cell>
          <cell r="K35">
            <v>0</v>
          </cell>
          <cell r="L35">
            <v>0</v>
          </cell>
          <cell r="M35">
            <v>0</v>
          </cell>
          <cell r="N35">
            <v>0</v>
          </cell>
          <cell r="O35">
            <v>91.05</v>
          </cell>
          <cell r="P35">
            <v>0</v>
          </cell>
          <cell r="Q35">
            <v>0</v>
          </cell>
          <cell r="R35">
            <v>0</v>
          </cell>
          <cell r="S35">
            <v>0</v>
          </cell>
          <cell r="T35">
            <v>0</v>
          </cell>
          <cell r="U35">
            <v>0</v>
          </cell>
          <cell r="V35">
            <v>0</v>
          </cell>
          <cell r="W35">
            <v>0</v>
          </cell>
        </row>
        <row r="36">
          <cell r="G36">
            <v>0</v>
          </cell>
          <cell r="H36">
            <v>0</v>
          </cell>
          <cell r="I36">
            <v>0</v>
          </cell>
          <cell r="J36">
            <v>0</v>
          </cell>
          <cell r="K36">
            <v>47.46</v>
          </cell>
          <cell r="L36">
            <v>0</v>
          </cell>
          <cell r="M36">
            <v>0</v>
          </cell>
          <cell r="N36">
            <v>0</v>
          </cell>
          <cell r="O36">
            <v>0</v>
          </cell>
          <cell r="P36">
            <v>0</v>
          </cell>
          <cell r="Q36">
            <v>0</v>
          </cell>
          <cell r="R36">
            <v>156.75</v>
          </cell>
          <cell r="S36">
            <v>0</v>
          </cell>
          <cell r="T36">
            <v>0</v>
          </cell>
          <cell r="U36">
            <v>0</v>
          </cell>
          <cell r="V36">
            <v>0</v>
          </cell>
          <cell r="W36">
            <v>71.2</v>
          </cell>
        </row>
        <row r="37">
          <cell r="G37">
            <v>0</v>
          </cell>
          <cell r="H37">
            <v>261.39999999999998</v>
          </cell>
          <cell r="I37">
            <v>0</v>
          </cell>
          <cell r="J37">
            <v>0</v>
          </cell>
          <cell r="K37">
            <v>0</v>
          </cell>
          <cell r="L37">
            <v>45.23</v>
          </cell>
          <cell r="M37">
            <v>0</v>
          </cell>
          <cell r="N37">
            <v>0</v>
          </cell>
          <cell r="O37">
            <v>149.55000000000001</v>
          </cell>
          <cell r="P37">
            <v>0</v>
          </cell>
          <cell r="Q37">
            <v>0</v>
          </cell>
          <cell r="R37">
            <v>0</v>
          </cell>
          <cell r="S37">
            <v>190</v>
          </cell>
          <cell r="T37">
            <v>0</v>
          </cell>
          <cell r="U37">
            <v>0</v>
          </cell>
          <cell r="V37">
            <v>225</v>
          </cell>
          <cell r="W37">
            <v>0</v>
          </cell>
        </row>
        <row r="38">
          <cell r="G38">
            <v>0</v>
          </cell>
          <cell r="H38">
            <v>0</v>
          </cell>
          <cell r="I38">
            <v>0</v>
          </cell>
          <cell r="J38">
            <v>0</v>
          </cell>
          <cell r="K38">
            <v>0</v>
          </cell>
          <cell r="L38">
            <v>0</v>
          </cell>
          <cell r="M38">
            <v>88.15</v>
          </cell>
          <cell r="N38">
            <v>0</v>
          </cell>
          <cell r="O38">
            <v>0</v>
          </cell>
          <cell r="P38">
            <v>0</v>
          </cell>
          <cell r="Q38">
            <v>73.38</v>
          </cell>
          <cell r="R38">
            <v>0</v>
          </cell>
          <cell r="S38">
            <v>0</v>
          </cell>
          <cell r="T38">
            <v>73.400000000000006</v>
          </cell>
          <cell r="U38">
            <v>0</v>
          </cell>
          <cell r="V38">
            <v>0</v>
          </cell>
          <cell r="W38">
            <v>0</v>
          </cell>
        </row>
        <row r="39">
          <cell r="G39">
            <v>0</v>
          </cell>
          <cell r="H39">
            <v>0</v>
          </cell>
          <cell r="I39">
            <v>0</v>
          </cell>
          <cell r="J39">
            <v>0</v>
          </cell>
          <cell r="K39">
            <v>0</v>
          </cell>
          <cell r="L39">
            <v>35.19</v>
          </cell>
          <cell r="M39">
            <v>0</v>
          </cell>
          <cell r="N39">
            <v>0</v>
          </cell>
          <cell r="O39">
            <v>0</v>
          </cell>
          <cell r="P39">
            <v>0</v>
          </cell>
          <cell r="Q39">
            <v>0</v>
          </cell>
          <cell r="R39">
            <v>0</v>
          </cell>
          <cell r="S39">
            <v>0</v>
          </cell>
          <cell r="T39">
            <v>31.7</v>
          </cell>
          <cell r="U39">
            <v>0</v>
          </cell>
          <cell r="V39">
            <v>0</v>
          </cell>
          <cell r="W39">
            <v>0</v>
          </cell>
        </row>
        <row r="40">
          <cell r="G40">
            <v>0</v>
          </cell>
          <cell r="H40">
            <v>0</v>
          </cell>
          <cell r="I40">
            <v>0</v>
          </cell>
          <cell r="J40">
            <v>18.12</v>
          </cell>
          <cell r="K40">
            <v>0</v>
          </cell>
          <cell r="L40">
            <v>0</v>
          </cell>
          <cell r="M40">
            <v>0</v>
          </cell>
          <cell r="N40">
            <v>0</v>
          </cell>
          <cell r="O40">
            <v>0</v>
          </cell>
          <cell r="P40">
            <v>0</v>
          </cell>
          <cell r="Q40">
            <v>0</v>
          </cell>
          <cell r="R40">
            <v>0</v>
          </cell>
          <cell r="S40">
            <v>0</v>
          </cell>
          <cell r="T40">
            <v>24.5</v>
          </cell>
          <cell r="U40">
            <v>0</v>
          </cell>
          <cell r="V40">
            <v>0</v>
          </cell>
          <cell r="W40">
            <v>0</v>
          </cell>
        </row>
        <row r="41">
          <cell r="G41">
            <v>0</v>
          </cell>
          <cell r="H41">
            <v>76.900000000000006</v>
          </cell>
          <cell r="I41">
            <v>0</v>
          </cell>
          <cell r="J41">
            <v>0</v>
          </cell>
          <cell r="K41">
            <v>0</v>
          </cell>
          <cell r="L41">
            <v>0</v>
          </cell>
          <cell r="M41">
            <v>0</v>
          </cell>
          <cell r="N41">
            <v>0</v>
          </cell>
          <cell r="O41">
            <v>105.76</v>
          </cell>
          <cell r="P41">
            <v>0</v>
          </cell>
          <cell r="Q41">
            <v>0</v>
          </cell>
          <cell r="R41">
            <v>0</v>
          </cell>
          <cell r="S41">
            <v>0</v>
          </cell>
          <cell r="T41">
            <v>91.65</v>
          </cell>
          <cell r="U41">
            <v>0</v>
          </cell>
          <cell r="V41">
            <v>0</v>
          </cell>
          <cell r="W41">
            <v>0</v>
          </cell>
        </row>
        <row r="42">
          <cell r="G42">
            <v>66.959999999999994</v>
          </cell>
          <cell r="H42">
            <v>0</v>
          </cell>
          <cell r="I42">
            <v>0</v>
          </cell>
          <cell r="J42">
            <v>0</v>
          </cell>
          <cell r="K42">
            <v>0</v>
          </cell>
          <cell r="L42">
            <v>0</v>
          </cell>
          <cell r="M42">
            <v>0</v>
          </cell>
          <cell r="N42">
            <v>50.96</v>
          </cell>
          <cell r="O42">
            <v>0</v>
          </cell>
          <cell r="P42">
            <v>0</v>
          </cell>
          <cell r="Q42">
            <v>0</v>
          </cell>
          <cell r="R42">
            <v>0</v>
          </cell>
          <cell r="S42">
            <v>45.11</v>
          </cell>
          <cell r="T42">
            <v>0</v>
          </cell>
          <cell r="U42">
            <v>0</v>
          </cell>
          <cell r="V42">
            <v>0</v>
          </cell>
          <cell r="W42">
            <v>0</v>
          </cell>
        </row>
        <row r="43">
          <cell r="G43">
            <v>0</v>
          </cell>
          <cell r="H43">
            <v>0</v>
          </cell>
          <cell r="I43">
            <v>0</v>
          </cell>
          <cell r="J43">
            <v>0</v>
          </cell>
          <cell r="K43">
            <v>79.234999999999999</v>
          </cell>
          <cell r="L43">
            <v>0</v>
          </cell>
          <cell r="M43">
            <v>0</v>
          </cell>
          <cell r="N43">
            <v>0</v>
          </cell>
          <cell r="O43">
            <v>62.01</v>
          </cell>
          <cell r="P43">
            <v>0</v>
          </cell>
          <cell r="Q43">
            <v>0</v>
          </cell>
          <cell r="R43">
            <v>51.314999999999998</v>
          </cell>
          <cell r="S43">
            <v>0</v>
          </cell>
          <cell r="T43">
            <v>0</v>
          </cell>
          <cell r="U43">
            <v>0</v>
          </cell>
          <cell r="V43">
            <v>0</v>
          </cell>
          <cell r="W43">
            <v>9.33</v>
          </cell>
        </row>
        <row r="44">
          <cell r="G44">
            <v>0</v>
          </cell>
          <cell r="H44">
            <v>50.85</v>
          </cell>
          <cell r="I44">
            <v>0</v>
          </cell>
          <cell r="J44">
            <v>0</v>
          </cell>
          <cell r="K44">
            <v>33.9</v>
          </cell>
          <cell r="L44">
            <v>0</v>
          </cell>
          <cell r="M44">
            <v>0</v>
          </cell>
          <cell r="N44">
            <v>42.75</v>
          </cell>
          <cell r="O44">
            <v>0</v>
          </cell>
          <cell r="P44">
            <v>0</v>
          </cell>
          <cell r="Q44">
            <v>0</v>
          </cell>
          <cell r="R44">
            <v>42.49</v>
          </cell>
          <cell r="S44">
            <v>0</v>
          </cell>
          <cell r="T44">
            <v>0</v>
          </cell>
          <cell r="U44">
            <v>0</v>
          </cell>
          <cell r="V44">
            <v>6.44</v>
          </cell>
          <cell r="W44">
            <v>0</v>
          </cell>
        </row>
        <row r="45">
          <cell r="G45">
            <v>0</v>
          </cell>
          <cell r="H45">
            <v>0</v>
          </cell>
          <cell r="I45">
            <v>0</v>
          </cell>
          <cell r="J45">
            <v>0</v>
          </cell>
          <cell r="K45">
            <v>0</v>
          </cell>
          <cell r="L45">
            <v>0</v>
          </cell>
          <cell r="M45">
            <v>0</v>
          </cell>
          <cell r="N45">
            <v>0</v>
          </cell>
          <cell r="O45">
            <v>0</v>
          </cell>
          <cell r="P45">
            <v>0</v>
          </cell>
          <cell r="Q45">
            <v>0</v>
          </cell>
          <cell r="R45">
            <v>0</v>
          </cell>
          <cell r="S45">
            <v>110.88</v>
          </cell>
          <cell r="T45">
            <v>0</v>
          </cell>
          <cell r="U45">
            <v>0</v>
          </cell>
          <cell r="V45">
            <v>0</v>
          </cell>
          <cell r="W45">
            <v>0</v>
          </cell>
        </row>
        <row r="46">
          <cell r="G46">
            <v>0</v>
          </cell>
          <cell r="H46">
            <v>0</v>
          </cell>
          <cell r="I46">
            <v>0</v>
          </cell>
          <cell r="J46">
            <v>0</v>
          </cell>
          <cell r="K46">
            <v>0</v>
          </cell>
          <cell r="L46">
            <v>40.81</v>
          </cell>
          <cell r="M46">
            <v>0</v>
          </cell>
          <cell r="N46">
            <v>0</v>
          </cell>
          <cell r="O46">
            <v>0</v>
          </cell>
          <cell r="P46">
            <v>33.39</v>
          </cell>
          <cell r="Q46">
            <v>0</v>
          </cell>
          <cell r="R46">
            <v>0</v>
          </cell>
          <cell r="S46">
            <v>0</v>
          </cell>
          <cell r="T46">
            <v>28.49</v>
          </cell>
          <cell r="U46">
            <v>0</v>
          </cell>
          <cell r="V46">
            <v>0</v>
          </cell>
          <cell r="W46">
            <v>0</v>
          </cell>
        </row>
        <row r="47">
          <cell r="G47">
            <v>0</v>
          </cell>
          <cell r="H47">
            <v>0</v>
          </cell>
          <cell r="I47">
            <v>130.02000000000001</v>
          </cell>
          <cell r="J47">
            <v>0</v>
          </cell>
          <cell r="K47">
            <v>0</v>
          </cell>
          <cell r="L47">
            <v>0</v>
          </cell>
          <cell r="M47">
            <v>0</v>
          </cell>
          <cell r="N47">
            <v>0</v>
          </cell>
          <cell r="O47">
            <v>75.599999999999994</v>
          </cell>
          <cell r="P47">
            <v>0</v>
          </cell>
          <cell r="Q47">
            <v>0</v>
          </cell>
          <cell r="R47">
            <v>87.2</v>
          </cell>
          <cell r="S47">
            <v>0</v>
          </cell>
          <cell r="T47">
            <v>0</v>
          </cell>
          <cell r="U47">
            <v>0</v>
          </cell>
          <cell r="V47">
            <v>0</v>
          </cell>
          <cell r="W47">
            <v>11.36</v>
          </cell>
        </row>
        <row r="48">
          <cell r="G48">
            <v>0</v>
          </cell>
          <cell r="H48">
            <v>0</v>
          </cell>
          <cell r="I48">
            <v>0</v>
          </cell>
          <cell r="J48">
            <v>0</v>
          </cell>
          <cell r="K48">
            <v>33.57</v>
          </cell>
          <cell r="L48">
            <v>0</v>
          </cell>
          <cell r="M48">
            <v>0</v>
          </cell>
          <cell r="N48">
            <v>0</v>
          </cell>
          <cell r="O48">
            <v>0</v>
          </cell>
          <cell r="P48">
            <v>0</v>
          </cell>
          <cell r="Q48">
            <v>0</v>
          </cell>
          <cell r="R48">
            <v>0</v>
          </cell>
          <cell r="S48">
            <v>0</v>
          </cell>
          <cell r="T48">
            <v>0</v>
          </cell>
          <cell r="U48">
            <v>0</v>
          </cell>
          <cell r="V48">
            <v>49.91</v>
          </cell>
          <cell r="W48">
            <v>0</v>
          </cell>
        </row>
        <row r="49">
          <cell r="G49">
            <v>0</v>
          </cell>
          <cell r="H49">
            <v>0</v>
          </cell>
          <cell r="I49">
            <v>0</v>
          </cell>
          <cell r="J49">
            <v>0</v>
          </cell>
          <cell r="K49">
            <v>0</v>
          </cell>
          <cell r="L49">
            <v>0</v>
          </cell>
          <cell r="M49">
            <v>120.12</v>
          </cell>
          <cell r="N49">
            <v>0</v>
          </cell>
          <cell r="O49">
            <v>0</v>
          </cell>
          <cell r="P49">
            <v>0</v>
          </cell>
          <cell r="Q49">
            <v>148.95500000000001</v>
          </cell>
          <cell r="R49">
            <v>0</v>
          </cell>
          <cell r="S49">
            <v>0</v>
          </cell>
          <cell r="T49">
            <v>0</v>
          </cell>
          <cell r="U49">
            <v>97.5</v>
          </cell>
          <cell r="V49">
            <v>0</v>
          </cell>
          <cell r="W49">
            <v>0</v>
          </cell>
        </row>
        <row r="50">
          <cell r="G50">
            <v>47.18</v>
          </cell>
          <cell r="H50">
            <v>0</v>
          </cell>
          <cell r="I50">
            <v>0</v>
          </cell>
          <cell r="J50">
            <v>0</v>
          </cell>
          <cell r="K50">
            <v>0</v>
          </cell>
          <cell r="L50">
            <v>0</v>
          </cell>
          <cell r="M50">
            <v>0</v>
          </cell>
          <cell r="N50">
            <v>0</v>
          </cell>
          <cell r="O50">
            <v>57.96</v>
          </cell>
          <cell r="P50">
            <v>0</v>
          </cell>
          <cell r="Q50">
            <v>0</v>
          </cell>
          <cell r="R50">
            <v>0</v>
          </cell>
          <cell r="S50">
            <v>59.2</v>
          </cell>
          <cell r="T50">
            <v>0</v>
          </cell>
          <cell r="U50">
            <v>0</v>
          </cell>
          <cell r="V50">
            <v>0</v>
          </cell>
          <cell r="W50">
            <v>0</v>
          </cell>
        </row>
        <row r="51">
          <cell r="G51">
            <v>0</v>
          </cell>
          <cell r="H51">
            <v>0</v>
          </cell>
          <cell r="I51">
            <v>0</v>
          </cell>
          <cell r="J51">
            <v>0</v>
          </cell>
          <cell r="K51">
            <v>0</v>
          </cell>
          <cell r="L51">
            <v>0</v>
          </cell>
          <cell r="M51">
            <v>606.6</v>
          </cell>
          <cell r="N51">
            <v>0</v>
          </cell>
          <cell r="O51">
            <v>0</v>
          </cell>
          <cell r="P51">
            <v>682.38</v>
          </cell>
          <cell r="Q51">
            <v>0</v>
          </cell>
          <cell r="R51">
            <v>0</v>
          </cell>
          <cell r="S51">
            <v>0</v>
          </cell>
          <cell r="T51">
            <v>1033.7</v>
          </cell>
          <cell r="U51">
            <v>0</v>
          </cell>
          <cell r="V51">
            <v>0</v>
          </cell>
          <cell r="W51">
            <v>0</v>
          </cell>
        </row>
        <row r="52">
          <cell r="G52">
            <v>0</v>
          </cell>
          <cell r="H52">
            <v>0</v>
          </cell>
          <cell r="I52">
            <v>0</v>
          </cell>
          <cell r="J52">
            <v>0</v>
          </cell>
          <cell r="K52">
            <v>0</v>
          </cell>
          <cell r="L52">
            <v>0</v>
          </cell>
          <cell r="M52">
            <v>0</v>
          </cell>
          <cell r="N52">
            <v>0</v>
          </cell>
          <cell r="O52">
            <v>0</v>
          </cell>
          <cell r="P52">
            <v>0</v>
          </cell>
          <cell r="Q52">
            <v>71.400000000000006</v>
          </cell>
          <cell r="R52">
            <v>0</v>
          </cell>
          <cell r="S52">
            <v>0</v>
          </cell>
          <cell r="T52">
            <v>0</v>
          </cell>
          <cell r="U52">
            <v>4</v>
          </cell>
          <cell r="V52">
            <v>0</v>
          </cell>
          <cell r="W52">
            <v>0</v>
          </cell>
        </row>
        <row r="53">
          <cell r="G53">
            <v>0</v>
          </cell>
          <cell r="H53">
            <v>0</v>
          </cell>
          <cell r="I53">
            <v>0</v>
          </cell>
          <cell r="J53">
            <v>0</v>
          </cell>
          <cell r="K53">
            <v>0</v>
          </cell>
          <cell r="L53">
            <v>0</v>
          </cell>
          <cell r="M53">
            <v>0</v>
          </cell>
          <cell r="N53">
            <v>0</v>
          </cell>
          <cell r="O53">
            <v>0</v>
          </cell>
          <cell r="P53">
            <v>0</v>
          </cell>
          <cell r="Q53">
            <v>0</v>
          </cell>
          <cell r="R53">
            <v>0</v>
          </cell>
          <cell r="S53">
            <v>6.657</v>
          </cell>
          <cell r="T53">
            <v>0</v>
          </cell>
          <cell r="U53">
            <v>0</v>
          </cell>
          <cell r="V53">
            <v>0</v>
          </cell>
          <cell r="W53">
            <v>0</v>
          </cell>
        </row>
        <row r="54">
          <cell r="G54">
            <v>144.66999999999999</v>
          </cell>
          <cell r="H54">
            <v>0</v>
          </cell>
          <cell r="I54">
            <v>0</v>
          </cell>
          <cell r="J54">
            <v>0</v>
          </cell>
          <cell r="K54">
            <v>0</v>
          </cell>
          <cell r="L54">
            <v>0</v>
          </cell>
          <cell r="M54">
            <v>130.79</v>
          </cell>
          <cell r="N54">
            <v>0</v>
          </cell>
          <cell r="O54">
            <v>0</v>
          </cell>
          <cell r="P54">
            <v>0</v>
          </cell>
          <cell r="Q54">
            <v>107.01</v>
          </cell>
          <cell r="R54">
            <v>0</v>
          </cell>
          <cell r="S54">
            <v>0</v>
          </cell>
          <cell r="T54">
            <v>0</v>
          </cell>
          <cell r="U54">
            <v>0</v>
          </cell>
          <cell r="V54">
            <v>24.27</v>
          </cell>
          <cell r="W54">
            <v>0</v>
          </cell>
        </row>
        <row r="55">
          <cell r="G55">
            <v>0</v>
          </cell>
          <cell r="H55">
            <v>0</v>
          </cell>
          <cell r="I55">
            <v>0</v>
          </cell>
          <cell r="J55">
            <v>0</v>
          </cell>
          <cell r="K55">
            <v>0</v>
          </cell>
          <cell r="L55">
            <v>0</v>
          </cell>
          <cell r="M55">
            <v>101.904</v>
          </cell>
          <cell r="N55">
            <v>0</v>
          </cell>
          <cell r="O55">
            <v>0</v>
          </cell>
          <cell r="P55">
            <v>0</v>
          </cell>
          <cell r="Q55">
            <v>0</v>
          </cell>
          <cell r="R55">
            <v>0</v>
          </cell>
          <cell r="S55">
            <v>0</v>
          </cell>
          <cell r="T55">
            <v>130.84</v>
          </cell>
          <cell r="U55">
            <v>0</v>
          </cell>
          <cell r="V55">
            <v>0</v>
          </cell>
          <cell r="W55">
            <v>0</v>
          </cell>
        </row>
        <row r="56">
          <cell r="G56">
            <v>0</v>
          </cell>
          <cell r="H56">
            <v>0</v>
          </cell>
          <cell r="I56">
            <v>0</v>
          </cell>
          <cell r="J56">
            <v>336</v>
          </cell>
          <cell r="K56">
            <v>0</v>
          </cell>
          <cell r="L56">
            <v>0</v>
          </cell>
          <cell r="M56">
            <v>0</v>
          </cell>
          <cell r="N56">
            <v>0</v>
          </cell>
          <cell r="O56">
            <v>0</v>
          </cell>
          <cell r="P56">
            <v>0</v>
          </cell>
          <cell r="Q56">
            <v>0</v>
          </cell>
          <cell r="R56">
            <v>0</v>
          </cell>
          <cell r="S56">
            <v>0</v>
          </cell>
          <cell r="T56">
            <v>0</v>
          </cell>
          <cell r="U56">
            <v>0</v>
          </cell>
          <cell r="V56">
            <v>269</v>
          </cell>
          <cell r="W56">
            <v>0</v>
          </cell>
        </row>
        <row r="57">
          <cell r="G57">
            <v>0</v>
          </cell>
          <cell r="H57">
            <v>0</v>
          </cell>
          <cell r="I57">
            <v>0</v>
          </cell>
          <cell r="J57">
            <v>0</v>
          </cell>
          <cell r="K57">
            <v>0</v>
          </cell>
          <cell r="L57">
            <v>0</v>
          </cell>
          <cell r="M57">
            <v>0</v>
          </cell>
          <cell r="N57">
            <v>0</v>
          </cell>
          <cell r="O57">
            <v>0</v>
          </cell>
          <cell r="P57">
            <v>0</v>
          </cell>
          <cell r="Q57">
            <v>100.3</v>
          </cell>
          <cell r="R57">
            <v>0</v>
          </cell>
          <cell r="S57">
            <v>0</v>
          </cell>
          <cell r="T57">
            <v>0</v>
          </cell>
          <cell r="U57">
            <v>65</v>
          </cell>
          <cell r="V57">
            <v>0</v>
          </cell>
          <cell r="W57">
            <v>0</v>
          </cell>
        </row>
        <row r="58">
          <cell r="G58">
            <v>0</v>
          </cell>
          <cell r="H58">
            <v>0</v>
          </cell>
          <cell r="I58">
            <v>0</v>
          </cell>
          <cell r="J58">
            <v>181.9</v>
          </cell>
          <cell r="K58">
            <v>0</v>
          </cell>
          <cell r="L58">
            <v>0</v>
          </cell>
          <cell r="M58">
            <v>0</v>
          </cell>
          <cell r="N58">
            <v>0</v>
          </cell>
          <cell r="O58">
            <v>181.59</v>
          </cell>
          <cell r="P58">
            <v>0</v>
          </cell>
          <cell r="Q58">
            <v>0</v>
          </cell>
          <cell r="R58">
            <v>0</v>
          </cell>
          <cell r="S58">
            <v>135</v>
          </cell>
          <cell r="T58">
            <v>0</v>
          </cell>
          <cell r="U58">
            <v>0</v>
          </cell>
          <cell r="V58">
            <v>19.600000000000001</v>
          </cell>
          <cell r="W58">
            <v>0</v>
          </cell>
        </row>
        <row r="59">
          <cell r="G59">
            <v>0</v>
          </cell>
          <cell r="H59">
            <v>46.08</v>
          </cell>
          <cell r="I59">
            <v>0</v>
          </cell>
          <cell r="J59">
            <v>0</v>
          </cell>
          <cell r="K59">
            <v>0</v>
          </cell>
          <cell r="L59">
            <v>0</v>
          </cell>
          <cell r="M59">
            <v>65.16</v>
          </cell>
          <cell r="N59">
            <v>0</v>
          </cell>
          <cell r="O59">
            <v>0</v>
          </cell>
          <cell r="P59">
            <v>0</v>
          </cell>
          <cell r="Q59">
            <v>0</v>
          </cell>
          <cell r="R59">
            <v>0</v>
          </cell>
          <cell r="S59">
            <v>0</v>
          </cell>
          <cell r="T59">
            <v>0</v>
          </cell>
          <cell r="U59">
            <v>0</v>
          </cell>
          <cell r="V59">
            <v>0</v>
          </cell>
          <cell r="W59">
            <v>0</v>
          </cell>
        </row>
        <row r="60">
          <cell r="G60">
            <v>0</v>
          </cell>
          <cell r="H60">
            <v>219.12</v>
          </cell>
          <cell r="I60">
            <v>0</v>
          </cell>
          <cell r="J60">
            <v>0</v>
          </cell>
          <cell r="K60">
            <v>0</v>
          </cell>
          <cell r="L60">
            <v>0</v>
          </cell>
          <cell r="M60">
            <v>120.51</v>
          </cell>
          <cell r="N60">
            <v>0</v>
          </cell>
          <cell r="O60">
            <v>0</v>
          </cell>
          <cell r="P60">
            <v>100.425</v>
          </cell>
          <cell r="Q60">
            <v>0</v>
          </cell>
          <cell r="R60">
            <v>0</v>
          </cell>
          <cell r="S60">
            <v>0</v>
          </cell>
          <cell r="T60">
            <v>0</v>
          </cell>
          <cell r="U60">
            <v>13.5</v>
          </cell>
          <cell r="V60">
            <v>0</v>
          </cell>
          <cell r="W60">
            <v>0</v>
          </cell>
        </row>
        <row r="61">
          <cell r="G61">
            <v>0</v>
          </cell>
          <cell r="H61">
            <v>0</v>
          </cell>
          <cell r="I61">
            <v>0</v>
          </cell>
          <cell r="J61">
            <v>0</v>
          </cell>
          <cell r="K61">
            <v>0</v>
          </cell>
          <cell r="L61">
            <v>0</v>
          </cell>
          <cell r="M61">
            <v>362.4</v>
          </cell>
          <cell r="N61">
            <v>0</v>
          </cell>
          <cell r="O61">
            <v>0</v>
          </cell>
          <cell r="P61">
            <v>0</v>
          </cell>
          <cell r="Q61">
            <v>0</v>
          </cell>
          <cell r="R61">
            <v>0</v>
          </cell>
          <cell r="S61">
            <v>0</v>
          </cell>
          <cell r="T61">
            <v>290</v>
          </cell>
          <cell r="U61">
            <v>0</v>
          </cell>
          <cell r="V61">
            <v>0</v>
          </cell>
          <cell r="W61">
            <v>0</v>
          </cell>
        </row>
        <row r="62">
          <cell r="G62">
            <v>0</v>
          </cell>
          <cell r="H62">
            <v>0</v>
          </cell>
          <cell r="I62">
            <v>0</v>
          </cell>
          <cell r="J62">
            <v>0</v>
          </cell>
          <cell r="K62">
            <v>0</v>
          </cell>
          <cell r="L62">
            <v>0</v>
          </cell>
          <cell r="M62">
            <v>0</v>
          </cell>
          <cell r="N62">
            <v>0</v>
          </cell>
          <cell r="O62">
            <v>0</v>
          </cell>
          <cell r="P62">
            <v>264.75</v>
          </cell>
          <cell r="Q62">
            <v>0</v>
          </cell>
          <cell r="R62">
            <v>0</v>
          </cell>
          <cell r="S62">
            <v>0</v>
          </cell>
          <cell r="T62">
            <v>0</v>
          </cell>
          <cell r="U62">
            <v>0</v>
          </cell>
          <cell r="V62">
            <v>0</v>
          </cell>
          <cell r="W62">
            <v>0</v>
          </cell>
        </row>
        <row r="63">
          <cell r="G63">
            <v>0</v>
          </cell>
          <cell r="H63">
            <v>0</v>
          </cell>
          <cell r="I63">
            <v>0</v>
          </cell>
          <cell r="J63">
            <v>0</v>
          </cell>
          <cell r="K63">
            <v>0</v>
          </cell>
          <cell r="L63">
            <v>0</v>
          </cell>
          <cell r="M63">
            <v>0</v>
          </cell>
          <cell r="N63">
            <v>701.68154000000004</v>
          </cell>
          <cell r="O63">
            <v>0</v>
          </cell>
          <cell r="P63">
            <v>0</v>
          </cell>
          <cell r="Q63">
            <v>0</v>
          </cell>
          <cell r="R63">
            <v>278.89999999999998</v>
          </cell>
          <cell r="S63">
            <v>0</v>
          </cell>
          <cell r="T63">
            <v>0</v>
          </cell>
          <cell r="U63">
            <v>0</v>
          </cell>
          <cell r="V63">
            <v>0</v>
          </cell>
          <cell r="W63">
            <v>220.095</v>
          </cell>
        </row>
        <row r="64">
          <cell r="G64">
            <v>0</v>
          </cell>
          <cell r="H64">
            <v>0</v>
          </cell>
          <cell r="I64">
            <v>0</v>
          </cell>
          <cell r="J64">
            <v>0</v>
          </cell>
          <cell r="K64">
            <v>200.6</v>
          </cell>
          <cell r="L64">
            <v>0</v>
          </cell>
          <cell r="M64">
            <v>0</v>
          </cell>
          <cell r="N64">
            <v>0</v>
          </cell>
          <cell r="O64">
            <v>0</v>
          </cell>
          <cell r="P64">
            <v>0</v>
          </cell>
          <cell r="Q64">
            <v>0</v>
          </cell>
          <cell r="R64">
            <v>0</v>
          </cell>
          <cell r="S64">
            <v>0</v>
          </cell>
          <cell r="T64">
            <v>0</v>
          </cell>
          <cell r="U64">
            <v>0</v>
          </cell>
          <cell r="V64">
            <v>0</v>
          </cell>
          <cell r="W64">
            <v>0</v>
          </cell>
        </row>
        <row r="65">
          <cell r="G65" t="str">
            <v>...</v>
          </cell>
          <cell r="H65" t="str">
            <v>...</v>
          </cell>
          <cell r="I65" t="str">
            <v>...</v>
          </cell>
          <cell r="J65" t="str">
            <v>...</v>
          </cell>
          <cell r="K65" t="str">
            <v>...</v>
          </cell>
          <cell r="L65" t="str">
            <v>...</v>
          </cell>
          <cell r="M65" t="str">
            <v>...</v>
          </cell>
          <cell r="N65" t="str">
            <v>...</v>
          </cell>
          <cell r="O65" t="str">
            <v>...</v>
          </cell>
          <cell r="P65" t="str">
            <v>...</v>
          </cell>
          <cell r="Q65" t="str">
            <v>...</v>
          </cell>
          <cell r="R65" t="str">
            <v>...</v>
          </cell>
          <cell r="S65" t="str">
            <v>...</v>
          </cell>
          <cell r="T65" t="str">
            <v>...</v>
          </cell>
          <cell r="U65" t="str">
            <v>...</v>
          </cell>
          <cell r="V65" t="str">
            <v>...</v>
          </cell>
          <cell r="W65" t="str">
            <v>...</v>
          </cell>
        </row>
        <row r="66">
          <cell r="G66" t="str">
            <v>...</v>
          </cell>
          <cell r="H66" t="str">
            <v>...</v>
          </cell>
          <cell r="I66" t="str">
            <v>...</v>
          </cell>
          <cell r="J66" t="str">
            <v>...</v>
          </cell>
          <cell r="K66" t="str">
            <v>...</v>
          </cell>
          <cell r="L66" t="str">
            <v>...</v>
          </cell>
          <cell r="M66" t="str">
            <v>...</v>
          </cell>
          <cell r="N66" t="str">
            <v>...</v>
          </cell>
          <cell r="O66" t="str">
            <v>...</v>
          </cell>
          <cell r="P66" t="str">
            <v>...</v>
          </cell>
          <cell r="Q66" t="str">
            <v>...</v>
          </cell>
          <cell r="R66" t="str">
            <v>...</v>
          </cell>
          <cell r="S66" t="str">
            <v>...</v>
          </cell>
          <cell r="T66" t="str">
            <v>...</v>
          </cell>
          <cell r="U66" t="str">
            <v>...</v>
          </cell>
          <cell r="V66" t="str">
            <v>...</v>
          </cell>
          <cell r="W66" t="str">
            <v>...</v>
          </cell>
        </row>
        <row r="67">
          <cell r="G67" t="str">
            <v>...</v>
          </cell>
          <cell r="H67" t="str">
            <v>...</v>
          </cell>
          <cell r="I67" t="str">
            <v>...</v>
          </cell>
          <cell r="J67" t="str">
            <v>...</v>
          </cell>
          <cell r="K67" t="str">
            <v>...</v>
          </cell>
          <cell r="L67" t="str">
            <v>...</v>
          </cell>
          <cell r="M67" t="str">
            <v>...</v>
          </cell>
          <cell r="N67" t="str">
            <v>...</v>
          </cell>
          <cell r="O67" t="str">
            <v>...</v>
          </cell>
          <cell r="P67" t="str">
            <v>...</v>
          </cell>
          <cell r="Q67" t="str">
            <v>...</v>
          </cell>
          <cell r="R67" t="str">
            <v>...</v>
          </cell>
          <cell r="S67" t="str">
            <v>...</v>
          </cell>
          <cell r="T67" t="str">
            <v>...</v>
          </cell>
          <cell r="U67" t="str">
            <v>...</v>
          </cell>
          <cell r="V67" t="str">
            <v>...</v>
          </cell>
          <cell r="W67" t="str">
            <v>...</v>
          </cell>
        </row>
        <row r="68">
          <cell r="G68" t="str">
            <v>...</v>
          </cell>
          <cell r="H68" t="str">
            <v>...</v>
          </cell>
          <cell r="I68" t="str">
            <v>...</v>
          </cell>
          <cell r="J68" t="str">
            <v>...</v>
          </cell>
          <cell r="K68" t="str">
            <v>...</v>
          </cell>
          <cell r="L68" t="str">
            <v>...</v>
          </cell>
          <cell r="M68" t="str">
            <v>...</v>
          </cell>
          <cell r="N68" t="str">
            <v>...</v>
          </cell>
          <cell r="O68" t="str">
            <v>...</v>
          </cell>
          <cell r="P68" t="str">
            <v>...</v>
          </cell>
          <cell r="Q68" t="str">
            <v>...</v>
          </cell>
          <cell r="R68" t="str">
            <v>...</v>
          </cell>
          <cell r="S68" t="str">
            <v>...</v>
          </cell>
          <cell r="T68" t="str">
            <v>...</v>
          </cell>
          <cell r="U68" t="str">
            <v>...</v>
          </cell>
          <cell r="V68" t="str">
            <v>...</v>
          </cell>
          <cell r="W68" t="str">
            <v>...</v>
          </cell>
        </row>
        <row r="69">
          <cell r="G69" t="str">
            <v>...</v>
          </cell>
          <cell r="H69" t="str">
            <v>...</v>
          </cell>
          <cell r="I69" t="str">
            <v>...</v>
          </cell>
          <cell r="J69" t="str">
            <v>...</v>
          </cell>
          <cell r="K69" t="str">
            <v>...</v>
          </cell>
          <cell r="L69" t="str">
            <v>...</v>
          </cell>
          <cell r="M69" t="str">
            <v>...</v>
          </cell>
          <cell r="N69" t="str">
            <v>...</v>
          </cell>
          <cell r="O69" t="str">
            <v>...</v>
          </cell>
          <cell r="P69" t="str">
            <v>...</v>
          </cell>
          <cell r="Q69" t="str">
            <v>...</v>
          </cell>
          <cell r="R69" t="str">
            <v>...</v>
          </cell>
          <cell r="S69" t="str">
            <v>...</v>
          </cell>
          <cell r="T69" t="str">
            <v>...</v>
          </cell>
          <cell r="U69" t="str">
            <v>...</v>
          </cell>
          <cell r="V69" t="str">
            <v>...</v>
          </cell>
          <cell r="W69" t="str">
            <v>...</v>
          </cell>
        </row>
        <row r="70">
          <cell r="G70" t="str">
            <v>...</v>
          </cell>
          <cell r="H70" t="str">
            <v>...</v>
          </cell>
          <cell r="I70" t="str">
            <v>...</v>
          </cell>
          <cell r="J70" t="str">
            <v>...</v>
          </cell>
          <cell r="K70" t="str">
            <v>...</v>
          </cell>
          <cell r="L70" t="str">
            <v>...</v>
          </cell>
          <cell r="M70" t="str">
            <v>...</v>
          </cell>
          <cell r="N70" t="str">
            <v>...</v>
          </cell>
          <cell r="O70" t="str">
            <v>...</v>
          </cell>
          <cell r="P70" t="str">
            <v>...</v>
          </cell>
          <cell r="Q70" t="str">
            <v>...</v>
          </cell>
          <cell r="R70" t="str">
            <v>...</v>
          </cell>
          <cell r="S70" t="str">
            <v>...</v>
          </cell>
          <cell r="T70" t="str">
            <v>...</v>
          </cell>
          <cell r="U70" t="str">
            <v>...</v>
          </cell>
          <cell r="V70" t="str">
            <v>...</v>
          </cell>
          <cell r="W70" t="str">
            <v>...</v>
          </cell>
        </row>
        <row r="71">
          <cell r="G71" t="str">
            <v>...</v>
          </cell>
          <cell r="H71" t="str">
            <v>...</v>
          </cell>
          <cell r="I71" t="str">
            <v>...</v>
          </cell>
          <cell r="J71" t="str">
            <v>...</v>
          </cell>
          <cell r="K71" t="str">
            <v>...</v>
          </cell>
          <cell r="L71" t="str">
            <v>...</v>
          </cell>
          <cell r="M71" t="str">
            <v>...</v>
          </cell>
          <cell r="N71" t="str">
            <v>...</v>
          </cell>
          <cell r="O71" t="str">
            <v>...</v>
          </cell>
          <cell r="P71" t="str">
            <v>...</v>
          </cell>
          <cell r="Q71" t="str">
            <v>...</v>
          </cell>
          <cell r="R71" t="str">
            <v>...</v>
          </cell>
          <cell r="S71" t="str">
            <v>...</v>
          </cell>
          <cell r="T71" t="str">
            <v>...</v>
          </cell>
          <cell r="U71" t="str">
            <v>...</v>
          </cell>
          <cell r="V71" t="str">
            <v>...</v>
          </cell>
          <cell r="W71" t="str">
            <v>...</v>
          </cell>
        </row>
        <row r="72">
          <cell r="G72" t="str">
            <v>...</v>
          </cell>
          <cell r="H72" t="str">
            <v>...</v>
          </cell>
          <cell r="I72" t="str">
            <v>...</v>
          </cell>
          <cell r="J72" t="str">
            <v>...</v>
          </cell>
          <cell r="K72" t="str">
            <v>...</v>
          </cell>
          <cell r="L72" t="str">
            <v>...</v>
          </cell>
          <cell r="M72" t="str">
            <v>...</v>
          </cell>
          <cell r="N72" t="str">
            <v>...</v>
          </cell>
          <cell r="O72" t="str">
            <v>...</v>
          </cell>
          <cell r="P72" t="str">
            <v>...</v>
          </cell>
          <cell r="Q72" t="str">
            <v>...</v>
          </cell>
          <cell r="R72" t="str">
            <v>...</v>
          </cell>
          <cell r="S72" t="str">
            <v>...</v>
          </cell>
          <cell r="T72" t="str">
            <v>...</v>
          </cell>
          <cell r="U72" t="str">
            <v>...</v>
          </cell>
          <cell r="V72" t="str">
            <v>...</v>
          </cell>
          <cell r="W72" t="str">
            <v>...</v>
          </cell>
        </row>
        <row r="73">
          <cell r="G73" t="str">
            <v>...</v>
          </cell>
          <cell r="H73" t="str">
            <v>...</v>
          </cell>
          <cell r="I73" t="str">
            <v>...</v>
          </cell>
          <cell r="J73" t="str">
            <v>...</v>
          </cell>
          <cell r="K73" t="str">
            <v>...</v>
          </cell>
          <cell r="L73" t="str">
            <v>...</v>
          </cell>
          <cell r="M73" t="str">
            <v>...</v>
          </cell>
          <cell r="N73" t="str">
            <v>...</v>
          </cell>
          <cell r="O73" t="str">
            <v>...</v>
          </cell>
          <cell r="P73" t="str">
            <v>...</v>
          </cell>
          <cell r="Q73" t="str">
            <v>...</v>
          </cell>
          <cell r="R73" t="str">
            <v>...</v>
          </cell>
          <cell r="S73" t="str">
            <v>...</v>
          </cell>
          <cell r="T73" t="str">
            <v>...</v>
          </cell>
          <cell r="U73" t="str">
            <v>...</v>
          </cell>
          <cell r="V73" t="str">
            <v>...</v>
          </cell>
          <cell r="W73" t="str">
            <v>...</v>
          </cell>
        </row>
        <row r="74">
          <cell r="G74" t="str">
            <v>...</v>
          </cell>
          <cell r="H74" t="str">
            <v>...</v>
          </cell>
          <cell r="I74" t="str">
            <v>...</v>
          </cell>
          <cell r="J74" t="str">
            <v>...</v>
          </cell>
          <cell r="K74" t="str">
            <v>...</v>
          </cell>
          <cell r="L74" t="str">
            <v>...</v>
          </cell>
          <cell r="M74" t="str">
            <v>...</v>
          </cell>
          <cell r="N74" t="str">
            <v>...</v>
          </cell>
          <cell r="O74" t="str">
            <v>...</v>
          </cell>
          <cell r="P74" t="str">
            <v>...</v>
          </cell>
          <cell r="Q74" t="str">
            <v>...</v>
          </cell>
          <cell r="R74" t="str">
            <v>...</v>
          </cell>
          <cell r="S74" t="str">
            <v>...</v>
          </cell>
          <cell r="T74" t="str">
            <v>...</v>
          </cell>
          <cell r="U74" t="str">
            <v>...</v>
          </cell>
          <cell r="V74" t="str">
            <v>...</v>
          </cell>
          <cell r="W74" t="str">
            <v>...</v>
          </cell>
        </row>
        <row r="75">
          <cell r="G75" t="str">
            <v>...</v>
          </cell>
          <cell r="H75" t="str">
            <v>...</v>
          </cell>
          <cell r="I75" t="str">
            <v>...</v>
          </cell>
          <cell r="J75" t="str">
            <v>...</v>
          </cell>
          <cell r="K75" t="str">
            <v>...</v>
          </cell>
          <cell r="L75" t="str">
            <v>...</v>
          </cell>
          <cell r="M75" t="str">
            <v>...</v>
          </cell>
          <cell r="N75" t="str">
            <v>...</v>
          </cell>
          <cell r="O75" t="str">
            <v>...</v>
          </cell>
          <cell r="P75" t="str">
            <v>...</v>
          </cell>
          <cell r="Q75" t="str">
            <v>...</v>
          </cell>
          <cell r="R75" t="str">
            <v>...</v>
          </cell>
          <cell r="S75" t="str">
            <v>...</v>
          </cell>
          <cell r="T75" t="str">
            <v>...</v>
          </cell>
          <cell r="U75" t="str">
            <v>...</v>
          </cell>
          <cell r="V75" t="str">
            <v>...</v>
          </cell>
          <cell r="W75" t="str">
            <v>...</v>
          </cell>
        </row>
        <row r="76">
          <cell r="G76" t="str">
            <v>...</v>
          </cell>
          <cell r="H76" t="str">
            <v>...</v>
          </cell>
          <cell r="I76" t="str">
            <v>...</v>
          </cell>
          <cell r="J76" t="str">
            <v>...</v>
          </cell>
          <cell r="K76" t="str">
            <v>...</v>
          </cell>
          <cell r="L76" t="str">
            <v>...</v>
          </cell>
          <cell r="M76" t="str">
            <v>...</v>
          </cell>
          <cell r="N76" t="str">
            <v>...</v>
          </cell>
          <cell r="O76" t="str">
            <v>...</v>
          </cell>
          <cell r="P76" t="str">
            <v>...</v>
          </cell>
          <cell r="Q76" t="str">
            <v>...</v>
          </cell>
          <cell r="R76" t="str">
            <v>...</v>
          </cell>
          <cell r="S76" t="str">
            <v>...</v>
          </cell>
          <cell r="T76" t="str">
            <v>...</v>
          </cell>
          <cell r="U76" t="str">
            <v>...</v>
          </cell>
          <cell r="V76" t="str">
            <v>...</v>
          </cell>
          <cell r="W76" t="str">
            <v>...</v>
          </cell>
        </row>
        <row r="77">
          <cell r="G77" t="str">
            <v>...</v>
          </cell>
          <cell r="H77" t="str">
            <v>...</v>
          </cell>
          <cell r="I77" t="str">
            <v>...</v>
          </cell>
          <cell r="J77" t="str">
            <v>...</v>
          </cell>
          <cell r="K77" t="str">
            <v>...</v>
          </cell>
          <cell r="L77" t="str">
            <v>...</v>
          </cell>
          <cell r="M77" t="str">
            <v>...</v>
          </cell>
          <cell r="N77" t="str">
            <v>...</v>
          </cell>
          <cell r="O77" t="str">
            <v>...</v>
          </cell>
          <cell r="P77" t="str">
            <v>...</v>
          </cell>
          <cell r="Q77" t="str">
            <v>...</v>
          </cell>
          <cell r="R77" t="str">
            <v>...</v>
          </cell>
          <cell r="S77" t="str">
            <v>...</v>
          </cell>
          <cell r="T77" t="str">
            <v>...</v>
          </cell>
          <cell r="U77" t="str">
            <v>...</v>
          </cell>
          <cell r="V77" t="str">
            <v>...</v>
          </cell>
          <cell r="W77" t="str">
            <v>...</v>
          </cell>
        </row>
        <row r="78">
          <cell r="G78" t="str">
            <v>...</v>
          </cell>
          <cell r="H78" t="str">
            <v>...</v>
          </cell>
          <cell r="I78" t="str">
            <v>...</v>
          </cell>
          <cell r="J78" t="str">
            <v>...</v>
          </cell>
          <cell r="K78" t="str">
            <v>...</v>
          </cell>
          <cell r="L78" t="str">
            <v>...</v>
          </cell>
          <cell r="M78" t="str">
            <v>...</v>
          </cell>
          <cell r="N78" t="str">
            <v>...</v>
          </cell>
          <cell r="O78" t="str">
            <v>...</v>
          </cell>
          <cell r="P78" t="str">
            <v>...</v>
          </cell>
          <cell r="Q78" t="str">
            <v>...</v>
          </cell>
          <cell r="R78" t="str">
            <v>...</v>
          </cell>
          <cell r="S78" t="str">
            <v>...</v>
          </cell>
          <cell r="T78" t="str">
            <v>...</v>
          </cell>
          <cell r="U78" t="str">
            <v>...</v>
          </cell>
          <cell r="V78" t="str">
            <v>...</v>
          </cell>
          <cell r="W78" t="str">
            <v>...</v>
          </cell>
        </row>
        <row r="79">
          <cell r="G79" t="str">
            <v>...</v>
          </cell>
          <cell r="H79" t="str">
            <v>...</v>
          </cell>
          <cell r="I79" t="str">
            <v>...</v>
          </cell>
          <cell r="J79" t="str">
            <v>...</v>
          </cell>
          <cell r="K79" t="str">
            <v>...</v>
          </cell>
          <cell r="L79" t="str">
            <v>...</v>
          </cell>
          <cell r="M79" t="str">
            <v>...</v>
          </cell>
          <cell r="N79" t="str">
            <v>...</v>
          </cell>
          <cell r="O79" t="str">
            <v>...</v>
          </cell>
          <cell r="P79" t="str">
            <v>...</v>
          </cell>
          <cell r="Q79" t="str">
            <v>...</v>
          </cell>
          <cell r="R79" t="str">
            <v>...</v>
          </cell>
          <cell r="S79" t="str">
            <v>...</v>
          </cell>
          <cell r="T79" t="str">
            <v>...</v>
          </cell>
          <cell r="U79" t="str">
            <v>...</v>
          </cell>
          <cell r="V79" t="str">
            <v>...</v>
          </cell>
          <cell r="W79" t="str">
            <v>...</v>
          </cell>
        </row>
        <row r="80">
          <cell r="G80" t="str">
            <v>...</v>
          </cell>
          <cell r="H80" t="str">
            <v>...</v>
          </cell>
          <cell r="I80" t="str">
            <v>...</v>
          </cell>
          <cell r="J80" t="str">
            <v>...</v>
          </cell>
          <cell r="K80" t="str">
            <v>...</v>
          </cell>
          <cell r="L80" t="str">
            <v>...</v>
          </cell>
          <cell r="M80" t="str">
            <v>...</v>
          </cell>
          <cell r="N80" t="str">
            <v>...</v>
          </cell>
          <cell r="O80" t="str">
            <v>...</v>
          </cell>
          <cell r="P80" t="str">
            <v>...</v>
          </cell>
          <cell r="Q80" t="str">
            <v>...</v>
          </cell>
          <cell r="R80" t="str">
            <v>...</v>
          </cell>
          <cell r="S80" t="str">
            <v>...</v>
          </cell>
          <cell r="T80" t="str">
            <v>...</v>
          </cell>
          <cell r="U80" t="str">
            <v>...</v>
          </cell>
          <cell r="V80" t="str">
            <v>...</v>
          </cell>
          <cell r="W80" t="str">
            <v>...</v>
          </cell>
        </row>
        <row r="81">
          <cell r="G81" t="str">
            <v>...</v>
          </cell>
          <cell r="H81" t="str">
            <v>...</v>
          </cell>
          <cell r="I81" t="str">
            <v>...</v>
          </cell>
          <cell r="J81" t="str">
            <v>...</v>
          </cell>
          <cell r="K81" t="str">
            <v>...</v>
          </cell>
          <cell r="L81" t="str">
            <v>...</v>
          </cell>
          <cell r="M81" t="str">
            <v>...</v>
          </cell>
          <cell r="N81" t="str">
            <v>...</v>
          </cell>
          <cell r="O81" t="str">
            <v>...</v>
          </cell>
          <cell r="P81" t="str">
            <v>...</v>
          </cell>
          <cell r="Q81" t="str">
            <v>...</v>
          </cell>
          <cell r="R81" t="str">
            <v>...</v>
          </cell>
          <cell r="S81" t="str">
            <v>...</v>
          </cell>
          <cell r="T81" t="str">
            <v>...</v>
          </cell>
          <cell r="U81" t="str">
            <v>...</v>
          </cell>
          <cell r="V81" t="str">
            <v>...</v>
          </cell>
          <cell r="W81" t="str">
            <v>...</v>
          </cell>
        </row>
        <row r="82">
          <cell r="G82" t="str">
            <v>...</v>
          </cell>
          <cell r="H82" t="str">
            <v>...</v>
          </cell>
          <cell r="I82" t="str">
            <v>...</v>
          </cell>
          <cell r="J82" t="str">
            <v>...</v>
          </cell>
          <cell r="K82" t="str">
            <v>...</v>
          </cell>
          <cell r="L82" t="str">
            <v>...</v>
          </cell>
          <cell r="M82" t="str">
            <v>...</v>
          </cell>
          <cell r="N82" t="str">
            <v>...</v>
          </cell>
          <cell r="O82" t="str">
            <v>...</v>
          </cell>
          <cell r="P82" t="str">
            <v>...</v>
          </cell>
          <cell r="Q82" t="str">
            <v>...</v>
          </cell>
          <cell r="R82" t="str">
            <v>...</v>
          </cell>
          <cell r="S82" t="str">
            <v>...</v>
          </cell>
          <cell r="T82" t="str">
            <v>...</v>
          </cell>
          <cell r="U82" t="str">
            <v>...</v>
          </cell>
          <cell r="V82" t="str">
            <v>...</v>
          </cell>
          <cell r="W82" t="str">
            <v>...</v>
          </cell>
        </row>
        <row r="83">
          <cell r="G83" t="str">
            <v>...</v>
          </cell>
          <cell r="H83" t="str">
            <v>...</v>
          </cell>
          <cell r="I83" t="str">
            <v>...</v>
          </cell>
          <cell r="J83" t="str">
            <v>...</v>
          </cell>
          <cell r="K83" t="str">
            <v>...</v>
          </cell>
          <cell r="L83" t="str">
            <v>...</v>
          </cell>
          <cell r="M83" t="str">
            <v>...</v>
          </cell>
          <cell r="N83" t="str">
            <v>...</v>
          </cell>
          <cell r="O83" t="str">
            <v>...</v>
          </cell>
          <cell r="P83" t="str">
            <v>...</v>
          </cell>
          <cell r="Q83" t="str">
            <v>...</v>
          </cell>
          <cell r="R83" t="str">
            <v>...</v>
          </cell>
          <cell r="S83" t="str">
            <v>...</v>
          </cell>
          <cell r="T83" t="str">
            <v>...</v>
          </cell>
          <cell r="U83" t="str">
            <v>...</v>
          </cell>
          <cell r="V83" t="str">
            <v>...</v>
          </cell>
          <cell r="W83" t="str">
            <v>...</v>
          </cell>
        </row>
        <row r="84">
          <cell r="G84" t="str">
            <v>...</v>
          </cell>
          <cell r="H84" t="str">
            <v>...</v>
          </cell>
          <cell r="I84" t="str">
            <v>...</v>
          </cell>
          <cell r="J84" t="str">
            <v>...</v>
          </cell>
          <cell r="K84" t="str">
            <v>...</v>
          </cell>
          <cell r="L84" t="str">
            <v>...</v>
          </cell>
          <cell r="M84" t="str">
            <v>...</v>
          </cell>
          <cell r="N84" t="str">
            <v>...</v>
          </cell>
          <cell r="O84" t="str">
            <v>...</v>
          </cell>
          <cell r="P84" t="str">
            <v>...</v>
          </cell>
          <cell r="Q84" t="str">
            <v>...</v>
          </cell>
          <cell r="R84" t="str">
            <v>...</v>
          </cell>
          <cell r="S84" t="str">
            <v>...</v>
          </cell>
          <cell r="T84" t="str">
            <v>...</v>
          </cell>
          <cell r="U84" t="str">
            <v>...</v>
          </cell>
          <cell r="V84" t="str">
            <v>...</v>
          </cell>
          <cell r="W84" t="str">
            <v>...</v>
          </cell>
        </row>
        <row r="85">
          <cell r="G85" t="str">
            <v>...</v>
          </cell>
          <cell r="H85" t="str">
            <v>...</v>
          </cell>
          <cell r="I85" t="str">
            <v>...</v>
          </cell>
          <cell r="J85" t="str">
            <v>...</v>
          </cell>
          <cell r="K85" t="str">
            <v>...</v>
          </cell>
          <cell r="L85" t="str">
            <v>...</v>
          </cell>
          <cell r="M85" t="str">
            <v>...</v>
          </cell>
          <cell r="N85" t="str">
            <v>...</v>
          </cell>
          <cell r="O85" t="str">
            <v>...</v>
          </cell>
          <cell r="P85" t="str">
            <v>...</v>
          </cell>
          <cell r="Q85" t="str">
            <v>...</v>
          </cell>
          <cell r="R85" t="str">
            <v>...</v>
          </cell>
          <cell r="S85" t="str">
            <v>...</v>
          </cell>
          <cell r="T85" t="str">
            <v>...</v>
          </cell>
          <cell r="U85" t="str">
            <v>...</v>
          </cell>
          <cell r="V85" t="str">
            <v>...</v>
          </cell>
          <cell r="W85" t="str">
            <v>...</v>
          </cell>
        </row>
        <row r="86">
          <cell r="G86" t="str">
            <v>...</v>
          </cell>
          <cell r="H86" t="str">
            <v>...</v>
          </cell>
          <cell r="I86" t="str">
            <v>...</v>
          </cell>
          <cell r="J86" t="str">
            <v>...</v>
          </cell>
          <cell r="K86" t="str">
            <v>...</v>
          </cell>
          <cell r="L86" t="str">
            <v>...</v>
          </cell>
          <cell r="M86" t="str">
            <v>...</v>
          </cell>
          <cell r="N86" t="str">
            <v>...</v>
          </cell>
          <cell r="O86" t="str">
            <v>...</v>
          </cell>
          <cell r="P86" t="str">
            <v>...</v>
          </cell>
          <cell r="Q86" t="str">
            <v>...</v>
          </cell>
          <cell r="R86" t="str">
            <v>...</v>
          </cell>
          <cell r="S86" t="str">
            <v>...</v>
          </cell>
          <cell r="T86" t="str">
            <v>...</v>
          </cell>
          <cell r="U86" t="str">
            <v>...</v>
          </cell>
          <cell r="V86" t="str">
            <v>...</v>
          </cell>
          <cell r="W86" t="str">
            <v>...</v>
          </cell>
        </row>
        <row r="88">
          <cell r="O88">
            <v>1323.4299999999998</v>
          </cell>
        </row>
        <row r="89">
          <cell r="G89">
            <v>831.14</v>
          </cell>
          <cell r="H89">
            <v>654.34999999999991</v>
          </cell>
          <cell r="I89">
            <v>556.5444</v>
          </cell>
          <cell r="J89">
            <v>636.62</v>
          </cell>
          <cell r="K89">
            <v>394.76499999999999</v>
          </cell>
          <cell r="L89">
            <v>281.39999999999998</v>
          </cell>
          <cell r="M89">
            <v>2167.8340000000003</v>
          </cell>
          <cell r="N89">
            <v>1019.8515400000001</v>
          </cell>
          <cell r="O89">
            <v>1323.4299999999998</v>
          </cell>
          <cell r="P89">
            <v>1368.425</v>
          </cell>
          <cell r="Q89">
            <v>1056.6949999999999</v>
          </cell>
          <cell r="R89">
            <v>962.15700000000004</v>
          </cell>
          <cell r="S89">
            <v>757.40200000000016</v>
          </cell>
          <cell r="T89">
            <v>2113.3969999999999</v>
          </cell>
          <cell r="U89">
            <v>1164.0899999999999</v>
          </cell>
          <cell r="V89">
            <v>1210.8179999999998</v>
          </cell>
          <cell r="W89">
            <v>534.27499999999998</v>
          </cell>
        </row>
        <row r="90">
          <cell r="G90">
            <v>6</v>
          </cell>
          <cell r="H90">
            <v>5</v>
          </cell>
          <cell r="I90">
            <v>3</v>
          </cell>
          <cell r="J90">
            <v>5</v>
          </cell>
          <cell r="K90">
            <v>5</v>
          </cell>
          <cell r="L90">
            <v>7</v>
          </cell>
          <cell r="M90">
            <v>12</v>
          </cell>
          <cell r="N90">
            <v>6</v>
          </cell>
          <cell r="O90">
            <v>14</v>
          </cell>
          <cell r="P90">
            <v>7</v>
          </cell>
          <cell r="Q90">
            <v>11</v>
          </cell>
          <cell r="R90">
            <v>9</v>
          </cell>
          <cell r="S90">
            <v>11</v>
          </cell>
          <cell r="T90">
            <v>13</v>
          </cell>
          <cell r="U90">
            <v>10</v>
          </cell>
          <cell r="V90">
            <v>10</v>
          </cell>
          <cell r="W90">
            <v>7</v>
          </cell>
        </row>
        <row r="91">
          <cell r="G91">
            <v>868.59999999999991</v>
          </cell>
          <cell r="H91">
            <v>711.9</v>
          </cell>
          <cell r="I91">
            <v>737.8</v>
          </cell>
          <cell r="J91">
            <v>831.3</v>
          </cell>
          <cell r="K91">
            <v>711.90000000000009</v>
          </cell>
          <cell r="L91">
            <v>578.79999999999995</v>
          </cell>
          <cell r="M91">
            <v>2776.1</v>
          </cell>
          <cell r="N91">
            <v>1062.0999999999999</v>
          </cell>
          <cell r="O91">
            <v>1690.6999999999998</v>
          </cell>
          <cell r="P91">
            <v>1870.5</v>
          </cell>
          <cell r="Q91">
            <v>1270.8</v>
          </cell>
          <cell r="R91">
            <v>1422.5</v>
          </cell>
          <cell r="S91">
            <v>1122.8</v>
          </cell>
          <cell r="T91">
            <v>1943.5500000000002</v>
          </cell>
          <cell r="U91">
            <v>1516.1</v>
          </cell>
          <cell r="V91">
            <v>2151.9</v>
          </cell>
          <cell r="W91">
            <v>1137.4000000000001</v>
          </cell>
        </row>
        <row r="92">
          <cell r="G92">
            <v>0.87345546424331155</v>
          </cell>
          <cell r="H92">
            <v>0.84476013191025456</v>
          </cell>
          <cell r="I92">
            <v>0.8961052571814071</v>
          </cell>
          <cell r="J92">
            <v>0.66833229136744177</v>
          </cell>
          <cell r="K92">
            <v>0.55611799456704969</v>
          </cell>
          <cell r="L92">
            <v>0.659251402297091</v>
          </cell>
          <cell r="M92">
            <v>0.8430554997333547</v>
          </cell>
          <cell r="N92">
            <v>0.81711951525078541</v>
          </cell>
          <cell r="O92">
            <v>0.79643322976466036</v>
          </cell>
          <cell r="P92">
            <v>0.75473657851087617</v>
          </cell>
          <cell r="Q92">
            <v>0.83745668963235242</v>
          </cell>
          <cell r="R92">
            <v>0.76629214353790642</v>
          </cell>
          <cell r="S92">
            <v>0.70584406962720836</v>
          </cell>
          <cell r="T92">
            <v>0.83206602234851001</v>
          </cell>
          <cell r="U92">
            <v>0.63352558191497654</v>
          </cell>
          <cell r="V92">
            <v>0.51165047580917056</v>
          </cell>
          <cell r="W92">
            <v>0.48597660351295929</v>
          </cell>
        </row>
      </sheetData>
      <sheetData sheetId="37" refreshError="1">
        <row r="5">
          <cell r="M5" t="str">
            <v>Albania</v>
          </cell>
          <cell r="S5">
            <v>42360000</v>
          </cell>
          <cell r="X5">
            <v>45040000</v>
          </cell>
          <cell r="AB5">
            <v>28000000</v>
          </cell>
        </row>
        <row r="6">
          <cell r="M6" t="str">
            <v>Armenia</v>
          </cell>
          <cell r="V6">
            <v>109350000</v>
          </cell>
          <cell r="AA6">
            <v>69000000</v>
          </cell>
          <cell r="AE6">
            <v>23000000</v>
          </cell>
        </row>
        <row r="7">
          <cell r="M7" t="str">
            <v>Azerbaijan</v>
          </cell>
          <cell r="V7">
            <v>93600000</v>
          </cell>
          <cell r="AA7">
            <v>67580000</v>
          </cell>
        </row>
        <row r="8">
          <cell r="M8" t="str">
            <v>Bangladesh</v>
          </cell>
          <cell r="P8">
            <v>345000000</v>
          </cell>
          <cell r="AC8">
            <v>400330000</v>
          </cell>
        </row>
        <row r="9">
          <cell r="M9" t="str">
            <v>Benin</v>
          </cell>
          <cell r="S9">
            <v>51890000</v>
          </cell>
          <cell r="V9">
            <v>27180000</v>
          </cell>
          <cell r="Z9">
            <v>27000000</v>
          </cell>
          <cell r="AE9">
            <v>6190000</v>
          </cell>
        </row>
        <row r="10">
          <cell r="M10" t="str">
            <v>Bolivia</v>
          </cell>
          <cell r="N10">
            <v>163260000</v>
          </cell>
          <cell r="T10">
            <v>100960000</v>
          </cell>
          <cell r="X10">
            <v>100960000</v>
          </cell>
        </row>
        <row r="11">
          <cell r="M11" t="str">
            <v>Burkina Faso</v>
          </cell>
          <cell r="S11">
            <v>53040000</v>
          </cell>
          <cell r="V11">
            <v>39780000</v>
          </cell>
          <cell r="Y11">
            <v>39120000</v>
          </cell>
          <cell r="AC11">
            <v>24080000</v>
          </cell>
        </row>
        <row r="12">
          <cell r="M12" t="str">
            <v>Burundi</v>
          </cell>
          <cell r="Q12">
            <v>42700000</v>
          </cell>
          <cell r="AD12">
            <v>69300000</v>
          </cell>
        </row>
        <row r="13">
          <cell r="M13" t="str">
            <v>Cambodia</v>
          </cell>
          <cell r="T13">
            <v>84000000</v>
          </cell>
          <cell r="Y13">
            <v>58500000</v>
          </cell>
        </row>
        <row r="14">
          <cell r="M14" t="str">
            <v>Cameroon</v>
          </cell>
          <cell r="W14">
            <v>162120000</v>
          </cell>
          <cell r="Z14">
            <v>111420000</v>
          </cell>
          <cell r="AE14">
            <v>18570000</v>
          </cell>
        </row>
        <row r="15">
          <cell r="M15" t="str">
            <v>Cape Verde</v>
          </cell>
          <cell r="AB15">
            <v>8640000</v>
          </cell>
        </row>
        <row r="16">
          <cell r="M16" t="str">
            <v>Central African Rep.</v>
          </cell>
          <cell r="X16">
            <v>49440000</v>
          </cell>
        </row>
        <row r="17">
          <cell r="M17" t="str">
            <v>Chad</v>
          </cell>
          <cell r="U17">
            <v>49560000</v>
          </cell>
          <cell r="Z17">
            <v>47600000</v>
          </cell>
          <cell r="AE17">
            <v>25200000</v>
          </cell>
        </row>
        <row r="18">
          <cell r="M18" t="str">
            <v>Congo Dem. Republic</v>
          </cell>
          <cell r="AB18">
            <v>580000000</v>
          </cell>
        </row>
        <row r="19">
          <cell r="M19" t="str">
            <v>Congo, Repblic of</v>
          </cell>
          <cell r="V19">
            <v>69480000</v>
          </cell>
          <cell r="AD19">
            <v>54990000</v>
          </cell>
        </row>
        <row r="20">
          <cell r="M20" t="str">
            <v>Cote d'Ivoire</v>
          </cell>
          <cell r="T20">
            <v>333480000</v>
          </cell>
          <cell r="X20">
            <v>285840000</v>
          </cell>
          <cell r="AB20">
            <v>292680000</v>
          </cell>
        </row>
        <row r="21">
          <cell r="M21" t="str">
            <v>Djibouti</v>
          </cell>
          <cell r="Y21">
            <v>19082000</v>
          </cell>
        </row>
        <row r="22">
          <cell r="M22" t="str">
            <v>Dominica</v>
          </cell>
          <cell r="AC22">
            <v>7688000</v>
          </cell>
        </row>
        <row r="23">
          <cell r="M23" t="str">
            <v>Equatorial Guinea</v>
          </cell>
          <cell r="S23">
            <v>12880000</v>
          </cell>
        </row>
        <row r="24">
          <cell r="M24" t="str">
            <v>Ethiopia</v>
          </cell>
          <cell r="V24">
            <v>88470000</v>
          </cell>
          <cell r="AA24">
            <v>100277000</v>
          </cell>
        </row>
        <row r="25">
          <cell r="M25" t="str">
            <v>Fyr Macedonia</v>
          </cell>
          <cell r="W25">
            <v>54560000</v>
          </cell>
          <cell r="Z25">
            <v>10335000</v>
          </cell>
        </row>
        <row r="26">
          <cell r="M26" t="str">
            <v>Gambia, The</v>
          </cell>
          <cell r="N26">
            <v>20520000</v>
          </cell>
          <cell r="X26">
            <v>20610000</v>
          </cell>
          <cell r="AB26">
            <v>20220000</v>
          </cell>
        </row>
        <row r="27">
          <cell r="M27" t="str">
            <v>Georgia</v>
          </cell>
          <cell r="V27">
            <v>172050000</v>
          </cell>
          <cell r="AA27">
            <v>108000000</v>
          </cell>
          <cell r="AD27">
            <v>98000000</v>
          </cell>
        </row>
        <row r="28">
          <cell r="M28" t="str">
            <v>Ghana</v>
          </cell>
          <cell r="N28">
            <v>388550000</v>
          </cell>
          <cell r="U28">
            <v>164400000</v>
          </cell>
          <cell r="Y28">
            <v>228800000</v>
          </cell>
          <cell r="AC28">
            <v>184500000</v>
          </cell>
        </row>
        <row r="29">
          <cell r="M29" t="str">
            <v>Guinea</v>
          </cell>
          <cell r="Q29">
            <v>57900000</v>
          </cell>
          <cell r="W29">
            <v>70800000</v>
          </cell>
          <cell r="AA29">
            <v>64260000</v>
          </cell>
        </row>
        <row r="30">
          <cell r="M30" t="str">
            <v>Guinea-Bissau</v>
          </cell>
          <cell r="U30">
            <v>10500000</v>
          </cell>
          <cell r="Z30">
            <v>14200000</v>
          </cell>
        </row>
        <row r="31">
          <cell r="M31" t="str">
            <v>Guyana</v>
          </cell>
          <cell r="P31">
            <v>81524400</v>
          </cell>
          <cell r="T31">
            <v>53760000</v>
          </cell>
          <cell r="X31">
            <v>53760000</v>
          </cell>
          <cell r="AB31">
            <v>54550000</v>
          </cell>
        </row>
        <row r="32">
          <cell r="M32" t="str">
            <v>Haiti</v>
          </cell>
          <cell r="V32">
            <v>91050000</v>
          </cell>
        </row>
        <row r="33">
          <cell r="M33" t="str">
            <v>Honduras</v>
          </cell>
          <cell r="R33">
            <v>47460000</v>
          </cell>
          <cell r="Y33">
            <v>156750000</v>
          </cell>
          <cell r="AD33">
            <v>71200000</v>
          </cell>
        </row>
        <row r="34">
          <cell r="M34" t="str">
            <v>Kenya</v>
          </cell>
          <cell r="O34">
            <v>261400000</v>
          </cell>
          <cell r="S34">
            <v>45230000</v>
          </cell>
          <cell r="V34">
            <v>149550000</v>
          </cell>
          <cell r="Z34">
            <v>190000000</v>
          </cell>
          <cell r="AC34">
            <v>225000000</v>
          </cell>
        </row>
        <row r="35">
          <cell r="M35" t="str">
            <v>Kyrgyz Republic</v>
          </cell>
          <cell r="T35">
            <v>88150000</v>
          </cell>
          <cell r="X35">
            <v>73380000</v>
          </cell>
          <cell r="AA35">
            <v>73400000</v>
          </cell>
          <cell r="AE35">
            <v>8880000</v>
          </cell>
        </row>
        <row r="36">
          <cell r="M36" t="str">
            <v>Lao People's Dem Rep</v>
          </cell>
          <cell r="S36">
            <v>35190000</v>
          </cell>
          <cell r="AA36">
            <v>31700000</v>
          </cell>
        </row>
        <row r="37">
          <cell r="M37" t="str">
            <v>Lesotho</v>
          </cell>
          <cell r="Q37">
            <v>18120000</v>
          </cell>
          <cell r="AA37">
            <v>24500000</v>
          </cell>
        </row>
        <row r="38">
          <cell r="M38" t="str">
            <v>Madagascar</v>
          </cell>
          <cell r="O38">
            <v>76900000</v>
          </cell>
          <cell r="V38">
            <v>105760000</v>
          </cell>
          <cell r="AA38">
            <v>91650000</v>
          </cell>
        </row>
        <row r="39">
          <cell r="M39" t="str">
            <v>Malawi</v>
          </cell>
          <cell r="N39">
            <v>66960000</v>
          </cell>
          <cell r="U39">
            <v>50960000</v>
          </cell>
          <cell r="Z39">
            <v>45110000</v>
          </cell>
          <cell r="AE39">
            <v>38170000</v>
          </cell>
        </row>
        <row r="40">
          <cell r="M40" t="str">
            <v>Mali</v>
          </cell>
          <cell r="R40">
            <v>79235000</v>
          </cell>
          <cell r="V40">
            <v>62010000</v>
          </cell>
          <cell r="Y40">
            <v>51315000</v>
          </cell>
          <cell r="AD40">
            <v>9330000</v>
          </cell>
        </row>
        <row r="41">
          <cell r="M41" t="str">
            <v>Mauritania</v>
          </cell>
          <cell r="O41">
            <v>50850000</v>
          </cell>
          <cell r="R41">
            <v>33900000</v>
          </cell>
          <cell r="U41">
            <v>42750000</v>
          </cell>
          <cell r="Y41">
            <v>42490000</v>
          </cell>
          <cell r="AC41">
            <v>6440000</v>
          </cell>
        </row>
        <row r="42">
          <cell r="M42" t="str">
            <v>Moldova</v>
          </cell>
          <cell r="Z42">
            <v>110880000</v>
          </cell>
        </row>
        <row r="43">
          <cell r="M43" t="str">
            <v>Mongolia</v>
          </cell>
          <cell r="S43">
            <v>40810000</v>
          </cell>
          <cell r="W43">
            <v>33390000</v>
          </cell>
          <cell r="AA43">
            <v>28490000</v>
          </cell>
        </row>
        <row r="44">
          <cell r="M44" t="str">
            <v>Mozambique</v>
          </cell>
          <cell r="P44">
            <v>130020000</v>
          </cell>
          <cell r="V44">
            <v>75600000</v>
          </cell>
          <cell r="Y44">
            <v>87200000</v>
          </cell>
          <cell r="AD44">
            <v>11360000</v>
          </cell>
        </row>
        <row r="45">
          <cell r="M45" t="str">
            <v>Nepal</v>
          </cell>
          <cell r="R45">
            <v>33570000</v>
          </cell>
          <cell r="AC45">
            <v>49910000</v>
          </cell>
        </row>
        <row r="46">
          <cell r="M46" t="str">
            <v>Nicaragua</v>
          </cell>
          <cell r="T46">
            <v>120120000</v>
          </cell>
          <cell r="X46">
            <v>148955000</v>
          </cell>
          <cell r="AB46">
            <v>97500000</v>
          </cell>
        </row>
        <row r="47">
          <cell r="M47" t="str">
            <v>Niger</v>
          </cell>
          <cell r="N47">
            <v>47180000</v>
          </cell>
          <cell r="V47">
            <v>57960000</v>
          </cell>
          <cell r="Z47">
            <v>59200000</v>
          </cell>
          <cell r="AE47">
            <v>26320000</v>
          </cell>
        </row>
        <row r="48">
          <cell r="M48" t="str">
            <v>Pakistan</v>
          </cell>
          <cell r="T48">
            <v>606600000</v>
          </cell>
          <cell r="W48">
            <v>682380000</v>
          </cell>
          <cell r="AA48">
            <v>1033700000</v>
          </cell>
        </row>
        <row r="49">
          <cell r="M49" t="str">
            <v>Rwanda</v>
          </cell>
          <cell r="X49">
            <v>71400000</v>
          </cell>
          <cell r="AB49">
            <v>4000000</v>
          </cell>
        </row>
        <row r="50">
          <cell r="M50" t="str">
            <v>Sao Tome &amp; Principe</v>
          </cell>
          <cell r="Z50">
            <v>6657000</v>
          </cell>
          <cell r="AE50">
            <v>2960000</v>
          </cell>
        </row>
        <row r="51">
          <cell r="M51" t="str">
            <v>Senegal</v>
          </cell>
          <cell r="N51">
            <v>144670000</v>
          </cell>
          <cell r="T51">
            <v>130790000</v>
          </cell>
          <cell r="X51">
            <v>107010000</v>
          </cell>
          <cell r="AC51">
            <v>24270000</v>
          </cell>
        </row>
        <row r="52">
          <cell r="M52" t="str">
            <v>Sierra Leone</v>
          </cell>
          <cell r="T52">
            <v>101904000</v>
          </cell>
          <cell r="AA52">
            <v>130840000</v>
          </cell>
        </row>
        <row r="53">
          <cell r="M53" t="str">
            <v>Sri lanka</v>
          </cell>
          <cell r="Q53">
            <v>336000000</v>
          </cell>
          <cell r="AC53">
            <v>269000000</v>
          </cell>
        </row>
        <row r="54">
          <cell r="M54" t="str">
            <v>Tajikistan</v>
          </cell>
          <cell r="X54">
            <v>100300000</v>
          </cell>
          <cell r="AB54">
            <v>65000000</v>
          </cell>
        </row>
        <row r="55">
          <cell r="M55" t="str">
            <v>Tanzania</v>
          </cell>
          <cell r="Q55">
            <v>181900000</v>
          </cell>
          <cell r="V55">
            <v>181590000</v>
          </cell>
          <cell r="Z55">
            <v>135000000</v>
          </cell>
          <cell r="AC55">
            <v>19600000</v>
          </cell>
        </row>
        <row r="56">
          <cell r="M56" t="str">
            <v>Togo</v>
          </cell>
          <cell r="O56">
            <v>46080000</v>
          </cell>
          <cell r="T56">
            <v>65160000</v>
          </cell>
        </row>
        <row r="57">
          <cell r="M57" t="str">
            <v>Uganda</v>
          </cell>
          <cell r="O57">
            <v>219120000</v>
          </cell>
          <cell r="T57">
            <v>120510000</v>
          </cell>
          <cell r="W57">
            <v>100425000</v>
          </cell>
          <cell r="AB57">
            <v>13500000</v>
          </cell>
        </row>
        <row r="58">
          <cell r="M58" t="str">
            <v>Vietnam</v>
          </cell>
          <cell r="T58">
            <v>362400000</v>
          </cell>
          <cell r="AA58">
            <v>290000000</v>
          </cell>
        </row>
        <row r="59">
          <cell r="M59" t="str">
            <v>Yemen</v>
          </cell>
          <cell r="W59">
            <v>264750000</v>
          </cell>
        </row>
        <row r="60">
          <cell r="M60" t="str">
            <v>Zambia</v>
          </cell>
          <cell r="U60">
            <v>701681540</v>
          </cell>
          <cell r="Y60">
            <v>278900000</v>
          </cell>
          <cell r="AD60">
            <v>220095000</v>
          </cell>
        </row>
        <row r="61">
          <cell r="M61" t="str">
            <v>Zimbabwe</v>
          </cell>
          <cell r="R61">
            <v>200600000</v>
          </cell>
        </row>
      </sheetData>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Level of government"/>
      <sheetName val="HF report_Stat I"/>
      <sheetName val="Statement I_Accrual"/>
      <sheetName val="Table1_A"/>
      <sheetName val="Table2_A"/>
      <sheetName val="Table3_A"/>
      <sheetName val="Table4_A"/>
      <sheetName val="Table5_A"/>
      <sheetName val="Table6_A"/>
      <sheetName val="Table6_A_additional"/>
      <sheetName val="Integrated Balance Sheet"/>
      <sheetName val="HF report_Stat II"/>
      <sheetName val="Statement II_Cash"/>
      <sheetName val="Table1_C"/>
      <sheetName val="Table2_C"/>
      <sheetName val="Table3_C"/>
      <sheetName val="Table6_C"/>
      <sheetName val="Table6_C_additional"/>
      <sheetName val="HF report_Balance sheet"/>
      <sheetName val="CODE LIST"/>
      <sheetName val="Sheet1"/>
      <sheetName val="Sheet2"/>
      <sheetName val="Classification_Assistant_One_S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3">
          <cell r="M3" t="str">
            <v>A1:  REVENUE [11 + 12 + 13 + 14]</v>
          </cell>
          <cell r="O3" t="str">
            <v>C1:  REVENUE [11 + 12 + 13 + 14]</v>
          </cell>
        </row>
        <row r="4">
          <cell r="M4" t="str">
            <v>A11:  Taxes  [111 + 112 + 113 + 114 + 115 + 116]</v>
          </cell>
          <cell r="O4" t="str">
            <v>C11:  Taxes  [111 + 112 + 113 + 114 + 115 + 116]</v>
          </cell>
        </row>
        <row r="5">
          <cell r="M5" t="str">
            <v>A111:  Taxes on income, profits, and capital gains [1111 + 1112 + 1113]</v>
          </cell>
          <cell r="O5" t="str">
            <v>C111:  Taxes on income, profits, and capital gains [1111 + 1112 + 1113]</v>
          </cell>
        </row>
        <row r="6">
          <cell r="M6" t="str">
            <v xml:space="preserve">A1111:  Taxes on income: Payable by individuals </v>
          </cell>
          <cell r="O6" t="str">
            <v xml:space="preserve">C1111:  Taxes on income: Payable by individuals </v>
          </cell>
        </row>
        <row r="7">
          <cell r="M7" t="str">
            <v xml:space="preserve">A1112:  Taxes on income: Payable by corporations and other enterprises </v>
          </cell>
          <cell r="O7" t="str">
            <v xml:space="preserve">C1112:  Taxes on income: Payable by corporations and other enterprises </v>
          </cell>
        </row>
        <row r="8">
          <cell r="M8" t="str">
            <v xml:space="preserve">A1113:  Taxes on income: Unallocable </v>
          </cell>
          <cell r="O8" t="str">
            <v xml:space="preserve">C1113:  Taxes on income: Unallocable </v>
          </cell>
        </row>
        <row r="9">
          <cell r="M9" t="str">
            <v xml:space="preserve">A112:  Taxes on payroll and workforce </v>
          </cell>
          <cell r="O9" t="str">
            <v xml:space="preserve">C112:  Taxes on payroll and workforce </v>
          </cell>
        </row>
        <row r="10">
          <cell r="M10" t="str">
            <v>A113:  Taxes on property [1131 + 1132 + 1133 + 1134 + 1135 + 1136]</v>
          </cell>
          <cell r="O10" t="str">
            <v>C113:  Taxes on property [1131 + 1132 + 1133 + 1134 + 1135 + 1136]</v>
          </cell>
        </row>
        <row r="11">
          <cell r="M11" t="str">
            <v xml:space="preserve">A1131:  Taxes on property:  Recurrent taxes on immovable property </v>
          </cell>
          <cell r="O11" t="str">
            <v xml:space="preserve">C1131:  Taxes on property:  Recurrent taxes on immovable property </v>
          </cell>
        </row>
        <row r="12">
          <cell r="M12" t="str">
            <v xml:space="preserve">A1132:  Taxes on property:  Recurrent taxes on net wealth </v>
          </cell>
          <cell r="O12" t="str">
            <v xml:space="preserve">C1132:  Taxes on property:  Recurrent taxes on net wealth </v>
          </cell>
        </row>
        <row r="13">
          <cell r="M13" t="str">
            <v xml:space="preserve">A1133:  Taxes on property:  Estate, inheritance, and gift taxes </v>
          </cell>
          <cell r="O13" t="str">
            <v xml:space="preserve">C1133:  Taxes on property:  Estate, inheritance, and gift taxes </v>
          </cell>
        </row>
        <row r="14">
          <cell r="M14" t="str">
            <v xml:space="preserve">A1134:  Taxes on property:  Taxes on financial and capital transactions </v>
          </cell>
          <cell r="O14" t="str">
            <v xml:space="preserve">C1134:  Taxes on property:  Taxes on financial and capital transactions </v>
          </cell>
        </row>
        <row r="15">
          <cell r="M15" t="str">
            <v xml:space="preserve">A1135:  Taxes on property:  Other nonrecurrent taxes on property </v>
          </cell>
          <cell r="O15" t="str">
            <v xml:space="preserve">C1135:  Taxes on property:  Other nonrecurrent taxes on property </v>
          </cell>
        </row>
        <row r="16">
          <cell r="M16" t="str">
            <v xml:space="preserve">A1136:  Taxes on property:  Other recurrent taxes on property </v>
          </cell>
          <cell r="O16" t="str">
            <v xml:space="preserve">C1136:  Taxes on property:  Other recurrent taxes on property </v>
          </cell>
        </row>
        <row r="17">
          <cell r="M17" t="str">
            <v xml:space="preserve">A114:  Taxes on goods and services </v>
          </cell>
          <cell r="O17" t="str">
            <v xml:space="preserve">C114:  Taxes on goods and services </v>
          </cell>
        </row>
        <row r="18">
          <cell r="M18" t="str">
            <v>A1141:  Taxes on goods and services:  General taxes on goods and services  [11411 + 11412 + 11413]</v>
          </cell>
          <cell r="O18" t="str">
            <v>C1141:  Taxes on goods and services:  General taxes on goods and services  [11411 + 11412 + 11413]</v>
          </cell>
        </row>
        <row r="19">
          <cell r="M19" t="str">
            <v xml:space="preserve">A11411:  General taxes on goods and services:  Value-added taxes </v>
          </cell>
          <cell r="O19" t="str">
            <v xml:space="preserve">C11411:  General taxes on goods and services:  Value-added taxes </v>
          </cell>
        </row>
        <row r="20">
          <cell r="M20" t="str">
            <v xml:space="preserve">A11412:  General taxes on goods and services:  Sales taxes </v>
          </cell>
          <cell r="O20" t="str">
            <v xml:space="preserve">C11412:  General taxes on goods and services:  Sales taxes </v>
          </cell>
        </row>
        <row r="21">
          <cell r="M21" t="str">
            <v xml:space="preserve">A11413:  General taxes on goods and services:  Turnover &amp; other general taxes on G &amp; S </v>
          </cell>
          <cell r="O21" t="str">
            <v xml:space="preserve">C11413:  General taxes on goods and services:  Turnover &amp; other general taxes on G &amp; S </v>
          </cell>
        </row>
        <row r="22">
          <cell r="M22" t="str">
            <v xml:space="preserve">A1142:  Taxes on goods and services:  Excises </v>
          </cell>
          <cell r="O22" t="str">
            <v xml:space="preserve">C1142:  Taxes on goods and services:  Excises </v>
          </cell>
        </row>
        <row r="23">
          <cell r="M23" t="str">
            <v xml:space="preserve">A1143:  Taxes on goods and services:  Profits of fiscal monopolies </v>
          </cell>
          <cell r="O23" t="str">
            <v xml:space="preserve">C1143:  Taxes on goods and services:  Profits of fiscal monopolies </v>
          </cell>
        </row>
        <row r="24">
          <cell r="M24" t="str">
            <v xml:space="preserve">A1144:  Taxes on goods and services:  Taxes on specific services </v>
          </cell>
          <cell r="O24" t="str">
            <v xml:space="preserve">C1144:  Taxes on goods and services:  Taxes on specific services </v>
          </cell>
        </row>
        <row r="25">
          <cell r="M25" t="str">
            <v>A1145:  Taxes on goods and services:  Taxes on use of goods, permission to use goods  [11451 + 11452]</v>
          </cell>
          <cell r="O25" t="str">
            <v>C1145:  Taxes on goods and services:  Taxes on use of goods, permission to use goods  [11451 + 11452]</v>
          </cell>
        </row>
        <row r="26">
          <cell r="M26" t="str">
            <v xml:space="preserve">A11451:  Taxes on use and permission of goods and services:  Motor vehicles taxes </v>
          </cell>
          <cell r="O26" t="str">
            <v xml:space="preserve">C11451:  Taxes on use and permission of goods and services:  Motor vehicles taxes </v>
          </cell>
        </row>
        <row r="27">
          <cell r="M27" t="str">
            <v xml:space="preserve">A11452:  Taxes on use and permission of goods and services:  Other </v>
          </cell>
          <cell r="O27" t="str">
            <v xml:space="preserve">C11452:  Taxes on use and permission of goods and services:  Other </v>
          </cell>
        </row>
        <row r="28">
          <cell r="M28" t="str">
            <v xml:space="preserve">A1146:  Taxes on goods and services:  Other taxes on goods and services </v>
          </cell>
          <cell r="O28" t="str">
            <v xml:space="preserve">C1146:  Taxes on goods and services:  Other taxes on goods and services </v>
          </cell>
        </row>
        <row r="29">
          <cell r="M29" t="str">
            <v>A115:  Taxes on international trade and transactions [1151 + 1152 + 1153 + 1154 + 1155 + 1156]</v>
          </cell>
          <cell r="O29" t="str">
            <v>C115:  Taxes on international trade and transactions [1151 + 1152 + 1153 + 1154 + 1155 + 1156]</v>
          </cell>
        </row>
        <row r="30">
          <cell r="M30" t="str">
            <v xml:space="preserve">A1151:  Taxes on international trade and transactions: Customs and other import duties </v>
          </cell>
          <cell r="O30" t="str">
            <v xml:space="preserve">C1151:  Taxes on international trade and transactions: Customs and other import duties </v>
          </cell>
        </row>
        <row r="31">
          <cell r="M31" t="str">
            <v xml:space="preserve">A1152:  Taxes on international trade and transactions: Taxes on exports </v>
          </cell>
          <cell r="O31" t="str">
            <v xml:space="preserve">C1152:  Taxes on international trade and transactions: Taxes on exports </v>
          </cell>
        </row>
        <row r="32">
          <cell r="M32" t="str">
            <v xml:space="preserve">A1153:  Taxes on international trade and transactions: Profits of export or import monopolies </v>
          </cell>
          <cell r="O32" t="str">
            <v xml:space="preserve">C1153:  Taxes on international trade and transactions: Profits of export or import monopolies </v>
          </cell>
        </row>
        <row r="33">
          <cell r="M33" t="str">
            <v xml:space="preserve">A1154:  Taxes on international trade and transactions: Exchange profits </v>
          </cell>
          <cell r="O33" t="str">
            <v xml:space="preserve">C1154:  Taxes on international trade and transactions: Exchange profits </v>
          </cell>
        </row>
        <row r="34">
          <cell r="M34" t="str">
            <v xml:space="preserve">A1155:  Taxes on international trade and transactions: Exchange taxes </v>
          </cell>
          <cell r="O34" t="str">
            <v xml:space="preserve">C1155:  Taxes on international trade and transactions: Exchange taxes </v>
          </cell>
        </row>
        <row r="35">
          <cell r="M35" t="str">
            <v xml:space="preserve">A1156:  Taxes on international trade and transactions: Other taxes on international trade and transactions </v>
          </cell>
          <cell r="O35" t="str">
            <v xml:space="preserve">C1156:  Taxes on international trade and transactions: Other taxes on international trade and transactions </v>
          </cell>
        </row>
        <row r="36">
          <cell r="M36" t="str">
            <v xml:space="preserve">A116:  Other taxes </v>
          </cell>
          <cell r="O36" t="str">
            <v xml:space="preserve">C116:  Other taxes </v>
          </cell>
        </row>
        <row r="37">
          <cell r="M37" t="str">
            <v>A12:  Social contributions [121 + 122]</v>
          </cell>
          <cell r="O37" t="str">
            <v>C12:  Social contributions [121 + 122]</v>
          </cell>
        </row>
        <row r="38">
          <cell r="M38" t="str">
            <v>A121:  Social security contributions [1211 + 1212 + 1213 + 1214]</v>
          </cell>
          <cell r="O38" t="str">
            <v>C121:  Social security contributions [1211 + 1212 + 1213 + 1214]</v>
          </cell>
        </row>
        <row r="39">
          <cell r="M39" t="str">
            <v xml:space="preserve">A1211:  Social security contributions:  Employee contributions </v>
          </cell>
          <cell r="O39" t="str">
            <v xml:space="preserve">C1211:  Social security contributions:  Employee contributions </v>
          </cell>
        </row>
        <row r="40">
          <cell r="M40" t="str">
            <v xml:space="preserve">A1212:  Social security contributions:  Employer contributions </v>
          </cell>
          <cell r="O40" t="str">
            <v xml:space="preserve">C1212:  Social security contributions:  Employer contributions </v>
          </cell>
        </row>
        <row r="41">
          <cell r="M41" t="str">
            <v xml:space="preserve">A1213:  Social security contributions:  Self-employed or nonemployed contributions </v>
          </cell>
          <cell r="O41" t="str">
            <v xml:space="preserve">C1213:  Social security contributions:  Self-employed or nonemployed contributions </v>
          </cell>
        </row>
        <row r="42">
          <cell r="M42" t="str">
            <v xml:space="preserve">A1214:  Social security contributions:  Unallocable contributions </v>
          </cell>
          <cell r="O42" t="str">
            <v xml:space="preserve">C1214:  Social security contributions:  Unallocable contributions </v>
          </cell>
        </row>
        <row r="43">
          <cell r="M43" t="str">
            <v>A122:  Other social contributions [1221 + 1222 + 1223]</v>
          </cell>
          <cell r="O43" t="str">
            <v>C122:  Other social contributions [1221 + 1222 + 1223]</v>
          </cell>
        </row>
        <row r="44">
          <cell r="M44" t="str">
            <v xml:space="preserve">A1221:  Other social contributions : Employee contributions </v>
          </cell>
          <cell r="O44" t="str">
            <v xml:space="preserve">C1221:  Other social contributions : Employee contributions </v>
          </cell>
        </row>
        <row r="45">
          <cell r="M45" t="str">
            <v xml:space="preserve">A1222:  Other social contributions : Employer contributions </v>
          </cell>
          <cell r="O45" t="str">
            <v xml:space="preserve">C1222:  Other social contributions : Employer contributions </v>
          </cell>
        </row>
        <row r="46">
          <cell r="M46" t="str">
            <v xml:space="preserve">A1223:  Other social contributions : Imputed contributions </v>
          </cell>
          <cell r="O46" t="str">
            <v xml:space="preserve">C1223:  Other social contributions : Imputed contributions </v>
          </cell>
        </row>
        <row r="47">
          <cell r="M47" t="str">
            <v>A13:  Grants [131 + 132 + 133]</v>
          </cell>
          <cell r="O47" t="str">
            <v>C13:  Grants [131 + 132 + 133]</v>
          </cell>
        </row>
        <row r="48">
          <cell r="M48" t="str">
            <v>A131:  Grants from foreign governments [1311 + 1312]</v>
          </cell>
          <cell r="O48" t="str">
            <v>C131:  Grants from foreign governments [1311 + 1312]</v>
          </cell>
        </row>
        <row r="49">
          <cell r="M49" t="str">
            <v xml:space="preserve">A1311:  Grants from foreign governments: Current </v>
          </cell>
          <cell r="O49" t="str">
            <v xml:space="preserve">C1311:  Grants from foreign governments: Current </v>
          </cell>
        </row>
        <row r="50">
          <cell r="M50" t="str">
            <v xml:space="preserve">A1312:  Grants from foreign governments: Capital </v>
          </cell>
          <cell r="O50" t="str">
            <v xml:space="preserve">C1312:  Grants from foreign governments: Capital </v>
          </cell>
        </row>
        <row r="51">
          <cell r="M51" t="str">
            <v>A132:  Grants from international organizations [1321 + 1322]</v>
          </cell>
          <cell r="O51" t="str">
            <v>C132:  Grants from international organizations [1321 + 1322]</v>
          </cell>
        </row>
        <row r="52">
          <cell r="M52" t="str">
            <v xml:space="preserve">A1321:  Grants from international organizations: Current </v>
          </cell>
          <cell r="O52" t="str">
            <v xml:space="preserve">C1321:  Grants from international organizations: Current </v>
          </cell>
        </row>
        <row r="53">
          <cell r="M53" t="str">
            <v xml:space="preserve">A1322:  Grants from international organizations: Capital </v>
          </cell>
          <cell r="O53" t="str">
            <v xml:space="preserve">C1322:  Grants from international organizations: Capital </v>
          </cell>
        </row>
        <row r="54">
          <cell r="M54" t="str">
            <v>A133:  Grants from other general government units [1331 + 1332]</v>
          </cell>
          <cell r="O54" t="str">
            <v>C133:  Grants from other general government units [1331 + 1332]</v>
          </cell>
        </row>
        <row r="55">
          <cell r="M55" t="str">
            <v xml:space="preserve">A1331:  Grants from other general government units: Current </v>
          </cell>
          <cell r="O55" t="str">
            <v xml:space="preserve">C1331:  Grants from other general government units: Current </v>
          </cell>
        </row>
        <row r="56">
          <cell r="M56" t="str">
            <v xml:space="preserve">A1332:  Grants from other general government units: Capital </v>
          </cell>
          <cell r="O56" t="str">
            <v xml:space="preserve">C1332:  Grants from other general government units: Capital </v>
          </cell>
        </row>
        <row r="57">
          <cell r="M57" t="str">
            <v>A14:  Other revenue [141 + 142 + 143 + 144 + 145]</v>
          </cell>
          <cell r="O57" t="str">
            <v>C14:  Other revenue [141 + 142 + 143 + 144 + 145]</v>
          </cell>
        </row>
        <row r="58">
          <cell r="M58" t="str">
            <v>A141:  Other revenue: Property income [1411 + 1412 + 1413 + 1414 + 1415]</v>
          </cell>
          <cell r="O58" t="str">
            <v>C141:  Other revenue: Property income [1411 + 1412 + 1413 + 1414 + 1415]</v>
          </cell>
        </row>
        <row r="59">
          <cell r="M59" t="str">
            <v xml:space="preserve">A1411:  Other revenue: Property income: Interest </v>
          </cell>
          <cell r="O59" t="str">
            <v xml:space="preserve">C1411:  Other revenue: Property income: Interest </v>
          </cell>
        </row>
        <row r="60">
          <cell r="M60" t="str">
            <v xml:space="preserve">A1412:  Other revenue: Property income: Dividends </v>
          </cell>
          <cell r="O60" t="str">
            <v xml:space="preserve">C1412:  Other revenue: Property income: Dividends </v>
          </cell>
        </row>
        <row r="61">
          <cell r="M61" t="str">
            <v xml:space="preserve">A1413:  Other revenue: Property income: Withdrawals from income of quasi-corporations </v>
          </cell>
          <cell r="O61" t="str">
            <v xml:space="preserve">C1413:  Other revenue: Property income: Withdrawals from income of quasi-corporations </v>
          </cell>
        </row>
        <row r="62">
          <cell r="M62" t="str">
            <v xml:space="preserve">A1414:  Other revenue: Property income: Property income attrib to insurance policyholders </v>
          </cell>
          <cell r="O62" t="str">
            <v xml:space="preserve">C1414:  Other revenue: Property income: Property income attrib to insurance policyholders </v>
          </cell>
        </row>
        <row r="63">
          <cell r="M63" t="str">
            <v xml:space="preserve">A1415:  Other revenue: Property income: Rent </v>
          </cell>
          <cell r="O63" t="str">
            <v xml:space="preserve">C1415:  Other revenue: Property income: Rent </v>
          </cell>
        </row>
        <row r="64">
          <cell r="M64" t="str">
            <v>A142:  Other revenue: Sales of goods and services [1421 + 1422 + 1423 + 1424]</v>
          </cell>
          <cell r="O64" t="str">
            <v>C142:  Other revenue: Sales of goods and services [1421 + 1422 + 1423 + 1424]</v>
          </cell>
        </row>
        <row r="65">
          <cell r="M65" t="str">
            <v xml:space="preserve">A1421:  Other revenue: Sales of goods and services: Sales of market establishments </v>
          </cell>
          <cell r="O65" t="str">
            <v xml:space="preserve">C1421:  Other revenue: Sales of goods and services: Sales of market establishments </v>
          </cell>
        </row>
        <row r="66">
          <cell r="M66" t="str">
            <v xml:space="preserve">A1422:  Other revenue: Sales of goods and services: Administrative fees </v>
          </cell>
          <cell r="O66" t="str">
            <v xml:space="preserve">C1422:  Other revenue: Sales of goods and services: Administrative fees </v>
          </cell>
        </row>
        <row r="67">
          <cell r="M67" t="str">
            <v xml:space="preserve">A1423:  Other revenue: Sales of goods and services: Incidental sales by nonmarket establishments </v>
          </cell>
          <cell r="O67" t="str">
            <v xml:space="preserve">C1423:  Other revenue: Sales of goods and services: Incidental sales by nonmarket establishments </v>
          </cell>
        </row>
        <row r="68">
          <cell r="M68" t="str">
            <v xml:space="preserve">A1424:  Other revenue: Sales of goods and services: Imputed sales of goods and services </v>
          </cell>
          <cell r="O68" t="str">
            <v xml:space="preserve">C1424:  Other revenue: Sales of goods and services: Imputed sales of goods and services </v>
          </cell>
        </row>
        <row r="69">
          <cell r="M69" t="str">
            <v xml:space="preserve">A143:  Other revenue: Fines, penalties, and forfeits </v>
          </cell>
          <cell r="O69" t="str">
            <v xml:space="preserve">C143:  Other revenue: Fines, penalties, and forfeits </v>
          </cell>
        </row>
        <row r="70">
          <cell r="M70" t="str">
            <v>A144:  Other revenue: Voluntary transfers other than grants [1441 + 1442]</v>
          </cell>
          <cell r="O70" t="str">
            <v>C144:  Other revenue: Voluntary transfers other than grants [1441 + 1442]</v>
          </cell>
        </row>
        <row r="71">
          <cell r="M71" t="str">
            <v xml:space="preserve">A1441:  Other revenue: Voluntary transfers other than grants:  Current </v>
          </cell>
          <cell r="O71" t="str">
            <v xml:space="preserve">C1441:  Other revenue: Voluntary transfers other than grants:  Current </v>
          </cell>
        </row>
        <row r="72">
          <cell r="M72" t="str">
            <v xml:space="preserve">A1442:  Other revenue: Voluntary transfers other than grants : Capital </v>
          </cell>
          <cell r="O72" t="str">
            <v xml:space="preserve">C1442:  Other revenue: Voluntary transfers other than grants : Capital </v>
          </cell>
        </row>
        <row r="73">
          <cell r="M73" t="str">
            <v xml:space="preserve">A145:  Other revenue: Miscellaneous and unidentified revenue </v>
          </cell>
          <cell r="O73" t="str">
            <v xml:space="preserve">C145:  Other revenue: Miscellaneous and unidentified revenue </v>
          </cell>
        </row>
        <row r="74">
          <cell r="M74" t="str">
            <v>A2:  EXPENSE [21 + 22 + 23 + 24 + 25 + 26 + 27 + 28]</v>
          </cell>
          <cell r="O74" t="str">
            <v>C2:  EXPENSE [21 + 22 + 23 + 24 + 25 + 26 + 27 + 28]</v>
          </cell>
        </row>
        <row r="75">
          <cell r="M75" t="str">
            <v>A21:  Compensation of employees [211 + 212]</v>
          </cell>
          <cell r="O75" t="str">
            <v>C21:  Compensation of employees [211 + 212]</v>
          </cell>
        </row>
        <row r="76">
          <cell r="M76" t="str">
            <v xml:space="preserve">A211:  Compensation of employees: Wages and salaries </v>
          </cell>
          <cell r="O76" t="str">
            <v xml:space="preserve">C211:  Compensation of employees: Wages and salaries </v>
          </cell>
        </row>
        <row r="77">
          <cell r="M77" t="str">
            <v>A212:  Compensation of employees: Social contributions [2121 + 2122]</v>
          </cell>
          <cell r="O77" t="str">
            <v>C212:  Compensation of employees: Social contributions [2121 + 2122]</v>
          </cell>
        </row>
        <row r="78">
          <cell r="M78" t="str">
            <v xml:space="preserve">A2121:  Compensation of employees: Actual social contributions </v>
          </cell>
          <cell r="O78" t="str">
            <v xml:space="preserve">C2121:  Compensation of employees: Actual social contributions </v>
          </cell>
        </row>
        <row r="79">
          <cell r="M79" t="str">
            <v xml:space="preserve">A2122:  Compensation of employees: Imputed social contributions </v>
          </cell>
          <cell r="O79" t="str">
            <v xml:space="preserve">C2122:  Compensation of employees: Imputed social contributions </v>
          </cell>
        </row>
        <row r="80">
          <cell r="M80" t="str">
            <v xml:space="preserve">A22:  Use of goods and services </v>
          </cell>
          <cell r="O80" t="str">
            <v xml:space="preserve">C22:  Purchases of goods and services </v>
          </cell>
        </row>
        <row r="81">
          <cell r="M81" t="str">
            <v xml:space="preserve">A23:  Consumption of fixed capital </v>
          </cell>
          <cell r="O81" t="str">
            <v>Not applicable</v>
          </cell>
        </row>
        <row r="82">
          <cell r="M82" t="str">
            <v>A24:  Interest [241 + 242 + 243]</v>
          </cell>
          <cell r="O82" t="str">
            <v>C24:  Interest [241 + 242 + 243]</v>
          </cell>
        </row>
        <row r="83">
          <cell r="M83" t="str">
            <v xml:space="preserve">A241:  Interest : To nonresidents </v>
          </cell>
          <cell r="O83" t="str">
            <v xml:space="preserve">C241:  Interest : To nonresidents </v>
          </cell>
        </row>
        <row r="84">
          <cell r="M84" t="str">
            <v xml:space="preserve">A242:  Interest : To residents other than general government </v>
          </cell>
          <cell r="O84" t="str">
            <v xml:space="preserve">C242:  Interest : To residents other than general government </v>
          </cell>
        </row>
        <row r="85">
          <cell r="M85" t="str">
            <v xml:space="preserve">A243:  Interest : To other general government units </v>
          </cell>
          <cell r="O85" t="str">
            <v xml:space="preserve">C243:  Interest : To other general government units </v>
          </cell>
        </row>
        <row r="86">
          <cell r="M86" t="str">
            <v>A25:  Subsidies [251 + 252]</v>
          </cell>
          <cell r="O86" t="str">
            <v>C25:  Subsidies [251 + 252]</v>
          </cell>
        </row>
        <row r="87">
          <cell r="M87" t="str">
            <v xml:space="preserve">A251:  Subsidies: To public corporations </v>
          </cell>
          <cell r="O87" t="str">
            <v xml:space="preserve">C251:  Subsidies: To public corporations </v>
          </cell>
        </row>
        <row r="88">
          <cell r="M88" t="str">
            <v xml:space="preserve">A252:  Subsidies: To private enterprises </v>
          </cell>
          <cell r="O88" t="str">
            <v xml:space="preserve">C252:  Subsidies: To private enterprises </v>
          </cell>
        </row>
        <row r="89">
          <cell r="M89" t="str">
            <v>A26:  Grants [262 + 262 + 263]</v>
          </cell>
          <cell r="O89" t="str">
            <v>C26:  Grants [262 + 262 + 263]</v>
          </cell>
        </row>
        <row r="90">
          <cell r="M90" t="str">
            <v>A261:  To foreign governments [2611 + 2612]</v>
          </cell>
          <cell r="O90" t="str">
            <v>C261:  To foreign governments [2611 + 2612]</v>
          </cell>
        </row>
        <row r="91">
          <cell r="M91" t="str">
            <v xml:space="preserve">A2611:  To foreign governments :  Current </v>
          </cell>
          <cell r="O91" t="str">
            <v xml:space="preserve">C2611:  To foreign governments :  Current </v>
          </cell>
        </row>
        <row r="92">
          <cell r="M92" t="str">
            <v xml:space="preserve">A2612:  To foreign governments :  Capital </v>
          </cell>
          <cell r="O92" t="str">
            <v xml:space="preserve">C2612:  To foreign governments :  Capital </v>
          </cell>
        </row>
        <row r="93">
          <cell r="M93" t="str">
            <v>A262:  To international organizations  [2621 + 2622]</v>
          </cell>
          <cell r="O93" t="str">
            <v>C262:  To international organizations  [2621 + 2622]</v>
          </cell>
        </row>
        <row r="94">
          <cell r="M94" t="str">
            <v xml:space="preserve">A2621:  To international organizations : Current </v>
          </cell>
          <cell r="O94" t="str">
            <v xml:space="preserve">C2621:  To international organizations : Current </v>
          </cell>
        </row>
        <row r="95">
          <cell r="M95" t="str">
            <v xml:space="preserve">A2622:  To international organizations : Capital </v>
          </cell>
          <cell r="O95" t="str">
            <v xml:space="preserve">C2622:  To international organizations : Capital </v>
          </cell>
        </row>
        <row r="96">
          <cell r="M96" t="str">
            <v>A263:  To other general government units [2631 + 2632]</v>
          </cell>
          <cell r="O96" t="str">
            <v>C263:  To other general government units [2631 + 2632]</v>
          </cell>
        </row>
        <row r="97">
          <cell r="M97" t="str">
            <v xml:space="preserve">A2631:  To other general government units: Current </v>
          </cell>
          <cell r="O97" t="str">
            <v xml:space="preserve">C2631:  To other general government units: Current </v>
          </cell>
        </row>
        <row r="98">
          <cell r="M98" t="str">
            <v xml:space="preserve">A2632:  To other general government units: Capital </v>
          </cell>
          <cell r="O98" t="str">
            <v xml:space="preserve">C2632:  To other general government units: Capital </v>
          </cell>
        </row>
        <row r="99">
          <cell r="M99" t="str">
            <v>A27:  Social benefits [271 + 272 + 273]</v>
          </cell>
          <cell r="O99" t="str">
            <v>C27:  Social benefits [271 + 272 + 273]</v>
          </cell>
        </row>
        <row r="100">
          <cell r="M100" t="str">
            <v xml:space="preserve">A271:  Social benefits: Social security benefits </v>
          </cell>
          <cell r="O100" t="str">
            <v xml:space="preserve">C271:  Social benefits: Social security benefits </v>
          </cell>
        </row>
        <row r="101">
          <cell r="M101" t="str">
            <v xml:space="preserve">A272:  Social benefits: Social assistance benefits </v>
          </cell>
          <cell r="O101" t="str">
            <v xml:space="preserve">C272:  Social benefits: Social assistance benefits </v>
          </cell>
        </row>
        <row r="102">
          <cell r="M102" t="str">
            <v xml:space="preserve">A273:  Social benefits: Employer social benefits </v>
          </cell>
          <cell r="O102" t="str">
            <v xml:space="preserve">C273:  Social benefits: Employer social benefits </v>
          </cell>
        </row>
        <row r="103">
          <cell r="M103" t="str">
            <v>A28:  Other expense [281 + 282]</v>
          </cell>
          <cell r="O103" t="str">
            <v>C28:  Other expense [281 + 282]</v>
          </cell>
        </row>
        <row r="104">
          <cell r="M104" t="str">
            <v xml:space="preserve">A281:  Other expense:  Property expense other than interest </v>
          </cell>
          <cell r="O104" t="str">
            <v xml:space="preserve">C281:  Other expense:  Property expense other than interest </v>
          </cell>
        </row>
        <row r="105">
          <cell r="M105" t="str">
            <v>A282:  Other expense:  Miscellaneous other expense [2821 + 2822]</v>
          </cell>
          <cell r="O105" t="str">
            <v>C282:  Other expense:  Miscellaneous other expense [2821 + 2822]</v>
          </cell>
        </row>
        <row r="106">
          <cell r="M106" t="str">
            <v xml:space="preserve">A2821:  Other expense:  Miscellaneous other expense:  Current </v>
          </cell>
          <cell r="O106" t="str">
            <v xml:space="preserve">C2821:  Other expense:  Miscellaneous other expense:  Current </v>
          </cell>
        </row>
        <row r="107">
          <cell r="M107" t="str">
            <v xml:space="preserve">A2822:  Other expense:  Miscellaneous other expense:  Capital </v>
          </cell>
          <cell r="O107" t="str">
            <v xml:space="preserve">C2822:  Other expense:  Miscellaneous other expense:  Capital </v>
          </cell>
        </row>
        <row r="108">
          <cell r="M108" t="str">
            <v>A3:  CHANGE IN NET WORTH: TRANSACTIONS [31 + 32 - 33]</v>
          </cell>
          <cell r="O108" t="str">
            <v>Not applicable</v>
          </cell>
        </row>
        <row r="109">
          <cell r="M109" t="str">
            <v>A31:  Transactions - Net acquisition of nonfinancial assets [311 + 312 + 313 + 314]</v>
          </cell>
          <cell r="O109" t="str">
            <v>C31:  Transactions - Net acquisition of nonfinancial assets [311 + 312 + 313 + 314]</v>
          </cell>
        </row>
        <row r="110">
          <cell r="M110" t="str">
            <v>A311:  Transactions - Fixed assets [311.1 - 311.2 - 311.3] OR [3111 + 3112 + 3113 + 3114]</v>
          </cell>
          <cell r="O110" t="str">
            <v>C311:  Transactions - Fixed assets [311.1 - 311.2 - 311.3] OR [3111 + 3112 + 3113 + 3114]</v>
          </cell>
        </row>
        <row r="111">
          <cell r="M111" t="str">
            <v>A311.1:  Transactions - Acquisitions: fixed assets [3111.1 + 3112.1 + 3113.1]</v>
          </cell>
          <cell r="O111" t="str">
            <v>C311.1:  Transactions - Acquisitions: fixed assets [3111.1 + 3112.1 + 3113.1]</v>
          </cell>
        </row>
        <row r="112">
          <cell r="M112" t="str">
            <v>A311.2:  Transactions - Disposals: fixed assets [3111.2 + 3112.2 + 3113.2]</v>
          </cell>
          <cell r="O112" t="str">
            <v>C311.2:  Transactions - Disposals: fixed assets [3111.2 + 3112.2 + 3113.2]</v>
          </cell>
        </row>
        <row r="113">
          <cell r="M113" t="str">
            <v>A311.3:  Transactions - Consumption of fixed capital (CFC): fixed assets [3111.3 + 3112.3 + 3113.3]</v>
          </cell>
          <cell r="O113" t="str">
            <v>Not applicable</v>
          </cell>
        </row>
        <row r="114">
          <cell r="M114" t="str">
            <v>A3111:  Transactions - Fixed assets: Buildings and structures [3111.1 - 3111.2 - 3111.3]</v>
          </cell>
          <cell r="O114" t="str">
            <v>C3111:  Transactions - Fixed assets: Buildings and structures [3111.1 - 3111.2 - 3111.3]</v>
          </cell>
        </row>
        <row r="115">
          <cell r="M115" t="str">
            <v xml:space="preserve">A3111.1:  Transactions - Acquisitions: buildings and structures </v>
          </cell>
          <cell r="O115" t="str">
            <v xml:space="preserve">C3111.1:  Transactions - Acquisitions: buildings and structures </v>
          </cell>
        </row>
        <row r="116">
          <cell r="M116" t="str">
            <v xml:space="preserve">A3111.2:  Transactions - Disposals: buildings and structures </v>
          </cell>
          <cell r="O116" t="str">
            <v xml:space="preserve">C3111.2:  Transactions - Disposals: buildings and structures </v>
          </cell>
        </row>
        <row r="117">
          <cell r="M117" t="str">
            <v xml:space="preserve">A3111.3:  Transactions - CFC: buildings and structures </v>
          </cell>
          <cell r="O117" t="str">
            <v>Not applicable</v>
          </cell>
        </row>
        <row r="118">
          <cell r="M118" t="str">
            <v>A3112:  Transactions - Fixed assets:  Machinery and equipment  [3112.1 - 3112.2 - 3112.3]</v>
          </cell>
          <cell r="O118" t="str">
            <v>C3112:  Transactions - Fixed assets:  Machinery and equipment  [3112.1 - 3112.2 - 3112.3]</v>
          </cell>
        </row>
        <row r="119">
          <cell r="M119" t="str">
            <v xml:space="preserve">A3112.1:  Transactions - Acquisitions: machinery and equipment </v>
          </cell>
          <cell r="O119" t="str">
            <v xml:space="preserve">C3112.1:  Transactions - Acquisitions: machinery and equipment </v>
          </cell>
        </row>
        <row r="120">
          <cell r="M120" t="str">
            <v xml:space="preserve">A3112.2:  Transactions - Disposals: machinery and equipment </v>
          </cell>
          <cell r="O120" t="str">
            <v xml:space="preserve">C3112.2:  Transactions - Disposals: machinery and equipment </v>
          </cell>
        </row>
        <row r="121">
          <cell r="M121" t="str">
            <v xml:space="preserve">A3112.3:  Transactions - CFC: machinery and equipment </v>
          </cell>
          <cell r="O121" t="str">
            <v>Not applicable</v>
          </cell>
        </row>
        <row r="122">
          <cell r="M122" t="str">
            <v>A3113:  Transactions - Fixed assets:  Other fixed assets  [3113.1 - 3113.2 - 3113.3]</v>
          </cell>
          <cell r="O122" t="str">
            <v>C3113:  Transactions - Fixed assets:  Other fixed assets  [3113.1 - 3113.2 - 3113.3]</v>
          </cell>
        </row>
        <row r="123">
          <cell r="M123" t="str">
            <v xml:space="preserve">A3113.1:  Transactions - Acquisitions: other fixed assets </v>
          </cell>
          <cell r="O123" t="str">
            <v xml:space="preserve">C3113.1:  Transactions - Acquisitions: other fixed assets </v>
          </cell>
        </row>
        <row r="124">
          <cell r="M124" t="str">
            <v xml:space="preserve">A3113.2:  Transactions - Disposals: other fixed assets </v>
          </cell>
          <cell r="O124" t="str">
            <v xml:space="preserve">C3113.2:  Transactions - Disposals: other fixed assets </v>
          </cell>
        </row>
        <row r="125">
          <cell r="M125" t="str">
            <v xml:space="preserve">A3113.3:  Transactions - CFC: other fixed assets </v>
          </cell>
          <cell r="O125" t="str">
            <v>Not applicable</v>
          </cell>
        </row>
        <row r="126">
          <cell r="M126" t="str">
            <v xml:space="preserve">A312:  Transactions - Inventories </v>
          </cell>
          <cell r="O126" t="str">
            <v xml:space="preserve">C312:  Transactions - Inventories </v>
          </cell>
        </row>
        <row r="127">
          <cell r="M127" t="str">
            <v>A3121: CNW - Transactions - Strategic stocks</v>
          </cell>
          <cell r="O127" t="str">
            <v>C312.1: CNW - Acquisitions</v>
          </cell>
        </row>
        <row r="128">
          <cell r="M128" t="str">
            <v>A3122:  CNW - Transactions - Other Inventories</v>
          </cell>
          <cell r="O128" t="str">
            <v>C312.2:  CNW - Disposals</v>
          </cell>
        </row>
        <row r="129">
          <cell r="M129" t="str">
            <v>A313:  Transactions - Valuables [313.1 - 313.2]</v>
          </cell>
          <cell r="O129" t="str">
            <v>C313:  Transactions - Valuables [313.1 - 313.2]</v>
          </cell>
        </row>
        <row r="130">
          <cell r="M130" t="str">
            <v xml:space="preserve">A313.1:  Transactions - Acquisitions: valuables </v>
          </cell>
          <cell r="O130" t="str">
            <v xml:space="preserve">C313.1:  Transactions - Acquisitions: valuables </v>
          </cell>
        </row>
        <row r="131">
          <cell r="M131" t="str">
            <v xml:space="preserve">A313.2:  Transactions - Disposals: valuables </v>
          </cell>
          <cell r="O131" t="str">
            <v xml:space="preserve">C313.2:  Transactions - Disposals: valuables </v>
          </cell>
        </row>
        <row r="132">
          <cell r="M132" t="str">
            <v>A314:  Transactions - Nonproduced assets [314.1 - 314.2 - 314.3]</v>
          </cell>
          <cell r="O132" t="str">
            <v>C314:  Transactions - Nonproduced assets [314.1 - 314.2 - 314.3]</v>
          </cell>
        </row>
        <row r="133">
          <cell r="M133" t="str">
            <v>A314.1:  Transactions - Acquisitions: nonproduced assets [3141.1 + 3142.1 + 3143.1 + 3144.1]</v>
          </cell>
          <cell r="O133" t="str">
            <v>C314.1:  Transactions - Acquisitions: nonproduced assets [3141.1 + 3142.1 + 3143.1 + 3144.1]</v>
          </cell>
        </row>
        <row r="134">
          <cell r="M134" t="str">
            <v>A314.2:  Transactions - Disposals: nonproduced assets [3141.2 + 3142.2 + 3143.2 + 3144.2]</v>
          </cell>
          <cell r="O134" t="str">
            <v>C314.2:  Transactions - Disposals: nonproduced assets [3141.2 + 3142.2 + 3143.2 + 3144.2]</v>
          </cell>
        </row>
        <row r="135">
          <cell r="M135" t="str">
            <v>A314.3:  Transactions - CFC: major improvements, nonproduced assets [3141.3 + 3142.3 + 3143.3+ 3144.3]</v>
          </cell>
          <cell r="O135" t="str">
            <v>Not applicable</v>
          </cell>
        </row>
        <row r="136">
          <cell r="M136" t="str">
            <v>A3141:  Transactions - Nonproduced assets: Land  [3141.1 -3141.2 - 3141.3]</v>
          </cell>
          <cell r="O136" t="str">
            <v>C3141:  Transactions - Nonproduced assets: Land  [3141.1 -3141.2 - 3141.3]</v>
          </cell>
        </row>
        <row r="137">
          <cell r="M137" t="str">
            <v xml:space="preserve">A3141.1:  Transactions - Acquisitions: land </v>
          </cell>
          <cell r="O137" t="str">
            <v xml:space="preserve">C3141.1:  Transactions - Acquisitions: land </v>
          </cell>
        </row>
        <row r="138">
          <cell r="M138" t="str">
            <v xml:space="preserve">A3141.2:  Transactions - Disposals: land </v>
          </cell>
          <cell r="O138" t="str">
            <v xml:space="preserve">C3141.2:  Transactions - Disposals: land </v>
          </cell>
        </row>
        <row r="139">
          <cell r="M139" t="str">
            <v xml:space="preserve">A3141.3:  Transactions - CFC: major improvements, land </v>
          </cell>
          <cell r="O139" t="str">
            <v>Not applicable</v>
          </cell>
        </row>
        <row r="140">
          <cell r="M140" t="str">
            <v>A3142:  Transactions - Nonproduced assets: Subsoil assets [3142.1 - 3142.2 - 3142.3]</v>
          </cell>
          <cell r="O140" t="str">
            <v>C3142:  Transactions - Nonproduced assets: Subsoil assets [3142.1 - 3142.2 - 3142.3]</v>
          </cell>
        </row>
        <row r="141">
          <cell r="M141" t="str">
            <v xml:space="preserve">A3142.1:  Transactions - Acquisitions: subsoil assets </v>
          </cell>
          <cell r="O141" t="str">
            <v xml:space="preserve">C3142.1:  Transactions - Acquisitions: subsoil assets </v>
          </cell>
        </row>
        <row r="142">
          <cell r="M142" t="str">
            <v xml:space="preserve">A3142.2:  Transactions - Disposals: subsoil assets </v>
          </cell>
          <cell r="O142" t="str">
            <v xml:space="preserve">C3142.2:  Transactions - Disposals: subsoil assets </v>
          </cell>
        </row>
        <row r="143">
          <cell r="M143" t="str">
            <v xml:space="preserve">A3142.3:  Transactions - CFC: major improvements, subsoil assets </v>
          </cell>
          <cell r="O143" t="str">
            <v>Not applicable</v>
          </cell>
        </row>
        <row r="144">
          <cell r="M144" t="str">
            <v>A3143:  Transactions - Nonproduced assets: Other naturally occurring assets  [3143.1 - 3143.2]</v>
          </cell>
          <cell r="O144" t="str">
            <v>C3143:  Transactions - Nonproduced assets: Other naturally occurring assets  [3143.1 - 3143.2]</v>
          </cell>
        </row>
        <row r="145">
          <cell r="M145" t="str">
            <v xml:space="preserve">A3143.1:  Transactions - Acquisitions: other naturally occurring assets </v>
          </cell>
          <cell r="O145" t="str">
            <v xml:space="preserve">C3143.1:  Transactions - Acquisitions: other naturally occurring assets </v>
          </cell>
        </row>
        <row r="146">
          <cell r="M146" t="str">
            <v xml:space="preserve">A3143.2:  Transactions - Disposals: other naturally occurring assets </v>
          </cell>
          <cell r="O146" t="str">
            <v xml:space="preserve">C3143.2:  Transactions - Disposals: other naturally occurring assets </v>
          </cell>
        </row>
        <row r="147">
          <cell r="M147" t="str">
            <v>A3144:  Transactions - Nonproduced assets: Intangible nonproduced assets  [3144.1 - 3144.2]</v>
          </cell>
          <cell r="O147" t="str">
            <v>C3144:  Transactions - Nonproduced assets: Intangible nonproduced assets  [3144.1 - 3144.2]</v>
          </cell>
        </row>
        <row r="148">
          <cell r="M148" t="str">
            <v xml:space="preserve">A3144.1:  Transactions - Acquisitions: intangible nonproduced assets </v>
          </cell>
          <cell r="O148" t="str">
            <v xml:space="preserve">C3144.1:  Transactions - Acquisitions: intangible nonproduced assets </v>
          </cell>
        </row>
        <row r="149">
          <cell r="M149" t="str">
            <v xml:space="preserve">A3144.2:  Transactions - Disposals: intangible nonproduced assets </v>
          </cell>
          <cell r="O149" t="str">
            <v xml:space="preserve">C3144.2:  Transactions - Disposals: intangible nonproduced assets </v>
          </cell>
        </row>
        <row r="150">
          <cell r="M150" t="str">
            <v>A32:  Transactions - Net acquisition of financial assets [3202 + 3203 + 3204 + 3205 + 3206 + 3207 + 3208]</v>
          </cell>
          <cell r="O150" t="str">
            <v>C32:  Transactions - Net acquisition of financial assets [3202 + 3203 + 3204 + 3205 + 3206 + 3207 + 3208]</v>
          </cell>
        </row>
        <row r="151">
          <cell r="M151" t="str">
            <v xml:space="preserve">A3202:  Transactions - Net acquisition of financial assets :  Currency and deposits [3212+3222] </v>
          </cell>
          <cell r="O151" t="str">
            <v xml:space="preserve">C3202:  Transactions - Net acquisition of financial assets :  Currency and deposits [3212+3222] </v>
          </cell>
        </row>
        <row r="152">
          <cell r="M152" t="str">
            <v xml:space="preserve">A3203:  Transactions - Net acquisition of financial assets :  Securities other than shares [3213+3223] </v>
          </cell>
          <cell r="O152" t="str">
            <v xml:space="preserve">C3203:  Transactions - Net acquisition of financial assets :  Securities other than shares [3213+3223] </v>
          </cell>
        </row>
        <row r="153">
          <cell r="M153" t="str">
            <v xml:space="preserve">A3204:  Transactions - Net acquisition of financial assets :  Loans [3214+3224] </v>
          </cell>
          <cell r="O153" t="str">
            <v xml:space="preserve">C3204:  Transactions - Net acquisition of financial assets :  Loans [3214+3224] </v>
          </cell>
        </row>
        <row r="154">
          <cell r="M154" t="str">
            <v xml:space="preserve">A3205:  Transactions - Net acquisition of financial assets :  Shares and other equity [3215+3225] </v>
          </cell>
          <cell r="O154" t="str">
            <v xml:space="preserve">C3205:  Transactions - Net acquisition of financial assets :  Shares and other equity [3215+3225] </v>
          </cell>
        </row>
        <row r="155">
          <cell r="M155" t="str">
            <v xml:space="preserve">A3206:  Transactions - Net acquisition of financial assets :  Insurance technical reserves [3216+3226] </v>
          </cell>
          <cell r="O155" t="str">
            <v xml:space="preserve">C3206:  Transactions - Net acquisition of financial assets :  Insurance technical reserves [3216+3226] </v>
          </cell>
        </row>
        <row r="156">
          <cell r="M156" t="str">
            <v xml:space="preserve">A3207:  Transactions - Net acquisition of financial assets :  Financial derivatives [3217+3227] </v>
          </cell>
          <cell r="O156" t="str">
            <v xml:space="preserve">C3207:  Transactions - Net acquisition of financial assets :  Financial derivatives [3217+3227] </v>
          </cell>
        </row>
        <row r="157">
          <cell r="M157" t="str">
            <v xml:space="preserve">A3208:  Transactions - Net acquisition of financial assets :  Other accounts receivable [3218+3228] </v>
          </cell>
          <cell r="O157" t="str">
            <v xml:space="preserve">C3208:  Transactions - Net acquisition of financial assets :  Other accounts receivable [3218+3228] </v>
          </cell>
        </row>
        <row r="158">
          <cell r="M158" t="str">
            <v>A321:  Transactions - Net acquisition of financial assets :  Domestic [3212 + 3213 + 3214 + 3215 + 3216 + 3217 + 3218]</v>
          </cell>
          <cell r="O158" t="str">
            <v>C321:  Transactions - Net acquisition of financial assets :  Domestic [3212 + 3213 + 3214 + 3215 + 3216 + 3217 + 3218]</v>
          </cell>
        </row>
        <row r="159">
          <cell r="M159" t="str">
            <v xml:space="preserve">A3212:  Transactions - Net acquisition of financial assets :  Domestic - Currency and deposits </v>
          </cell>
          <cell r="O159" t="str">
            <v xml:space="preserve">C3212:  Transactions - Net acquisition of financial assets :  Domestic - Currency and deposits </v>
          </cell>
        </row>
        <row r="160">
          <cell r="M160" t="str">
            <v xml:space="preserve">A3213:  Transactions - Net acquisition of financial assets :  Domestic - Securities other than shares </v>
          </cell>
          <cell r="O160" t="str">
            <v xml:space="preserve">C3213:  Transactions - Net acquisition of financial assets :  Domestic - Securities other than shares </v>
          </cell>
        </row>
        <row r="161">
          <cell r="M161" t="str">
            <v xml:space="preserve">A3214:  Transactions - Net acquisition of financial assets :  Domestic - Loans </v>
          </cell>
          <cell r="O161" t="str">
            <v xml:space="preserve">C3214:  Transactions - Net acquisition of financial assets :  Domestic - Loans </v>
          </cell>
        </row>
        <row r="162">
          <cell r="M162" t="str">
            <v xml:space="preserve">A3215:  Transactions - Net acquisition of financial assets :  Domestic - Shares and other equity </v>
          </cell>
          <cell r="O162" t="str">
            <v xml:space="preserve">C3215:  Transactions - Net acquisition of financial assets :  Domestic - Shares and other equity </v>
          </cell>
        </row>
        <row r="163">
          <cell r="M163" t="str">
            <v xml:space="preserve">A3216:  Transactions - Net acquisition of financial assets :  Domestic - Insurance technical reserves </v>
          </cell>
          <cell r="O163" t="str">
            <v xml:space="preserve">C3216:  Transactions - Net acquisition of financial assets :  Domestic - Insurance technical reserves </v>
          </cell>
        </row>
        <row r="164">
          <cell r="M164" t="str">
            <v xml:space="preserve">A3217:  Transactions - Net acquisition of financial assets :  Domestic - Financial derivatives </v>
          </cell>
          <cell r="O164" t="str">
            <v xml:space="preserve">C3217:  Transactions - Net acquisition of financial assets :  Domestic - Financial derivatives </v>
          </cell>
        </row>
        <row r="165">
          <cell r="M165" t="str">
            <v xml:space="preserve">A3218:  Transactions - Net acquisition of financial assets :  Domestic - Other accounts receivable </v>
          </cell>
          <cell r="O165" t="str">
            <v xml:space="preserve">C3218:  Transactions - Net acquisition of financial assets :  Domestic - Other accounts receivable </v>
          </cell>
        </row>
        <row r="166">
          <cell r="M166" t="str">
            <v>A322:  Transactions - Net acquisition of financial assets :  Foreign [3222 + 3223 + 3224 + 3225 + 3226 + 3227 + 3228]</v>
          </cell>
          <cell r="O166" t="str">
            <v>C322:  Transactions - Net acquisition of financial assets :  Foreign [3222 + 3223 + 3224 + 3225 + 3226 + 3227 + 3228]</v>
          </cell>
        </row>
        <row r="167">
          <cell r="M167" t="str">
            <v xml:space="preserve">A3222:  Transactions - Net acquisition of financial assets :  Foreign - Currency and deposits </v>
          </cell>
          <cell r="O167" t="str">
            <v xml:space="preserve">C3222:  Transactions - Net acquisition of financial assets :  Foreign - Currency and deposits </v>
          </cell>
        </row>
        <row r="168">
          <cell r="M168" t="str">
            <v xml:space="preserve">A3223:  Transactions - Net acquisition of financial assets :  Foreign - Securities other than shares </v>
          </cell>
          <cell r="O168" t="str">
            <v xml:space="preserve">C3223:  Transactions - Net acquisition of financial assets :  Foreign - Securities other than shares </v>
          </cell>
        </row>
        <row r="169">
          <cell r="M169" t="str">
            <v xml:space="preserve">A3224:  Transactions - Net acquisition of financial assets :  Foreign - Loans </v>
          </cell>
          <cell r="O169" t="str">
            <v xml:space="preserve">C3224:  Transactions - Net acquisition of financial assets :  Foreign - Loans </v>
          </cell>
        </row>
        <row r="170">
          <cell r="M170" t="str">
            <v xml:space="preserve">A3225:  Transactions - Net acquisition of financial assets :  Foreign - Shares and other equity </v>
          </cell>
          <cell r="O170" t="str">
            <v xml:space="preserve">C3225:  Transactions - Net acquisition of financial assets :  Foreign - Shares and other equity </v>
          </cell>
        </row>
        <row r="171">
          <cell r="M171" t="str">
            <v xml:space="preserve">A3226:  Transactions - Net acquisition of financial assets :  Foreign - Insurance technical reserves </v>
          </cell>
          <cell r="O171" t="str">
            <v xml:space="preserve">C3226:  Transactions - Net acquisition of financial assets :  Foreign - Insurance technical reserves </v>
          </cell>
        </row>
        <row r="172">
          <cell r="M172" t="str">
            <v xml:space="preserve">A3227:  Transactions - Net acquisition of financial assets :  Foreign - Financial derivatives </v>
          </cell>
          <cell r="O172" t="str">
            <v xml:space="preserve">C3227:  Transactions - Net acquisition of financial assets :  Foreign - Financial derivatives </v>
          </cell>
        </row>
        <row r="173">
          <cell r="M173" t="str">
            <v xml:space="preserve">A3228:  Transactions - Net acquisition of financial assets :  Foreign - Other accounts receivable </v>
          </cell>
          <cell r="O173" t="str">
            <v xml:space="preserve">C3228:  Transactions - Net acquisition of financial assets :  Foreign - Other accounts receivable </v>
          </cell>
        </row>
        <row r="174">
          <cell r="M174" t="str">
            <v xml:space="preserve">A323:  Transactions - Monetary gold and SDRs </v>
          </cell>
          <cell r="O174" t="str">
            <v xml:space="preserve">C323:  Transactions - Monetary gold and SDRs </v>
          </cell>
        </row>
        <row r="175">
          <cell r="M175" t="str">
            <v>A33:  Transactions - Net incurrence of liabilities [3322 + 3323 + 3324 + 3325 + 3326 + 3327 + 3328]</v>
          </cell>
          <cell r="O175" t="str">
            <v>C33:  Transactions - Net incurrence of liabilities [3322 + 3323 + 3324 + 3325 + 3326 + 3327 + 3328]</v>
          </cell>
        </row>
        <row r="176">
          <cell r="M176" t="str">
            <v xml:space="preserve">A3302:  Transactions - Net incurrence of liabilities: Currency and deposits [3312+3322] </v>
          </cell>
          <cell r="O176" t="str">
            <v xml:space="preserve">C3302:  Transactions - Net incurrence of liabilities: Currency and deposits [3312+3322] </v>
          </cell>
        </row>
        <row r="177">
          <cell r="M177" t="str">
            <v xml:space="preserve">A3303:  Transactions - Net incurrence of liabilities: Securities other than shares [3313+3323] </v>
          </cell>
          <cell r="O177" t="str">
            <v xml:space="preserve">C3303:  Transactions - Net incurrence of liabilities: Securities other than shares [3313+3323] </v>
          </cell>
        </row>
        <row r="178">
          <cell r="M178" t="str">
            <v xml:space="preserve">A3304:  Transactions - Net incurrence of liabilities: Loans [3314+3324] </v>
          </cell>
          <cell r="O178" t="str">
            <v xml:space="preserve">C3304:  Transactions - Net incurrence of liabilities: Loans [3314+3324] </v>
          </cell>
        </row>
        <row r="179">
          <cell r="M179" t="str">
            <v xml:space="preserve">A3305:  Transactions - Net incurrence of liabilities: Shares and other equity [3315+3325] </v>
          </cell>
          <cell r="O179" t="str">
            <v xml:space="preserve">C3305:  Transactions - Net incurrence of liabilities: Shares and other equity [3315+3325] </v>
          </cell>
        </row>
        <row r="180">
          <cell r="M180" t="str">
            <v xml:space="preserve">A3306:  Transactions - Net incurrence of liabilities: Insurance technical reserves [3316+3326] </v>
          </cell>
          <cell r="O180" t="str">
            <v xml:space="preserve">C3306:  Transactions - Net incurrence of liabilities: Insurance technical reserves [3316+3326] </v>
          </cell>
        </row>
        <row r="181">
          <cell r="M181" t="str">
            <v xml:space="preserve">A3307:  Transactions - Net incurrence of liabilities: Financial derivatives [3317+3327] </v>
          </cell>
          <cell r="O181" t="str">
            <v xml:space="preserve">C3307:  Transactions - Net incurrence of liabilities: Financial derivatives [3317+3327] </v>
          </cell>
        </row>
        <row r="182">
          <cell r="M182" t="str">
            <v xml:space="preserve">A3308:  Transactions - Net incurrence of liabilities: Other accounts payable [3318+3328] </v>
          </cell>
          <cell r="O182" t="str">
            <v xml:space="preserve">C3308:  Transactions - Net incurrence of liabilities: Other accounts payable [3318+3328] </v>
          </cell>
        </row>
        <row r="183">
          <cell r="M183" t="str">
            <v>A331:  Transactions - Net incurrence of liabilities: Domestic [3313 + 3313 + 3314 + 3315 + 3316 + 3317 + 3318]</v>
          </cell>
          <cell r="O183" t="str">
            <v>C331:  Transactions - Net incurrence of liabilities: Domestic [3313 + 3313 + 3314 + 3315 + 3316 + 3317 + 3318]</v>
          </cell>
        </row>
        <row r="184">
          <cell r="M184" t="str">
            <v xml:space="preserve">A3312:  Transactions - Net incurrence of liabilities: Domestic - Currency and deposits </v>
          </cell>
          <cell r="O184" t="str">
            <v xml:space="preserve">C3312:  Transactions - Net incurrence of liabilities: Domestic - Currency and deposits </v>
          </cell>
        </row>
        <row r="185">
          <cell r="M185" t="str">
            <v xml:space="preserve">A3313:  Transactions - Net incurrence of liabilities: Domestic - Securities other than shares </v>
          </cell>
          <cell r="O185" t="str">
            <v xml:space="preserve">C3313:  Transactions - Net incurrence of liabilities: Domestic - Securities other than shares </v>
          </cell>
        </row>
        <row r="186">
          <cell r="M186" t="str">
            <v xml:space="preserve">A3314:  Transactions - Net incurrence of liabilities: Domestic - Loans </v>
          </cell>
          <cell r="O186" t="str">
            <v xml:space="preserve">C3314:  Transactions - Net incurrence of liabilities: Domestic - Loans </v>
          </cell>
        </row>
        <row r="187">
          <cell r="M187" t="str">
            <v xml:space="preserve">A3315:  Transactions - Net incurrence of liabilities: Domestic - Shares and other equity </v>
          </cell>
          <cell r="O187" t="str">
            <v xml:space="preserve">C3315:  Transactions - Net incurrence of liabilities: Domestic - Shares and other equity </v>
          </cell>
        </row>
        <row r="188">
          <cell r="M188" t="str">
            <v xml:space="preserve">A3316:  Transactions - Net incurrence of liabilities: Domestic - Insurance technical reserves </v>
          </cell>
          <cell r="O188" t="str">
            <v xml:space="preserve">C3316:  Transactions - Net incurrence of liabilities: Domestic - Insurance technical reserves </v>
          </cell>
        </row>
        <row r="189">
          <cell r="M189" t="str">
            <v xml:space="preserve">A3317:  Transactions - Net incurrence of liabilities: Domestic - Financial derivatives </v>
          </cell>
          <cell r="O189" t="str">
            <v xml:space="preserve">C3317:  Transactions - Net incurrence of liabilities: Domestic - Financial derivatives </v>
          </cell>
        </row>
        <row r="190">
          <cell r="M190" t="str">
            <v xml:space="preserve">A3318:  Transactions - Net incurrence of liabilities: Domestic - Other accounts payable </v>
          </cell>
          <cell r="O190" t="str">
            <v xml:space="preserve">C3318:  Transactions - Net incurrence of liabilities: Domestic - Other accounts payable </v>
          </cell>
        </row>
        <row r="191">
          <cell r="M191" t="str">
            <v>A332:  Transactions - Net incurrence of liabilities: Foreign [3322 + 3323 + 3324 + 3325 + 3326 +3327 +3328]</v>
          </cell>
          <cell r="O191" t="str">
            <v>C332:  Transactions - Net incurrence of liabilities: Foreign [3322 + 3323 + 3324 + 3325 + 3326 +3327 +3328]</v>
          </cell>
        </row>
        <row r="192">
          <cell r="M192" t="str">
            <v xml:space="preserve">A3322:  Transactions - Net incurrence of liabilities: Foreign  - Currency and deposits </v>
          </cell>
          <cell r="O192" t="str">
            <v xml:space="preserve">C3322:  Transactions - Net incurrence of liabilities: Foreign  - Currency and deposits </v>
          </cell>
        </row>
        <row r="193">
          <cell r="M193" t="str">
            <v xml:space="preserve">A3323:  Transactions - Net incurrence of liabilities: Foreign  - Securities other than shares </v>
          </cell>
          <cell r="O193" t="str">
            <v xml:space="preserve">C3323:  Transactions - Net incurrence of liabilities: Foreign  - Securities other than shares </v>
          </cell>
        </row>
        <row r="194">
          <cell r="M194" t="str">
            <v xml:space="preserve">A3324:  Transactions - Net incurrence of liabilities: Foreign  - Loans </v>
          </cell>
          <cell r="O194" t="str">
            <v xml:space="preserve">C3324:  Transactions - Net incurrence of liabilities: Foreign  - Loans </v>
          </cell>
        </row>
        <row r="195">
          <cell r="M195" t="str">
            <v xml:space="preserve">A3325:  Transactions - Net incurrence of liabilities: Foreign  - Shares and other equity </v>
          </cell>
          <cell r="O195" t="str">
            <v xml:space="preserve">C3325:  Transactions - Net incurrence of liabilities: Foreign  - Shares and other equity </v>
          </cell>
        </row>
        <row r="196">
          <cell r="M196" t="str">
            <v xml:space="preserve">A3326:  Transactions - Net incurrence of liabilities: Foreign  - Insurance technical reserves </v>
          </cell>
          <cell r="O196" t="str">
            <v xml:space="preserve">C3326:  Transactions - Net incurrence of liabilities: Foreign  - Insurance technical reserves </v>
          </cell>
        </row>
        <row r="197">
          <cell r="M197" t="str">
            <v xml:space="preserve">A3327:  Transactions - Net incurrence of liabilities: Foreign  - Financial derivatives </v>
          </cell>
          <cell r="O197" t="str">
            <v xml:space="preserve">C3327:  Transactions - Net incurrence of liabilities: Foreign  - Financial derivatives </v>
          </cell>
        </row>
        <row r="198">
          <cell r="M198" t="str">
            <v xml:space="preserve">A3328:  Transactions - Net incurrence of liabilities: Foreign  - Other accounts payable </v>
          </cell>
          <cell r="O198" t="str">
            <v xml:space="preserve">C3328:  Transactions - Net incurrence of liabilities: Foreign  - Other accounts payable </v>
          </cell>
        </row>
        <row r="199">
          <cell r="M199" t="str">
            <v>A4:  CHANGE IN NET WORTH: HOLDING GAINS [41 + 42 - 43]</v>
          </cell>
          <cell r="O199" t="str">
            <v>Not applicable</v>
          </cell>
        </row>
        <row r="200">
          <cell r="M200" t="str">
            <v>A41:  Holding Gains- Nonfinancial assets [411 + 412 + 413 + 414]</v>
          </cell>
          <cell r="O200" t="str">
            <v>C41:  Holding Gains- Nonfinancial assets [411 + 412 + 413 + 414]</v>
          </cell>
        </row>
        <row r="201">
          <cell r="M201" t="str">
            <v>A411:  Holding Gains- Nonfinancial assets:  Fixed assets [4111 + 4112 + 4113]</v>
          </cell>
          <cell r="O201" t="str">
            <v>C411:  Holding Gains- Nonfinancial assets:  Fixed assets [4111 + 4112 + 4113]</v>
          </cell>
        </row>
        <row r="202">
          <cell r="M202" t="str">
            <v xml:space="preserve">A4111:  Holding Gains- Nonfinancial assets:  Fixed assets:  Buildings and structures </v>
          </cell>
          <cell r="O202" t="str">
            <v xml:space="preserve">C4111:  Holding Gains- Nonfinancial assets:  Fixed assets:  Buildings and structures </v>
          </cell>
        </row>
        <row r="203">
          <cell r="M203" t="str">
            <v xml:space="preserve">A4112:  Holding Gains- Nonfinancial assets:  Fixed assets:  Machinery and equipment </v>
          </cell>
          <cell r="O203" t="str">
            <v xml:space="preserve">C4112:  Holding Gains- Nonfinancial assets:  Fixed assets:  Machinery and equipment </v>
          </cell>
        </row>
        <row r="204">
          <cell r="M204" t="str">
            <v xml:space="preserve">A4113:  Holding Gains- Nonfinancial assets:  Fixed assets:  Other fixed assets </v>
          </cell>
          <cell r="O204" t="str">
            <v xml:space="preserve">C4113:  Holding Gains- Nonfinancial assets:  Fixed assets:  Other fixed assets </v>
          </cell>
        </row>
        <row r="205">
          <cell r="M205" t="str">
            <v xml:space="preserve">A412:  Holding Gains- Nonfinancial assets:  Inventories </v>
          </cell>
          <cell r="O205" t="str">
            <v xml:space="preserve">C412:  Holding Gains- Nonfinancial assets:  Inventories </v>
          </cell>
        </row>
        <row r="206">
          <cell r="M206" t="str">
            <v xml:space="preserve">A413:  Holding Gains- Nonfinancial assets:  Valuables </v>
          </cell>
          <cell r="O206" t="str">
            <v xml:space="preserve">C413:  Holding Gains- Nonfinancial assets:  Valuables </v>
          </cell>
        </row>
        <row r="207">
          <cell r="M207" t="str">
            <v>A414:  Holding Gains- Nonfinancial assets:  Nonproduced assets [4141 + 4142 + 4143 + 4144]</v>
          </cell>
          <cell r="O207" t="str">
            <v>C414:  Holding Gains- Nonfinancial assets:  Nonproduced assets [4141 + 4142 + 4143 + 4144]</v>
          </cell>
        </row>
        <row r="208">
          <cell r="M208" t="str">
            <v xml:space="preserve">A4141:  Holding Gains- Nonfinancial assets:  Nonproduced assets:  Land </v>
          </cell>
          <cell r="O208" t="str">
            <v xml:space="preserve">C4141:  Holding Gains- Nonfinancial assets:  Nonproduced assets:  Land </v>
          </cell>
        </row>
        <row r="209">
          <cell r="M209" t="str">
            <v xml:space="preserve">A4142:  Holding Gains- Nonfinancial assets:  Nonproduced assets:  Subsoil assets </v>
          </cell>
          <cell r="O209" t="str">
            <v xml:space="preserve">C4142:  Holding Gains- Nonfinancial assets:  Nonproduced assets:  Subsoil assets </v>
          </cell>
        </row>
        <row r="210">
          <cell r="M210" t="str">
            <v xml:space="preserve">A4143:  Holding Gains- Nonfinancial assets:  Nonproduced assets:  Other naturally occurring assets </v>
          </cell>
          <cell r="O210" t="str">
            <v xml:space="preserve">C4143:  Holding Gains- Nonfinancial assets:  Nonproduced assets:  Other naturally occurring assets </v>
          </cell>
        </row>
        <row r="211">
          <cell r="M211" t="str">
            <v xml:space="preserve">A4144:  Holding Gains- Nonfinancial assets:  Nonproduced assets:  Intangible nonproduced assets </v>
          </cell>
          <cell r="O211" t="str">
            <v xml:space="preserve">C4144:  Holding Gains- Nonfinancial assets:  Nonproduced assets:  Intangible nonproduced assets </v>
          </cell>
        </row>
        <row r="212">
          <cell r="M212" t="str">
            <v xml:space="preserve">A42:  Holding Gains- Financial assets [421+422+423] </v>
          </cell>
          <cell r="O212" t="str">
            <v xml:space="preserve">C42:  Holding Gains- Financial assets [421+422+423] </v>
          </cell>
        </row>
        <row r="213">
          <cell r="M213" t="str">
            <v xml:space="preserve">A4202:  Holding Gains- Financial assets:  Currency and deposits [4212+4222] </v>
          </cell>
          <cell r="O213" t="str">
            <v xml:space="preserve">C4202:  Holding Gains- Financial assets:  Currency and deposits [4212+4222] </v>
          </cell>
        </row>
        <row r="214">
          <cell r="M214" t="str">
            <v xml:space="preserve">A4203:  Holding Gains- Financial assets:  Securities other than shares [4213+4223] </v>
          </cell>
          <cell r="O214" t="str">
            <v xml:space="preserve">C4203:  Holding Gains- Financial assets:  Securities other than shares [4213+4223] </v>
          </cell>
        </row>
        <row r="215">
          <cell r="M215" t="str">
            <v xml:space="preserve">A4204:  Holding Gains- Financial assets:  Loans [4214+4224] </v>
          </cell>
          <cell r="O215" t="str">
            <v xml:space="preserve">C4204:  Holding Gains- Financial assets:  Loans [4214+4224] </v>
          </cell>
        </row>
        <row r="216">
          <cell r="M216" t="str">
            <v xml:space="preserve">A4205:  Holding Gains- Financial assets:  Shares and other equity [4215+4225] </v>
          </cell>
          <cell r="O216" t="str">
            <v xml:space="preserve">C4205:  Holding Gains- Financial assets:  Shares and other equity [4215+4225] </v>
          </cell>
        </row>
        <row r="217">
          <cell r="M217" t="str">
            <v xml:space="preserve">A4206:  Holding Gains- Financial assets:  Insurance technical reserves [4216+4226] </v>
          </cell>
          <cell r="O217" t="str">
            <v xml:space="preserve">C4206:  Holding Gains- Financial assets:  Insurance technical reserves [4216+4226] </v>
          </cell>
        </row>
        <row r="218">
          <cell r="M218" t="str">
            <v xml:space="preserve">A4207:  Holding Gains- Financial assets:  Financial derivatives [4217+4227] </v>
          </cell>
          <cell r="O218" t="str">
            <v xml:space="preserve">C4207:  Holding Gains- Financial assets:  Financial derivatives [4217+4227] </v>
          </cell>
        </row>
        <row r="219">
          <cell r="M219" t="str">
            <v xml:space="preserve">A4208:  Holding Gains- Financial assets:  Other accounts receivable [4218+4228] </v>
          </cell>
          <cell r="O219" t="str">
            <v xml:space="preserve">C4208:  Holding Gains- Financial assets:  Other accounts receivable [4218+4228] </v>
          </cell>
        </row>
        <row r="220">
          <cell r="M220" t="str">
            <v>A421:  Holding Gains- Financial assets:  Domestic [4212 + 4213 + 4214 + 4215 + 4216 + 4217 + 4218]</v>
          </cell>
          <cell r="O220" t="str">
            <v>C421:  Holding Gains- Financial assets:  Domestic [4212 + 4213 + 4214 + 4215 + 4216 + 4217 + 4218]</v>
          </cell>
        </row>
        <row r="221">
          <cell r="M221" t="str">
            <v xml:space="preserve">A4212:  Holding Gains- Financial assets:  Domestic - Currency and deposits </v>
          </cell>
          <cell r="O221" t="str">
            <v xml:space="preserve">C4212:  Holding Gains- Financial assets:  Domestic - Currency and deposits </v>
          </cell>
        </row>
        <row r="222">
          <cell r="M222" t="str">
            <v xml:space="preserve">A4213:  Holding Gains- Financial assets:  Domestic - Securities other than shares </v>
          </cell>
          <cell r="O222" t="str">
            <v xml:space="preserve">C4213:  Holding Gains- Financial assets:  Domestic - Securities other than shares </v>
          </cell>
        </row>
        <row r="223">
          <cell r="M223" t="str">
            <v xml:space="preserve">A4214:  Holding Gains- Financial assets:  Domestic - Loans </v>
          </cell>
          <cell r="O223" t="str">
            <v xml:space="preserve">C4214:  Holding Gains- Financial assets:  Domestic - Loans </v>
          </cell>
        </row>
        <row r="224">
          <cell r="M224" t="str">
            <v xml:space="preserve">A4215:  Holding Gains- Financial assets:  Domestic - Shares and other equity </v>
          </cell>
          <cell r="O224" t="str">
            <v xml:space="preserve">C4215:  Holding Gains- Financial assets:  Domestic - Shares and other equity </v>
          </cell>
        </row>
        <row r="225">
          <cell r="M225" t="str">
            <v xml:space="preserve">A4216:  Holding Gains- Financial assets:  Domestic - Insurance technical reserves </v>
          </cell>
          <cell r="O225" t="str">
            <v xml:space="preserve">C4216:  Holding Gains- Financial assets:  Domestic - Insurance technical reserves </v>
          </cell>
        </row>
        <row r="226">
          <cell r="M226" t="str">
            <v xml:space="preserve">A4217:  Holding Gains- Financial assets:  Domestic - Financial derivatives </v>
          </cell>
          <cell r="O226" t="str">
            <v xml:space="preserve">C4217:  Holding Gains- Financial assets:  Domestic - Financial derivatives </v>
          </cell>
        </row>
        <row r="227">
          <cell r="M227" t="str">
            <v xml:space="preserve">A4218:  Holding Gains- Financial assets:  Domestic - Other accounts receivable </v>
          </cell>
          <cell r="O227" t="str">
            <v xml:space="preserve">C4218:  Holding Gains- Financial assets:  Domestic - Other accounts receivable </v>
          </cell>
        </row>
        <row r="228">
          <cell r="M228" t="str">
            <v>A422:  Holding Gains- Financial assets:  Foreign -  [4222 + 4223 + 4224 + 4225 + 4226 + 4227 + 4228]</v>
          </cell>
          <cell r="O228" t="str">
            <v>C422:  Holding Gains- Financial assets:  Foreign -  [4222 + 4223 + 4224 + 4225 + 4226 + 4227 + 4228]</v>
          </cell>
        </row>
        <row r="229">
          <cell r="M229" t="str">
            <v xml:space="preserve">A4222:  Holding Gains- Financial assets:  Foreign - Currency and deposits </v>
          </cell>
          <cell r="O229" t="str">
            <v xml:space="preserve">C4222:  Holding Gains- Financial assets:  Foreign - Currency and deposits </v>
          </cell>
        </row>
        <row r="230">
          <cell r="M230" t="str">
            <v xml:space="preserve">A4223:  Holding Gains- Financial assets:  Foreign - Securities other than shares </v>
          </cell>
          <cell r="O230" t="str">
            <v xml:space="preserve">C4223:  Holding Gains- Financial assets:  Foreign - Securities other than shares </v>
          </cell>
        </row>
        <row r="231">
          <cell r="M231" t="str">
            <v xml:space="preserve">A4224:  Holding Gains- Financial assets:  Foreign - Loans </v>
          </cell>
          <cell r="O231" t="str">
            <v xml:space="preserve">C4224:  Holding Gains- Financial assets:  Foreign - Loans </v>
          </cell>
        </row>
        <row r="232">
          <cell r="M232" t="str">
            <v xml:space="preserve">A4225:  Holding Gains- Financial assets:  Foreign - Shares and other equity </v>
          </cell>
          <cell r="O232" t="str">
            <v xml:space="preserve">C4225:  Holding Gains- Financial assets:  Foreign - Shares and other equity </v>
          </cell>
        </row>
        <row r="233">
          <cell r="M233" t="str">
            <v xml:space="preserve">A4226:  Holding Gains- Financial assets:  Foreign - Insurance technical reserves </v>
          </cell>
          <cell r="O233" t="str">
            <v xml:space="preserve">C4226:  Holding Gains- Financial assets:  Foreign - Insurance technical reserves </v>
          </cell>
        </row>
        <row r="234">
          <cell r="M234" t="str">
            <v xml:space="preserve">A4227:  Holding Gains- Financial assets:  Foreign - Financial derivatives </v>
          </cell>
          <cell r="O234" t="str">
            <v xml:space="preserve">C4227:  Holding Gains- Financial assets:  Foreign - Financial derivatives </v>
          </cell>
        </row>
        <row r="235">
          <cell r="M235" t="str">
            <v xml:space="preserve">A4228:  Holding Gains- Financial assets:  Foreign - Other accounts receivable </v>
          </cell>
          <cell r="O235" t="str">
            <v xml:space="preserve">C4228:  Holding Gains- Financial assets:  Foreign - Other accounts receivable </v>
          </cell>
        </row>
        <row r="236">
          <cell r="M236" t="str">
            <v xml:space="preserve">A423:  Holding Gains- Financial assets:  Monetary gold and SDRs </v>
          </cell>
          <cell r="O236" t="str">
            <v xml:space="preserve">C423:  Holding Gains- Financial assets:  Monetary gold and SDRs </v>
          </cell>
        </row>
        <row r="237">
          <cell r="M237" t="str">
            <v xml:space="preserve">A43:  Holding Gains- Liabilities [431+432] </v>
          </cell>
          <cell r="O237" t="str">
            <v xml:space="preserve">C43:  Holding Gains- Liabilities [431+432] </v>
          </cell>
        </row>
        <row r="238">
          <cell r="M238" t="str">
            <v xml:space="preserve">A4302:  Holding Gains- Liabilities :  Currency and deposits [4312+4322] </v>
          </cell>
          <cell r="O238" t="str">
            <v xml:space="preserve">C4302:  Holding Gains- Liabilities :  Currency and deposits [4312+4322] </v>
          </cell>
        </row>
        <row r="239">
          <cell r="M239" t="str">
            <v xml:space="preserve">A4303:  Holding Gains- Liabilities :  Securities other than shares [4313+4323] </v>
          </cell>
          <cell r="O239" t="str">
            <v xml:space="preserve">C4303:  Holding Gains- Liabilities :  Securities other than shares [4313+4323] </v>
          </cell>
        </row>
        <row r="240">
          <cell r="M240" t="str">
            <v xml:space="preserve">A4304:  Holding Gains- Liabilities :  Loans [4314+4324] </v>
          </cell>
          <cell r="O240" t="str">
            <v xml:space="preserve">C4304:  Holding Gains- Liabilities :  Loans [4314+4324] </v>
          </cell>
        </row>
        <row r="241">
          <cell r="M241" t="str">
            <v xml:space="preserve">A4305:  Holding Gains- Liabilities :  Shares and other equity [4315+4325] </v>
          </cell>
          <cell r="O241" t="str">
            <v xml:space="preserve">C4305:  Holding Gains- Liabilities :  Shares and other equity [4315+4325] </v>
          </cell>
        </row>
        <row r="242">
          <cell r="M242" t="str">
            <v xml:space="preserve">A4306:  Holding Gains- Liabilities :  Insurance technical reserves [4316+4326] </v>
          </cell>
          <cell r="O242" t="str">
            <v xml:space="preserve">C4306:  Holding Gains- Liabilities :  Insurance technical reserves [4316+4326] </v>
          </cell>
        </row>
        <row r="243">
          <cell r="M243" t="str">
            <v xml:space="preserve">A4307:  Holding Gains- Liabilities :  Financial derivatives [4317+4327] </v>
          </cell>
          <cell r="O243" t="str">
            <v xml:space="preserve">C4307:  Holding Gains- Liabilities :  Financial derivatives [4317+4327] </v>
          </cell>
        </row>
        <row r="244">
          <cell r="M244" t="str">
            <v xml:space="preserve">A4308:  Holding Gains- Liabilities :  Other accounts payable [4318+4328] </v>
          </cell>
          <cell r="O244" t="str">
            <v xml:space="preserve">C4308:  Holding Gains- Liabilities :  Other accounts payable [4318+4328] </v>
          </cell>
        </row>
        <row r="245">
          <cell r="M245" t="str">
            <v>A431:  Holding Gains- Liabilities :  Domestic  [4312 + 4313 + 4314 + 4315 + 4316+ 4317 + 4318]</v>
          </cell>
          <cell r="O245" t="str">
            <v>C431:  Holding Gains- Liabilities :  Domestic  [4312 + 4313 + 4314 + 4315 + 4316+ 4317 + 4318]</v>
          </cell>
        </row>
        <row r="246">
          <cell r="M246" t="str">
            <v xml:space="preserve">A4312:  Holding Gains- Liabilities :  Domestic  - Currency and deposits </v>
          </cell>
          <cell r="O246" t="str">
            <v xml:space="preserve">C4312:  Holding Gains- Liabilities :  Domestic  - Currency and deposits </v>
          </cell>
        </row>
        <row r="247">
          <cell r="M247" t="str">
            <v xml:space="preserve">A4313:  Holding Gains- Liabilities :  Domestic  - Securities other than shares </v>
          </cell>
          <cell r="O247" t="str">
            <v xml:space="preserve">C4313:  Holding Gains- Liabilities :  Domestic  - Securities other than shares </v>
          </cell>
        </row>
        <row r="248">
          <cell r="M248" t="str">
            <v xml:space="preserve">A4314:  Holding Gains- Liabilities :  Domestic  - Loans </v>
          </cell>
          <cell r="O248" t="str">
            <v xml:space="preserve">C4314:  Holding Gains- Liabilities :  Domestic  - Loans </v>
          </cell>
        </row>
        <row r="249">
          <cell r="M249" t="str">
            <v xml:space="preserve">A4315:  Holding Gains- Liabilities :  Domestic  - Shares and other equity </v>
          </cell>
          <cell r="O249" t="str">
            <v xml:space="preserve">C4315:  Holding Gains- Liabilities :  Domestic  - Shares and other equity </v>
          </cell>
        </row>
        <row r="250">
          <cell r="M250" t="str">
            <v xml:space="preserve">A4316:  Holding Gains- Liabilities :  Domestic  - Insurance technical reserves </v>
          </cell>
          <cell r="O250" t="str">
            <v xml:space="preserve">C4316:  Holding Gains- Liabilities :  Domestic  - Insurance technical reserves </v>
          </cell>
        </row>
        <row r="251">
          <cell r="M251" t="str">
            <v xml:space="preserve">A4317:  Holding Gains- Liabilities :  Domestic  - Financial derivatives </v>
          </cell>
          <cell r="O251" t="str">
            <v xml:space="preserve">C4317:  Holding Gains- Liabilities :  Domestic  - Financial derivatives </v>
          </cell>
        </row>
        <row r="252">
          <cell r="M252" t="str">
            <v xml:space="preserve">A4318:  Holding Gains- Liabilities :  Domestic  - Other accounts payable </v>
          </cell>
          <cell r="O252" t="str">
            <v xml:space="preserve">C4318:  Holding Gains- Liabilities :  Domestic  - Other accounts payable </v>
          </cell>
        </row>
        <row r="253">
          <cell r="M253" t="str">
            <v>A432:  Holding Gains- Liabilities :  Foreign [4322 + 4323 + 4324 + 4325 + 4326 + 4327 + 4328]</v>
          </cell>
          <cell r="O253" t="str">
            <v>C432:  Holding Gains- Liabilities :  Foreign [4322 + 4323 + 4324 + 4325 + 4326 + 4327 + 4328]</v>
          </cell>
        </row>
        <row r="254">
          <cell r="M254" t="str">
            <v xml:space="preserve">A4322:  Holding Gains- Liabilities :  Foreign - Currency and deposits </v>
          </cell>
          <cell r="O254" t="str">
            <v xml:space="preserve">C4322:  Holding Gains- Liabilities :  Foreign - Currency and deposits </v>
          </cell>
        </row>
        <row r="255">
          <cell r="M255" t="str">
            <v xml:space="preserve">A4323:  Holding Gains- Liabilities :  Foreign - Securities other than shares </v>
          </cell>
          <cell r="O255" t="str">
            <v xml:space="preserve">C4323:  Holding Gains- Liabilities :  Foreign - Securities other than shares </v>
          </cell>
        </row>
        <row r="256">
          <cell r="M256" t="str">
            <v xml:space="preserve">A4324:  Holding Gains- Liabilities :  Foreign - Loans </v>
          </cell>
          <cell r="O256" t="str">
            <v xml:space="preserve">C4324:  Holding Gains- Liabilities :  Foreign - Loans </v>
          </cell>
        </row>
        <row r="257">
          <cell r="M257" t="str">
            <v xml:space="preserve">A4325:  Holding Gains- Liabilities :  Foreign - Shares and other equity </v>
          </cell>
          <cell r="O257" t="str">
            <v xml:space="preserve">C4325:  Holding Gains- Liabilities :  Foreign - Shares and other equity </v>
          </cell>
        </row>
        <row r="258">
          <cell r="M258" t="str">
            <v xml:space="preserve">A4326:  Holding Gains- Liabilities :  Foreign - Insurance technical reserves </v>
          </cell>
          <cell r="O258" t="str">
            <v xml:space="preserve">C4326:  Holding Gains- Liabilities :  Foreign - Insurance technical reserves </v>
          </cell>
        </row>
        <row r="259">
          <cell r="M259" t="str">
            <v xml:space="preserve">A4327:  Holding Gains- Liabilities :  Foreign - Financial derivatives </v>
          </cell>
          <cell r="O259" t="str">
            <v xml:space="preserve">C4327:  Holding Gains- Liabilities :  Foreign - Financial derivatives </v>
          </cell>
        </row>
        <row r="260">
          <cell r="M260" t="str">
            <v xml:space="preserve">A4328:  Holding Gains- Liabilities :  Foreign - Other accounts payable </v>
          </cell>
          <cell r="O260" t="str">
            <v xml:space="preserve">C4328:  Holding Gains- Liabilities :  Foreign - Other accounts payable </v>
          </cell>
        </row>
        <row r="261">
          <cell r="M261" t="str">
            <v>A5:  CHANGE IN NET WORTH: VOLUME CHANGES [51 + 52 - 53]</v>
          </cell>
          <cell r="O261" t="str">
            <v>Not applicable</v>
          </cell>
        </row>
        <row r="262">
          <cell r="M262" t="str">
            <v>A51:  Volume Changes - Nonfinancial assets [511 + 512 + 513 + 514]</v>
          </cell>
          <cell r="O262" t="str">
            <v>C51:  Volume Changes - Nonfinancial assets [511 + 512 + 513 + 514]</v>
          </cell>
        </row>
        <row r="263">
          <cell r="M263" t="str">
            <v>A511:  Volume Changes - Nonfinancial assets : Fixed assets [5111 + 5112 + 5113]</v>
          </cell>
          <cell r="O263" t="str">
            <v>C511:  Volume Changes - Nonfinancial assets : Fixed assets [5111 + 5112 + 5113]</v>
          </cell>
        </row>
        <row r="264">
          <cell r="M264" t="str">
            <v xml:space="preserve">A5111:  Volume Changes - Nonfinancial assets : Fixed assets:   Buildings and structures </v>
          </cell>
          <cell r="O264" t="str">
            <v xml:space="preserve">C5111:  Volume Changes - Nonfinancial assets : Fixed assets:   Buildings and structures </v>
          </cell>
        </row>
        <row r="265">
          <cell r="M265" t="str">
            <v xml:space="preserve">A5112:  Volume Changes - Nonfinancial assets : Fixed assets:  Machinery and equipment </v>
          </cell>
          <cell r="O265" t="str">
            <v xml:space="preserve">C5112:  Volume Changes - Nonfinancial assets : Fixed assets:  Machinery and equipment </v>
          </cell>
        </row>
        <row r="266">
          <cell r="M266" t="str">
            <v xml:space="preserve">A5113:  Volume Changes - Nonfinancial assets : Fixed assets:  Other fixed assets </v>
          </cell>
          <cell r="O266" t="str">
            <v xml:space="preserve">C5113:  Volume Changes - Nonfinancial assets : Fixed assets:  Other fixed assets </v>
          </cell>
        </row>
        <row r="267">
          <cell r="M267" t="str">
            <v xml:space="preserve">A512:  Volume Changes - Inventories </v>
          </cell>
          <cell r="O267" t="str">
            <v xml:space="preserve">C512:  Volume Changes - Inventories </v>
          </cell>
        </row>
        <row r="268">
          <cell r="M268" t="str">
            <v xml:space="preserve">A513:  Volume Changes - Valuables </v>
          </cell>
          <cell r="O268" t="str">
            <v xml:space="preserve">C513:  Volume Changes - Valuables </v>
          </cell>
        </row>
        <row r="269">
          <cell r="M269" t="str">
            <v>A514:  Volume Changes - Nonfinancial assets : Nonproduced assets [5141 + 5142 + 5143 + 5144]</v>
          </cell>
          <cell r="O269" t="str">
            <v>C514:  Volume Changes - Nonfinancial assets : Nonproduced assets [5141 + 5142 + 5143 + 5144]</v>
          </cell>
        </row>
        <row r="270">
          <cell r="M270" t="str">
            <v xml:space="preserve">A5141:  Volume Changes - Nonfinancial assets : Nonproduced assets:  Land </v>
          </cell>
          <cell r="O270" t="str">
            <v xml:space="preserve">C5141:  Volume Changes - Nonfinancial assets : Nonproduced assets:  Land </v>
          </cell>
        </row>
        <row r="271">
          <cell r="M271" t="str">
            <v xml:space="preserve">A5142:  Volume Changes - Nonfinancial assets : Nonproduced assets:  Subsoil assets </v>
          </cell>
          <cell r="O271" t="str">
            <v xml:space="preserve">C5142:  Volume Changes - Nonfinancial assets : Nonproduced assets:  Subsoil assets </v>
          </cell>
        </row>
        <row r="272">
          <cell r="M272" t="str">
            <v xml:space="preserve">A5143:  Volume Changes - Nonfinancial assets : Nonproduced assets:  Other naturally occurring assets </v>
          </cell>
          <cell r="O272" t="str">
            <v xml:space="preserve">C5143:  Volume Changes - Nonfinancial assets : Nonproduced assets:  Other naturally occurring assets </v>
          </cell>
        </row>
        <row r="273">
          <cell r="M273" t="str">
            <v xml:space="preserve">A5144:  Volume Changes - Nonfinancial assets : Nonproduced assets:  Intangible nonproduced assets </v>
          </cell>
          <cell r="O273" t="str">
            <v xml:space="preserve">C5144:  Volume Changes - Nonfinancial assets : Nonproduced assets:  Intangible nonproduced assets </v>
          </cell>
        </row>
        <row r="274">
          <cell r="M274" t="str">
            <v xml:space="preserve">A52:  Volume Changes - Financial assets [521+522+523] </v>
          </cell>
          <cell r="O274" t="str">
            <v xml:space="preserve">C52:  Volume Changes - Financial assets [521+522+523] </v>
          </cell>
        </row>
        <row r="275">
          <cell r="M275" t="str">
            <v xml:space="preserve">A5202:  Volume Changes - Financial assets:  Currency and deposits [5212+5222] </v>
          </cell>
          <cell r="O275" t="str">
            <v xml:space="preserve">C5202:  Volume Changes - Financial assets:  Currency and deposits [5212+5222] </v>
          </cell>
        </row>
        <row r="276">
          <cell r="M276" t="str">
            <v xml:space="preserve">A5203:  Volume Changes - Financial assets:  Securities other than shares [5213+5223] </v>
          </cell>
          <cell r="O276" t="str">
            <v xml:space="preserve">C5203:  Volume Changes - Financial assets:  Securities other than shares [5213+5223] </v>
          </cell>
        </row>
        <row r="277">
          <cell r="M277" t="str">
            <v xml:space="preserve">A5204:  Volume Changes - Financial assets:  Loans [5214+5224] </v>
          </cell>
          <cell r="O277" t="str">
            <v xml:space="preserve">C5204:  Volume Changes - Financial assets:  Loans [5214+5224] </v>
          </cell>
        </row>
        <row r="278">
          <cell r="M278" t="str">
            <v xml:space="preserve">A5205:  Volume Changes - Financial assets:  Shares and other equity [5215+5225] </v>
          </cell>
          <cell r="O278" t="str">
            <v xml:space="preserve">C5205:  Volume Changes - Financial assets:  Shares and other equity [5215+5225] </v>
          </cell>
        </row>
        <row r="279">
          <cell r="M279" t="str">
            <v xml:space="preserve">A5206:  Volume Changes - Financial assets:  Insurance technical reserves [5216+5226] </v>
          </cell>
          <cell r="O279" t="str">
            <v xml:space="preserve">C5206:  Volume Changes - Financial assets:  Insurance technical reserves [5216+5226] </v>
          </cell>
        </row>
        <row r="280">
          <cell r="M280" t="str">
            <v xml:space="preserve">A5207:  Volume Changes - Financial assets:  Financial derivatives [5217+5227] </v>
          </cell>
          <cell r="O280" t="str">
            <v xml:space="preserve">C5207:  Volume Changes - Financial assets:  Financial derivatives [5217+5227] </v>
          </cell>
        </row>
        <row r="281">
          <cell r="M281" t="str">
            <v xml:space="preserve">A5208:  Volume Changes - Financial assets:  Other accounts receivable [5218+5228] </v>
          </cell>
          <cell r="O281" t="str">
            <v xml:space="preserve">C5208:  Volume Changes - Financial assets:  Other accounts receivable [5218+5228] </v>
          </cell>
        </row>
        <row r="282">
          <cell r="M282" t="str">
            <v>A521:  Volume Changes - Financial assets:  Domestic  [5212 + 5213 + 5214 + 5215 + 5216+ 5217 + 5218]</v>
          </cell>
          <cell r="O282" t="str">
            <v>C521:  Volume Changes - Financial assets:  Domestic  [5212 + 5213 + 5214 + 5215 + 5216+ 5217 + 5218]</v>
          </cell>
        </row>
        <row r="283">
          <cell r="M283" t="str">
            <v xml:space="preserve">A5212:  Volume Changes - Financial assets:  Domestic - Currency and deposits </v>
          </cell>
          <cell r="O283" t="str">
            <v xml:space="preserve">C5212:  Volume Changes - Financial assets:  Domestic - Currency and deposits </v>
          </cell>
        </row>
        <row r="284">
          <cell r="M284" t="str">
            <v xml:space="preserve">A5213:  Volume Changes - Financial assets:  Domestic - Securities other than shares </v>
          </cell>
          <cell r="O284" t="str">
            <v xml:space="preserve">C5213:  Volume Changes - Financial assets:  Domestic - Securities other than shares </v>
          </cell>
        </row>
        <row r="285">
          <cell r="M285" t="str">
            <v xml:space="preserve">A5214:  Volume Changes - Financial assets:  Domestic - Loans </v>
          </cell>
          <cell r="O285" t="str">
            <v xml:space="preserve">C5214:  Volume Changes - Financial assets:  Domestic - Loans </v>
          </cell>
        </row>
        <row r="286">
          <cell r="M286" t="str">
            <v xml:space="preserve">A5215:  Volume Changes - Financial assets:  Domestic - Shares and other equity </v>
          </cell>
          <cell r="O286" t="str">
            <v xml:space="preserve">C5215:  Volume Changes - Financial assets:  Domestic - Shares and other equity </v>
          </cell>
        </row>
        <row r="287">
          <cell r="M287" t="str">
            <v xml:space="preserve">A5216:  Volume Changes - Financial assets:  Domestic - Insurance technical reserves </v>
          </cell>
          <cell r="O287" t="str">
            <v xml:space="preserve">C5216:  Volume Changes - Financial assets:  Domestic - Insurance technical reserves </v>
          </cell>
        </row>
        <row r="288">
          <cell r="M288" t="str">
            <v xml:space="preserve">A5217:  Volume Changes - Financial assets:  Domestic - Financial derivatives </v>
          </cell>
          <cell r="O288" t="str">
            <v xml:space="preserve">C5217:  Volume Changes - Financial assets:  Domestic - Financial derivatives </v>
          </cell>
        </row>
        <row r="289">
          <cell r="M289" t="str">
            <v xml:space="preserve">A5218:  Volume Changes - Financial assets:  Domestic - Other accounts receivable </v>
          </cell>
          <cell r="O289" t="str">
            <v xml:space="preserve">C5218:  Volume Changes - Financial assets:  Domestic - Other accounts receivable </v>
          </cell>
        </row>
        <row r="290">
          <cell r="M290" t="str">
            <v>A522:  Volume Changes - Financial assets:  Foreign  [5222 + 5223 + 5224 + 5225 + 5226+ 5227 + 5228]</v>
          </cell>
          <cell r="O290" t="str">
            <v>C522:  Volume Changes - Financial assets:  Foreign  [5222 + 5223 + 5224 + 5225 + 5226+ 5227 + 5228]</v>
          </cell>
        </row>
        <row r="291">
          <cell r="M291" t="str">
            <v xml:space="preserve">A5222:  Volume Changes - Financial assets:  Foreign  - Currency and deposits </v>
          </cell>
          <cell r="O291" t="str">
            <v xml:space="preserve">C5222:  Volume Changes - Financial assets:  Foreign  - Currency and deposits </v>
          </cell>
        </row>
        <row r="292">
          <cell r="M292" t="str">
            <v xml:space="preserve">A5223:  Volume Changes - Financial assets:  Foreign  - Securities other than shares </v>
          </cell>
          <cell r="O292" t="str">
            <v xml:space="preserve">C5223:  Volume Changes - Financial assets:  Foreign  - Securities other than shares </v>
          </cell>
        </row>
        <row r="293">
          <cell r="M293" t="str">
            <v xml:space="preserve">A5224:  Volume Changes - Financial assets:  Foreign  - Loans </v>
          </cell>
          <cell r="O293" t="str">
            <v xml:space="preserve">C5224:  Volume Changes - Financial assets:  Foreign  - Loans </v>
          </cell>
        </row>
        <row r="294">
          <cell r="M294" t="str">
            <v xml:space="preserve">A5225:  Volume Changes - Financial assets:  Foreign  - Shares and other equity </v>
          </cell>
          <cell r="O294" t="str">
            <v xml:space="preserve">C5225:  Volume Changes - Financial assets:  Foreign  - Shares and other equity </v>
          </cell>
        </row>
        <row r="295">
          <cell r="M295" t="str">
            <v xml:space="preserve">A5226:  Volume Changes - Financial assets:  Foreign  - Insurance technical reserves </v>
          </cell>
          <cell r="O295" t="str">
            <v xml:space="preserve">C5226:  Volume Changes - Financial assets:  Foreign  - Insurance technical reserves </v>
          </cell>
        </row>
        <row r="296">
          <cell r="M296" t="str">
            <v xml:space="preserve">A5227:  Volume Changes - Financial assets:  Foreign  - Financial derivatives </v>
          </cell>
          <cell r="O296" t="str">
            <v xml:space="preserve">C5227:  Volume Changes - Financial assets:  Foreign  - Financial derivatives </v>
          </cell>
        </row>
        <row r="297">
          <cell r="M297" t="str">
            <v xml:space="preserve">A5228:  Volume Changes - Financial assets:  Foreign  - Other accounts receivable </v>
          </cell>
          <cell r="O297" t="str">
            <v xml:space="preserve">C5228:  Volume Changes - Financial assets:  Foreign  - Other accounts receivable </v>
          </cell>
        </row>
        <row r="298">
          <cell r="M298" t="str">
            <v xml:space="preserve">A523:  Volume Changes - Financial assets:  Monetary gold and SDRs </v>
          </cell>
          <cell r="O298" t="str">
            <v xml:space="preserve">C523:  Volume Changes - Financial assets:  Monetary gold and SDRs </v>
          </cell>
        </row>
        <row r="299">
          <cell r="M299" t="str">
            <v xml:space="preserve">A53:  Volume Changes - Liabilities [531+532] </v>
          </cell>
          <cell r="O299" t="str">
            <v xml:space="preserve">C53:  Volume Changes - Liabilities [531+532] </v>
          </cell>
        </row>
        <row r="300">
          <cell r="M300" t="str">
            <v xml:space="preserve">A5302:  Volume Changes - Liabilities:  Currency and deposits [5312+5322] </v>
          </cell>
          <cell r="O300" t="str">
            <v xml:space="preserve">C5302:  Volume Changes - Liabilities:  Currency and deposits [5312+5322] </v>
          </cell>
        </row>
        <row r="301">
          <cell r="M301" t="str">
            <v xml:space="preserve">A5303:  Volume Changes - Liabilities:  Securities other than shares [5313+5323] </v>
          </cell>
          <cell r="O301" t="str">
            <v xml:space="preserve">C5303:  Volume Changes - Liabilities:  Securities other than shares [5313+5323] </v>
          </cell>
        </row>
        <row r="302">
          <cell r="M302" t="str">
            <v xml:space="preserve">A5304:  Volume Changes - Liabilities:  Loans [5314+5324] </v>
          </cell>
          <cell r="O302" t="str">
            <v xml:space="preserve">C5304:  Volume Changes - Liabilities:  Loans [5314+5324] </v>
          </cell>
        </row>
        <row r="303">
          <cell r="M303" t="str">
            <v xml:space="preserve">A5305:  Volume Changes - Liabilities:  Shares and other equity [5315+5325] </v>
          </cell>
          <cell r="O303" t="str">
            <v xml:space="preserve">C5305:  Volume Changes - Liabilities:  Shares and other equity [5315+5325] </v>
          </cell>
        </row>
        <row r="304">
          <cell r="M304" t="str">
            <v xml:space="preserve">A5306:  Volume Changes - Liabilities:  Insurance technical reserves [5316+5326] </v>
          </cell>
          <cell r="O304" t="str">
            <v xml:space="preserve">C5306:  Volume Changes - Liabilities:  Insurance technical reserves [5316+5326] </v>
          </cell>
        </row>
        <row r="305">
          <cell r="M305" t="str">
            <v xml:space="preserve">A5307:  Volume Changes - Liabilities:  Financial derivatives [5317+5327] </v>
          </cell>
          <cell r="O305" t="str">
            <v xml:space="preserve">C5307:  Volume Changes - Liabilities:  Financial derivatives [5317+5327] </v>
          </cell>
        </row>
        <row r="306">
          <cell r="M306" t="str">
            <v xml:space="preserve">A5308:  Volume Changes - Liabilities:  Other accounts payable [5318+5328] </v>
          </cell>
          <cell r="O306" t="str">
            <v xml:space="preserve">C5308:  Volume Changes - Liabilities:  Other accounts payable [5318+5328] </v>
          </cell>
        </row>
        <row r="307">
          <cell r="M307" t="str">
            <v>A531:  Volume Changes - Liabilities:  Domestic  [5312 + 5313 + 5314 + 5315 + 5316+ 5317 + 5318]</v>
          </cell>
          <cell r="O307" t="str">
            <v>C531:  Volume Changes - Liabilities:  Domestic  [5312 + 5313 + 5314 + 5315 + 5316+ 5317 + 5318]</v>
          </cell>
        </row>
        <row r="308">
          <cell r="M308" t="str">
            <v xml:space="preserve">A5312:  Volume Changes - Liabilities:  Domestic - Currency and deposits </v>
          </cell>
          <cell r="O308" t="str">
            <v xml:space="preserve">C5312:  Volume Changes - Liabilities:  Domestic - Currency and deposits </v>
          </cell>
        </row>
        <row r="309">
          <cell r="M309" t="str">
            <v xml:space="preserve">A5313:  Volume Changes - Liabilities:  Domestic - Securities other than shares </v>
          </cell>
          <cell r="O309" t="str">
            <v xml:space="preserve">C5313:  Volume Changes - Liabilities:  Domestic - Securities other than shares </v>
          </cell>
        </row>
        <row r="310">
          <cell r="M310" t="str">
            <v xml:space="preserve">A5314:  Volume Changes - Liabilities:  Domestic - Loans </v>
          </cell>
          <cell r="O310" t="str">
            <v xml:space="preserve">C5314:  Volume Changes - Liabilities:  Domestic - Loans </v>
          </cell>
        </row>
        <row r="311">
          <cell r="M311" t="str">
            <v xml:space="preserve">A5315:  Volume Changes - Liabilities:  Domestic - Shares and other equity </v>
          </cell>
          <cell r="O311" t="str">
            <v xml:space="preserve">C5315:  Volume Changes - Liabilities:  Domestic - Shares and other equity </v>
          </cell>
        </row>
        <row r="312">
          <cell r="M312" t="str">
            <v xml:space="preserve">A5316:  Volume Changes - Liabilities:  Domestic - Insurance technical reserves </v>
          </cell>
          <cell r="O312" t="str">
            <v xml:space="preserve">C5316:  Volume Changes - Liabilities:  Domestic - Insurance technical reserves </v>
          </cell>
        </row>
        <row r="313">
          <cell r="M313" t="str">
            <v xml:space="preserve">A5317:  Volume Changes - Liabilities:  Domestic - Financial derivatives </v>
          </cell>
          <cell r="O313" t="str">
            <v xml:space="preserve">C5317:  Volume Changes - Liabilities:  Domestic - Financial derivatives </v>
          </cell>
        </row>
        <row r="314">
          <cell r="M314" t="str">
            <v xml:space="preserve">A5318:  Volume Changes - Liabilities:  Domestic - Other accounts payable </v>
          </cell>
          <cell r="O314" t="str">
            <v xml:space="preserve">C5318:  Volume Changes - Liabilities:  Domestic - Other accounts payable </v>
          </cell>
        </row>
        <row r="315">
          <cell r="M315" t="str">
            <v>A532:  Volume Changes - Liabilities:  Foreign [5322 + 5323 + 5324 + 5325 + 5326+ 5327 + 5328]</v>
          </cell>
          <cell r="O315" t="str">
            <v>C532:  Volume Changes - Liabilities:  Foreign [5322 + 5323 + 5324 + 5325 + 5326+ 5327 + 5328]</v>
          </cell>
        </row>
        <row r="316">
          <cell r="M316" t="str">
            <v xml:space="preserve">A5322:  Volume Changes - Liabilities:  Foreign  - Currency and deposits </v>
          </cell>
          <cell r="O316" t="str">
            <v xml:space="preserve">C5322:  Volume Changes - Liabilities:  Foreign  - Currency and deposits </v>
          </cell>
        </row>
        <row r="317">
          <cell r="M317" t="str">
            <v xml:space="preserve">A5323:  Volume Changes - Liabilities:  Foreign  - Securities other than shares </v>
          </cell>
          <cell r="O317" t="str">
            <v xml:space="preserve">C5323:  Volume Changes - Liabilities:  Foreign  - Securities other than shares </v>
          </cell>
        </row>
        <row r="318">
          <cell r="M318" t="str">
            <v xml:space="preserve">A5324:  Volume Changes - Liabilities:  Foreign  - Loans </v>
          </cell>
          <cell r="O318" t="str">
            <v xml:space="preserve">C5324:  Volume Changes - Liabilities:  Foreign  - Loans </v>
          </cell>
        </row>
        <row r="319">
          <cell r="M319" t="str">
            <v xml:space="preserve">A5325:  Volume Changes - Liabilities:  Foreign  - Shares and other equity </v>
          </cell>
          <cell r="O319" t="str">
            <v xml:space="preserve">C5325:  Volume Changes - Liabilities:  Foreign  - Shares and other equity </v>
          </cell>
        </row>
        <row r="320">
          <cell r="M320" t="str">
            <v xml:space="preserve">A5326:  Volume Changes - Liabilities:  Foreign  - Insurance technical reserves </v>
          </cell>
          <cell r="O320" t="str">
            <v xml:space="preserve">C5326:  Volume Changes - Liabilities:  Foreign  - Insurance technical reserves </v>
          </cell>
        </row>
        <row r="321">
          <cell r="M321" t="str">
            <v xml:space="preserve">A5327:  Volume Changes - Liabilities:  Foreign  - Financial derivatives </v>
          </cell>
          <cell r="O321" t="str">
            <v xml:space="preserve">C5327:  Volume Changes - Liabilities:  Foreign  - Financial derivatives </v>
          </cell>
        </row>
        <row r="322">
          <cell r="M322" t="str">
            <v xml:space="preserve">A5328:  Volume Changes - Liabilities:  Foreign  - Other accounts payable </v>
          </cell>
          <cell r="O322" t="str">
            <v xml:space="preserve">C5328:  Volume Changes - Liabilities:  Foreign  - Other accounts payable </v>
          </cell>
        </row>
        <row r="323">
          <cell r="M323" t="str">
            <v>A6:  NET WORTH  [Stocks = 61 + 62 - 63]</v>
          </cell>
          <cell r="O323" t="str">
            <v>C6:  NET WORTH  [Stocks = 61 + 62 - 63]</v>
          </cell>
        </row>
        <row r="324">
          <cell r="M324" t="str">
            <v>A61:  Stocks -Nonfinancial assets [611 + 612 + 613 +614]</v>
          </cell>
          <cell r="O324" t="str">
            <v>C61:  Stocks -Nonfinancial assets [611 + 612 + 613 +614]</v>
          </cell>
        </row>
        <row r="325">
          <cell r="M325" t="str">
            <v>A611:  Stocks -Nonfinancial assets:  Fixed assets [6111 + 6112 + 6113]</v>
          </cell>
          <cell r="O325" t="str">
            <v>C611:  Stocks -Nonfinancial assets:  Fixed assets [6111 + 6112 + 6113]</v>
          </cell>
        </row>
        <row r="326">
          <cell r="M326" t="str">
            <v xml:space="preserve">A6111:  Stocks -Nonfinancial assets:  Fixed assets : Buildings and structures </v>
          </cell>
          <cell r="O326" t="str">
            <v xml:space="preserve">C6111:  Stocks -Nonfinancial assets:  Fixed assets : Buildings and structures </v>
          </cell>
        </row>
        <row r="327">
          <cell r="M327" t="str">
            <v xml:space="preserve">A6112:  Stocks -Nonfinancial assets:  Fixed assets : Machinery and equipment </v>
          </cell>
          <cell r="O327" t="str">
            <v xml:space="preserve">C6112:  Stocks -Nonfinancial assets:  Fixed assets : Machinery and equipment </v>
          </cell>
        </row>
        <row r="328">
          <cell r="M328" t="str">
            <v xml:space="preserve">A6113:  Stocks -Nonfinancial assets:  Fixed assets : Other fixed assets </v>
          </cell>
          <cell r="O328" t="str">
            <v xml:space="preserve">C6113:  Stocks -Nonfinancial assets:  Fixed assets : Other fixed assets </v>
          </cell>
        </row>
        <row r="329">
          <cell r="M329" t="str">
            <v xml:space="preserve">A612:  Stocks -Inventories </v>
          </cell>
          <cell r="O329" t="str">
            <v xml:space="preserve">C612:  Stocks -Inventories </v>
          </cell>
        </row>
        <row r="330">
          <cell r="M330" t="str">
            <v xml:space="preserve">A613:  Stocks -Valuables </v>
          </cell>
          <cell r="O330" t="str">
            <v xml:space="preserve">C613:  Stocks -Valuables </v>
          </cell>
        </row>
        <row r="331">
          <cell r="M331" t="str">
            <v>A614:  Stocks -Nonfinancial assets:  Nonproduced assets [6141 + 6142 + 6143 + 6144]</v>
          </cell>
          <cell r="O331" t="str">
            <v>C614:  Stocks -Nonfinancial assets:  Nonproduced assets [6141 + 6142 + 6143 + 6144]</v>
          </cell>
        </row>
        <row r="332">
          <cell r="M332" t="str">
            <v xml:space="preserve">A6141:  Stocks -Nonfinancial assets:  Nonproduced assets:  Land </v>
          </cell>
          <cell r="O332" t="str">
            <v xml:space="preserve">C6141:  Stocks -Nonfinancial assets:  Nonproduced assets:  Land </v>
          </cell>
        </row>
        <row r="333">
          <cell r="M333" t="str">
            <v xml:space="preserve">A6142:  Stocks -Nonfinancial assets:  Nonproduced assets: Subsoil assets </v>
          </cell>
          <cell r="O333" t="str">
            <v xml:space="preserve">C6142:  Stocks -Nonfinancial assets:  Nonproduced assets: Subsoil assets </v>
          </cell>
        </row>
        <row r="334">
          <cell r="M334" t="str">
            <v xml:space="preserve">A6143:  Stocks -Nonfinancial assets:  Nonproduced assets: Other naturally occurring assets </v>
          </cell>
          <cell r="O334" t="str">
            <v xml:space="preserve">C6143:  Stocks -Nonfinancial assets:  Nonproduced assets: Other naturally occurring assets </v>
          </cell>
        </row>
        <row r="335">
          <cell r="M335" t="str">
            <v xml:space="preserve">A6144:  Stocks -Nonfinancial assets:  Nonproduced assets: Intangible nonproduced assets </v>
          </cell>
          <cell r="O335" t="str">
            <v xml:space="preserve">C6144:  Stocks -Nonfinancial assets:  Nonproduced assets: Intangible nonproduced assets </v>
          </cell>
        </row>
        <row r="336">
          <cell r="M336" t="str">
            <v xml:space="preserve">A62:  Stocks -Financial assets [621+622+623] </v>
          </cell>
          <cell r="O336" t="str">
            <v xml:space="preserve">C62:  Stocks -Financial assets [621+622+623] </v>
          </cell>
        </row>
        <row r="337">
          <cell r="M337" t="str">
            <v xml:space="preserve">A6202:  Stocks -Financial assets : Currency and deposits [6212+6222] </v>
          </cell>
          <cell r="O337" t="str">
            <v xml:space="preserve">C6202:  Stocks -Financial assets : Currency and deposits [6212+6222] </v>
          </cell>
        </row>
        <row r="338">
          <cell r="M338" t="str">
            <v xml:space="preserve">A6203:  Stocks -Financial assets : Securities other than shares [6213+6223] </v>
          </cell>
          <cell r="O338" t="str">
            <v xml:space="preserve">C6203:  Stocks -Financial assets : Securities other than shares [6213+6223] </v>
          </cell>
        </row>
        <row r="339">
          <cell r="M339" t="str">
            <v xml:space="preserve">A6204:  Stocks -Financial assets : Loans [6214+6224] </v>
          </cell>
          <cell r="O339" t="str">
            <v xml:space="preserve">C6204:  Stocks -Financial assets : Loans [6214+6224] </v>
          </cell>
        </row>
        <row r="340">
          <cell r="M340" t="str">
            <v xml:space="preserve">A6205:  Stocks -Financial assets : Shares and other equity [6215+6225] </v>
          </cell>
          <cell r="O340" t="str">
            <v xml:space="preserve">C6205:  Stocks -Financial assets : Shares and other equity [6215+6225] </v>
          </cell>
        </row>
        <row r="341">
          <cell r="M341" t="str">
            <v xml:space="preserve">A6206:  Stocks -Financial assets : Insurance technical reserves [6216+6226] </v>
          </cell>
          <cell r="O341" t="str">
            <v xml:space="preserve">C6206:  Stocks -Financial assets : Insurance technical reserves [6216+6226] </v>
          </cell>
        </row>
        <row r="342">
          <cell r="M342" t="str">
            <v xml:space="preserve">A6207:  Stocks -Financial assets : Financial derivatives [6217+6227] </v>
          </cell>
          <cell r="O342" t="str">
            <v xml:space="preserve">C6207:  Stocks -Financial assets : Financial derivatives [6217+6227] </v>
          </cell>
        </row>
        <row r="343">
          <cell r="M343" t="str">
            <v xml:space="preserve">A6208:  Stocks -Financial assets : Other accounts receivable [6218+6228] </v>
          </cell>
          <cell r="O343" t="str">
            <v xml:space="preserve">C6208:  Stocks -Financial assets : Other accounts receivable [6218+6228] </v>
          </cell>
        </row>
        <row r="344">
          <cell r="M344" t="str">
            <v>A621:  Stocks -Financial assets : Domestic [6212 + 6213 + 6214 + 6215 + 6216 + 6217 + 6218]</v>
          </cell>
          <cell r="O344" t="str">
            <v>C621:  Stocks -Financial assets : Domestic [6212 + 6213 + 6214 + 6215 + 6216 + 6217 + 6218]</v>
          </cell>
        </row>
        <row r="345">
          <cell r="M345" t="str">
            <v xml:space="preserve">A6212:  Stocks -Financial assets : Domestic - Currency and deposits </v>
          </cell>
          <cell r="O345" t="str">
            <v xml:space="preserve">C6212:  Stocks -Financial assets : Domestic - Currency and deposits </v>
          </cell>
        </row>
        <row r="346">
          <cell r="M346" t="str">
            <v xml:space="preserve">A6213:  Stocks -Financial assets : Domestic - Securities other than shares </v>
          </cell>
          <cell r="O346" t="str">
            <v xml:space="preserve">C6213:  Stocks -Financial assets : Domestic - Securities other than shares </v>
          </cell>
        </row>
        <row r="347">
          <cell r="M347" t="str">
            <v xml:space="preserve">A6214:  Stocks -Financial assets : Domestic - Loans </v>
          </cell>
          <cell r="O347" t="str">
            <v xml:space="preserve">C6214:  Stocks -Financial assets : Domestic - Loans </v>
          </cell>
        </row>
        <row r="348">
          <cell r="M348" t="str">
            <v xml:space="preserve">A6215:  Stocks -Financial assets : Domestic - Shares and other equity </v>
          </cell>
          <cell r="O348" t="str">
            <v xml:space="preserve">C6215:  Stocks -Financial assets : Domestic - Shares and other equity </v>
          </cell>
        </row>
        <row r="349">
          <cell r="M349" t="str">
            <v xml:space="preserve">A6216:  Stocks -Financial assets : Domestic - Insurance technical reserves </v>
          </cell>
          <cell r="O349" t="str">
            <v xml:space="preserve">C6216:  Stocks -Financial assets : Domestic - Insurance technical reserves </v>
          </cell>
        </row>
        <row r="350">
          <cell r="M350" t="str">
            <v xml:space="preserve">A6217:  Stocks -Financial assets : Domestic - Financial derivatives </v>
          </cell>
          <cell r="O350" t="str">
            <v xml:space="preserve">C6217:  Stocks -Financial assets : Domestic - Financial derivatives </v>
          </cell>
        </row>
        <row r="351">
          <cell r="M351" t="str">
            <v xml:space="preserve">A6218:  Stocks -Financial assets : Domestic - Other accounts receivable </v>
          </cell>
          <cell r="O351" t="str">
            <v xml:space="preserve">C6218:  Stocks -Financial assets : Domestic - Other accounts receivable </v>
          </cell>
        </row>
        <row r="352">
          <cell r="M352" t="str">
            <v>A622:  Stocks -Financial assets : Foreign  [6222 + 6223 + 6224 + 6225 + 6226 + 6227 + 6228]</v>
          </cell>
          <cell r="O352" t="str">
            <v>C622:  Stocks -Financial assets : Foreign  [6222 + 6223 + 6224 + 6225 + 6226 + 6227 + 6228]</v>
          </cell>
        </row>
        <row r="353">
          <cell r="M353" t="str">
            <v xml:space="preserve">A6222:  Stocks -Financial assets : Foreign  - Currency and deposits </v>
          </cell>
          <cell r="O353" t="str">
            <v xml:space="preserve">C6222:  Stocks -Financial assets : Foreign  - Currency and deposits </v>
          </cell>
        </row>
        <row r="354">
          <cell r="M354" t="str">
            <v xml:space="preserve">A6223:  Stocks -Financial assets : Foreign  - Securities other than shares </v>
          </cell>
          <cell r="O354" t="str">
            <v xml:space="preserve">C6223:  Stocks -Financial assets : Foreign  - Securities other than shares </v>
          </cell>
        </row>
        <row r="355">
          <cell r="M355" t="str">
            <v xml:space="preserve">A6224:  Stocks -Financial assets : Foreign  - Loans </v>
          </cell>
          <cell r="O355" t="str">
            <v xml:space="preserve">C6224:  Stocks -Financial assets : Foreign  - Loans </v>
          </cell>
        </row>
        <row r="356">
          <cell r="M356" t="str">
            <v xml:space="preserve">A6225:  Stocks -Financial assets : Foreign  - Shares and other equity </v>
          </cell>
          <cell r="O356" t="str">
            <v xml:space="preserve">C6225:  Stocks -Financial assets : Foreign  - Shares and other equity </v>
          </cell>
        </row>
        <row r="357">
          <cell r="M357" t="str">
            <v xml:space="preserve">A6226:  Stocks -Financial assets : Foreign  - Insurance technical reserves </v>
          </cell>
          <cell r="O357" t="str">
            <v xml:space="preserve">C6226:  Stocks -Financial assets : Foreign  - Insurance technical reserves </v>
          </cell>
        </row>
        <row r="358">
          <cell r="M358" t="str">
            <v xml:space="preserve">A6227:  Stocks -Financial assets : Foreign  - Financial derivatives </v>
          </cell>
          <cell r="O358" t="str">
            <v xml:space="preserve">C6227:  Stocks -Financial assets : Foreign  - Financial derivatives </v>
          </cell>
        </row>
        <row r="359">
          <cell r="M359" t="str">
            <v xml:space="preserve">A6228:  Stocks -Financial assets : Foreign  - Other accounts receivable </v>
          </cell>
          <cell r="O359" t="str">
            <v xml:space="preserve">C6228:  Stocks -Financial assets : Foreign  - Other accounts receivable </v>
          </cell>
        </row>
        <row r="360">
          <cell r="M360" t="str">
            <v xml:space="preserve">A623:  Stocks -Financial assets : Monetary gold and SDRs </v>
          </cell>
          <cell r="O360" t="str">
            <v xml:space="preserve">C623:  Stocks -Financial assets : Monetary gold and SDRs </v>
          </cell>
        </row>
        <row r="361">
          <cell r="M361" t="str">
            <v xml:space="preserve">A63:  Stocks -Liabilities [631+632] </v>
          </cell>
          <cell r="O361" t="str">
            <v xml:space="preserve">C63:  Stocks -Liabilities [631+632] </v>
          </cell>
        </row>
        <row r="362">
          <cell r="M362" t="str">
            <v xml:space="preserve">A6302:  Stocks -Liabilities : Currency and deposits [6312+6322] </v>
          </cell>
          <cell r="O362" t="str">
            <v xml:space="preserve">C6302:  Stocks -Liabilities : Currency and deposits [6312+6322] </v>
          </cell>
        </row>
        <row r="363">
          <cell r="M363" t="str">
            <v xml:space="preserve">A6303:  Stocks -Liabilities : Securities other than shares [6313+6323] </v>
          </cell>
          <cell r="O363" t="str">
            <v xml:space="preserve">C6303:  Stocks -Liabilities : Securities other than shares [6313+6323] </v>
          </cell>
        </row>
        <row r="364">
          <cell r="M364" t="str">
            <v xml:space="preserve">A6304:  Stocks -Liabilities : Loans [6314+6324] </v>
          </cell>
          <cell r="O364" t="str">
            <v xml:space="preserve">C6304:  Stocks -Liabilities : Loans [6314+6324] </v>
          </cell>
        </row>
        <row r="365">
          <cell r="M365" t="str">
            <v xml:space="preserve">A6305:  Stocks -Liabilities : Shares and other equity [6315+6325] </v>
          </cell>
          <cell r="O365" t="str">
            <v xml:space="preserve">C6305:  Stocks -Liabilities : Shares and other equity [6315+6325] </v>
          </cell>
        </row>
        <row r="366">
          <cell r="M366" t="str">
            <v xml:space="preserve">A6306:  Stocks -Liabilities : Insurance technical reserves [6316+6326] </v>
          </cell>
          <cell r="O366" t="str">
            <v xml:space="preserve">C6306:  Stocks -Liabilities : Insurance technical reserves [6316+6326] </v>
          </cell>
        </row>
        <row r="367">
          <cell r="M367" t="str">
            <v xml:space="preserve">A6307:  Stocks -Liabilities : Financial derivatives [6317+6327] </v>
          </cell>
          <cell r="O367" t="str">
            <v xml:space="preserve">C6307:  Stocks -Liabilities : Financial derivatives [6317+6327] </v>
          </cell>
        </row>
        <row r="368">
          <cell r="M368" t="str">
            <v xml:space="preserve">A6308:  Stocks -Liabilities : Other accounts payable [6318+6328] </v>
          </cell>
          <cell r="O368" t="str">
            <v xml:space="preserve">C6308:  Stocks -Liabilities : Other accounts payable [6318+6328] </v>
          </cell>
        </row>
        <row r="369">
          <cell r="M369" t="str">
            <v>A631:  Stocks -Liabilities : Domestic [6312 + 6313 + 6314 + 6315 + 6316 + 6317 + 6318]</v>
          </cell>
          <cell r="O369" t="str">
            <v>C631:  Stocks -Liabilities : Domestic [6312 + 6313 + 6314 + 6315 + 6316 + 6317 + 6318]</v>
          </cell>
        </row>
        <row r="370">
          <cell r="M370" t="str">
            <v xml:space="preserve">A6312:  Stocks -Liabilities : Domestic - Currency and deposits </v>
          </cell>
          <cell r="O370" t="str">
            <v xml:space="preserve">C6312:  Stocks -Liabilities : Domestic - Currency and deposits </v>
          </cell>
        </row>
        <row r="371">
          <cell r="M371" t="str">
            <v xml:space="preserve">A6313:  Stocks -Liabilities : Domestic - Securities other than shares </v>
          </cell>
          <cell r="O371" t="str">
            <v xml:space="preserve">C6313:  Stocks -Liabilities : Domestic - Securities other than shares </v>
          </cell>
        </row>
        <row r="372">
          <cell r="M372" t="str">
            <v xml:space="preserve">A6314:  Stocks -Liabilities : Domestic - Loans </v>
          </cell>
          <cell r="O372" t="str">
            <v xml:space="preserve">C6314:  Stocks -Liabilities : Domestic - Loans </v>
          </cell>
        </row>
        <row r="373">
          <cell r="M373" t="str">
            <v xml:space="preserve">A6315:  Stocks -Liabilities : Domestic - Shares and other equity </v>
          </cell>
          <cell r="O373" t="str">
            <v xml:space="preserve">C6315:  Stocks -Liabilities : Domestic - Shares and other equity </v>
          </cell>
        </row>
        <row r="374">
          <cell r="M374" t="str">
            <v xml:space="preserve">A6316:  Stocks -Liabilities : Domestic - Insurance technical reserves </v>
          </cell>
          <cell r="O374" t="str">
            <v xml:space="preserve">C6316:  Stocks -Liabilities : Domestic - Insurance technical reserves </v>
          </cell>
        </row>
        <row r="375">
          <cell r="M375" t="str">
            <v xml:space="preserve">A6317:  Stocks -Liabilities : Domestic - Financial derivatives </v>
          </cell>
          <cell r="O375" t="str">
            <v xml:space="preserve">C6317:  Stocks -Liabilities : Domestic - Financial derivatives </v>
          </cell>
        </row>
        <row r="376">
          <cell r="M376" t="str">
            <v xml:space="preserve">A6318:  Stocks -Liabilities : Domestic - Other accounts payable </v>
          </cell>
          <cell r="O376" t="str">
            <v xml:space="preserve">C6318:  Stocks -Liabilities : Domestic - Other accounts payable </v>
          </cell>
        </row>
        <row r="377">
          <cell r="M377" t="str">
            <v>A632:  Stocks -Liabilities : Foreign  [6322 + 6323 + 6324 + 6325 + 6326 + 6327 + 6328]</v>
          </cell>
          <cell r="O377" t="str">
            <v>C632:  Stocks -Liabilities : Foreign  [6322 + 6323 + 6324 + 6325 + 6326 + 6327 + 6328]</v>
          </cell>
        </row>
        <row r="378">
          <cell r="M378" t="str">
            <v xml:space="preserve">A6322:  Stocks -Liabilities : Foreign - Currency and deposits </v>
          </cell>
          <cell r="O378" t="str">
            <v xml:space="preserve">C6322:  Stocks -Liabilities : Foreign - Currency and deposits </v>
          </cell>
        </row>
        <row r="379">
          <cell r="M379" t="str">
            <v xml:space="preserve">A6323:  Stocks -Liabilities : Foreign - Securities other than shares </v>
          </cell>
          <cell r="O379" t="str">
            <v xml:space="preserve">C6323:  Stocks -Liabilities : Foreign - Securities other than shares </v>
          </cell>
        </row>
        <row r="380">
          <cell r="M380" t="str">
            <v xml:space="preserve">A6324:  Stocks -Liabilities : Foreign - Loans </v>
          </cell>
          <cell r="O380" t="str">
            <v xml:space="preserve">C6324:  Stocks -Liabilities : Foreign - Loans </v>
          </cell>
        </row>
        <row r="381">
          <cell r="M381" t="str">
            <v xml:space="preserve">A6325:  Stocks -Liabilities : Foreign - Shares and other equity </v>
          </cell>
          <cell r="O381" t="str">
            <v xml:space="preserve">C6325:  Stocks -Liabilities : Foreign - Shares and other equity </v>
          </cell>
        </row>
        <row r="382">
          <cell r="M382" t="str">
            <v xml:space="preserve">A6326:  Stocks -Liabilities : Foreign - Insurance technical reserves </v>
          </cell>
          <cell r="O382" t="str">
            <v xml:space="preserve">C6326:  Stocks -Liabilities : Foreign - Insurance technical reserves </v>
          </cell>
        </row>
        <row r="383">
          <cell r="M383" t="str">
            <v xml:space="preserve">A6327:  Stocks -Liabilities : Foreign - Financial derivatives </v>
          </cell>
          <cell r="O383" t="str">
            <v xml:space="preserve">C6327:  Stocks -Liabilities : Foreign - Financial derivatives </v>
          </cell>
        </row>
        <row r="384">
          <cell r="M384" t="str">
            <v xml:space="preserve">A6328:  Stocks -Liabilities : Foreign - Other accounts payable </v>
          </cell>
          <cell r="O384" t="str">
            <v xml:space="preserve">C6328:  Stocks -Liabilities : Foreign - Other accounts payable </v>
          </cell>
        </row>
        <row r="385">
          <cell r="M385" t="str">
            <v xml:space="preserve">A7:  TOTAL OUTLAYS </v>
          </cell>
          <cell r="O385" t="str">
            <v xml:space="preserve">C7:  TOTAL OUTLAYS </v>
          </cell>
        </row>
        <row r="386">
          <cell r="M386" t="str">
            <v xml:space="preserve">A701:  General public services </v>
          </cell>
          <cell r="O386" t="str">
            <v xml:space="preserve">C701:  General public services </v>
          </cell>
        </row>
        <row r="387">
          <cell r="M387" t="str">
            <v xml:space="preserve">A7017:  Public debt transactions </v>
          </cell>
          <cell r="O387" t="str">
            <v xml:space="preserve">C7017:  Public debt transactions </v>
          </cell>
        </row>
        <row r="388">
          <cell r="M388" t="str">
            <v>A7018:  Transfers of general character betw levels of govtc/</v>
          </cell>
          <cell r="O388" t="str">
            <v>C7018:  Transfers of general character betw levels of govtc/</v>
          </cell>
        </row>
        <row r="389">
          <cell r="M389" t="str">
            <v xml:space="preserve">A702:  Defense </v>
          </cell>
          <cell r="O389" t="str">
            <v xml:space="preserve">C702:  Defense </v>
          </cell>
        </row>
        <row r="390">
          <cell r="M390" t="str">
            <v xml:space="preserve">A703:  Public order and safety </v>
          </cell>
          <cell r="O390" t="str">
            <v xml:space="preserve">C703:  Public order and safety </v>
          </cell>
        </row>
        <row r="391">
          <cell r="M391" t="str">
            <v xml:space="preserve">A704:  Economic affairs </v>
          </cell>
          <cell r="O391" t="str">
            <v xml:space="preserve">C704:  Economic affairs </v>
          </cell>
        </row>
        <row r="392">
          <cell r="M392" t="str">
            <v xml:space="preserve">A7042:  Agriculture, forestry, fishing, and hunting </v>
          </cell>
          <cell r="O392" t="str">
            <v xml:space="preserve">C7042:  Agriculture, forestry, fishing, and hunting </v>
          </cell>
        </row>
        <row r="393">
          <cell r="M393" t="str">
            <v xml:space="preserve">A7043:  Fuel and energy </v>
          </cell>
          <cell r="O393" t="str">
            <v xml:space="preserve">C7043:  Fuel and energy </v>
          </cell>
        </row>
        <row r="394">
          <cell r="M394" t="str">
            <v xml:space="preserve">A7044:  Mining, manufacturing, and construction </v>
          </cell>
          <cell r="O394" t="str">
            <v xml:space="preserve">C7044:  Mining, manufacturing, and construction </v>
          </cell>
        </row>
        <row r="395">
          <cell r="M395" t="str">
            <v xml:space="preserve">A7045:  Transport </v>
          </cell>
          <cell r="O395" t="str">
            <v xml:space="preserve">C7045:  Transport </v>
          </cell>
        </row>
        <row r="396">
          <cell r="M396" t="str">
            <v xml:space="preserve">A7046:  Communication </v>
          </cell>
          <cell r="O396" t="str">
            <v xml:space="preserve">C7046:  Communication </v>
          </cell>
        </row>
        <row r="397">
          <cell r="M397" t="str">
            <v xml:space="preserve">A705:  Environmental protection </v>
          </cell>
          <cell r="O397" t="str">
            <v xml:space="preserve">C705:  Environmental protection </v>
          </cell>
        </row>
        <row r="398">
          <cell r="M398" t="str">
            <v xml:space="preserve">A706:  Housing and community amenities </v>
          </cell>
          <cell r="O398" t="str">
            <v xml:space="preserve">C706:  Housing and community amenities </v>
          </cell>
        </row>
        <row r="399">
          <cell r="M399" t="str">
            <v xml:space="preserve">A707:  Health </v>
          </cell>
          <cell r="O399" t="str">
            <v xml:space="preserve">C707:  Health </v>
          </cell>
        </row>
        <row r="400">
          <cell r="M400" t="str">
            <v xml:space="preserve">A7072:  Outpatient services </v>
          </cell>
          <cell r="O400" t="str">
            <v xml:space="preserve">C7072:  Outpatient services </v>
          </cell>
        </row>
        <row r="401">
          <cell r="M401" t="str">
            <v xml:space="preserve">A7073:  Hospital services </v>
          </cell>
          <cell r="O401" t="str">
            <v xml:space="preserve">C7073:  Hospital services </v>
          </cell>
        </row>
        <row r="402">
          <cell r="M402" t="str">
            <v xml:space="preserve">A7074:  Public health services </v>
          </cell>
          <cell r="O402" t="str">
            <v xml:space="preserve">C7074:  Public health services </v>
          </cell>
        </row>
        <row r="403">
          <cell r="M403" t="str">
            <v xml:space="preserve">A708:  Recreation, culture and religion </v>
          </cell>
          <cell r="O403" t="str">
            <v xml:space="preserve">C708:  Recreation, culture and religion </v>
          </cell>
        </row>
        <row r="404">
          <cell r="M404" t="str">
            <v xml:space="preserve">A709:  Education </v>
          </cell>
          <cell r="O404" t="str">
            <v xml:space="preserve">C709:  Education </v>
          </cell>
        </row>
        <row r="405">
          <cell r="M405" t="str">
            <v xml:space="preserve">A7091:  Pre-primary and primary education </v>
          </cell>
          <cell r="O405" t="str">
            <v xml:space="preserve">C7091:  Pre-primary and primary education </v>
          </cell>
        </row>
        <row r="406">
          <cell r="M406" t="str">
            <v xml:space="preserve">A7092:  Secondary education </v>
          </cell>
          <cell r="O406" t="str">
            <v xml:space="preserve">C7092:  Secondary education </v>
          </cell>
        </row>
        <row r="407">
          <cell r="M407" t="str">
            <v xml:space="preserve">A7094:  Tertiary education </v>
          </cell>
          <cell r="O407" t="str">
            <v xml:space="preserve">C7094:  Tertiary education </v>
          </cell>
        </row>
        <row r="408">
          <cell r="M408" t="str">
            <v xml:space="preserve">A710:  Social protection </v>
          </cell>
          <cell r="O408" t="str">
            <v xml:space="preserve">C710:  Social protection </v>
          </cell>
        </row>
        <row r="409">
          <cell r="M409" t="str">
            <v xml:space="preserve">A82:  Net acquisition of financial assets [=32] </v>
          </cell>
          <cell r="O409" t="str">
            <v xml:space="preserve">C82:  Net acquisition of financial assets [=32] </v>
          </cell>
        </row>
        <row r="410">
          <cell r="M410" t="str">
            <v>A821:  Net acquisition of financial assets : Domestic [=321]</v>
          </cell>
          <cell r="O410" t="str">
            <v>C821:  Net acquisition of financial assets : Domestic [=321]</v>
          </cell>
        </row>
        <row r="411">
          <cell r="M411" t="str">
            <v>A8211:  Net acquisition of financial assets : Domestic : General government</v>
          </cell>
          <cell r="O411" t="str">
            <v>C8211:  Net acquisition of financial assets : Domestic : General government</v>
          </cell>
        </row>
        <row r="412">
          <cell r="M412" t="str">
            <v>A8212:  Net acquisition of financial assets : Domestic :Central bank</v>
          </cell>
          <cell r="O412" t="str">
            <v>C8212:  Net acquisition of financial assets : Domestic :Central bank</v>
          </cell>
        </row>
        <row r="413">
          <cell r="M413" t="str">
            <v>A8213:  Net acquisition of financial assets : Domestic :Other depository corporations</v>
          </cell>
          <cell r="O413" t="str">
            <v>C8213:  Net acquisition of financial assets : Domestic :Other depository corporations</v>
          </cell>
        </row>
        <row r="414">
          <cell r="M414" t="str">
            <v xml:space="preserve">A8214:  Net acquisition of financial assets : Domestic :Financial corporations not elsewhere classified </v>
          </cell>
          <cell r="O414" t="str">
            <v xml:space="preserve">C8214:  Net acquisition of financial assets : Domestic :Financial corporations not elsewhere classified </v>
          </cell>
        </row>
        <row r="415">
          <cell r="M415" t="str">
            <v xml:space="preserve">A8215:  Net acquisition of financial assets : Domestic :Nonfinancial corporations </v>
          </cell>
          <cell r="O415" t="str">
            <v xml:space="preserve">C8215:  Net acquisition of financial assets : Domestic :Nonfinancial corporations </v>
          </cell>
        </row>
        <row r="416">
          <cell r="M416" t="str">
            <v xml:space="preserve">A8216:  Net acquisition of financial assets : Domestic :Households &amp; nonprofit institutions serving h/holds </v>
          </cell>
          <cell r="O416" t="str">
            <v xml:space="preserve">C8216:  Net acquisition of financial assets : Domestic :Households &amp; nonprofit institutions serving h/holds </v>
          </cell>
        </row>
        <row r="417">
          <cell r="M417" t="str">
            <v xml:space="preserve">A822:  Net acquisition of financial assets : Foreign [=322] </v>
          </cell>
          <cell r="O417" t="str">
            <v xml:space="preserve">C822:  Net acquisition of financial assets : Foreign [=322] </v>
          </cell>
        </row>
        <row r="418">
          <cell r="M418" t="str">
            <v xml:space="preserve">A8221:  Net acquisition of financial assets : Foreign : General government </v>
          </cell>
          <cell r="O418" t="str">
            <v xml:space="preserve">C8221:  Net acquisition of financial assets : Foreign : General government </v>
          </cell>
        </row>
        <row r="419">
          <cell r="M419" t="str">
            <v xml:space="preserve">A8227:  Net acquisition of financial assets : Foreign : International organizations </v>
          </cell>
          <cell r="O419" t="str">
            <v xml:space="preserve">C8227:  Net acquisition of financial assets : Foreign : International organizations </v>
          </cell>
        </row>
        <row r="420">
          <cell r="M420" t="str">
            <v>A8228:  Net acquisition of financial assets : Foreign : Financial corporations other than internat'l org's</v>
          </cell>
          <cell r="O420" t="str">
            <v>C8228:  Net acquisition of financial assets : Foreign : Financial corporations other than internat'l org's</v>
          </cell>
        </row>
        <row r="421">
          <cell r="M421" t="str">
            <v xml:space="preserve">A8229:  Net acquisition of financial assets : Foreign : Other nonresidents </v>
          </cell>
          <cell r="O421" t="str">
            <v xml:space="preserve">C8229:  Net acquisition of financial assets : Foreign : Other nonresidents </v>
          </cell>
        </row>
        <row r="422">
          <cell r="M422" t="str">
            <v>A823:  Net acquisition of Monetary gold and SDRs [=323]</v>
          </cell>
          <cell r="O422" t="str">
            <v>C823:  Net acquisition of Monetary gold and SDRs [=323]</v>
          </cell>
        </row>
        <row r="423">
          <cell r="M423" t="str">
            <v xml:space="preserve">A83:  Net incurrence of liabilities [=33] </v>
          </cell>
          <cell r="O423" t="str">
            <v xml:space="preserve">C83:  Net incurrence of liabilities [=33] </v>
          </cell>
        </row>
        <row r="424">
          <cell r="M424" t="str">
            <v xml:space="preserve">A831:  Net incurrence of liabilities : Domestic [=331] </v>
          </cell>
          <cell r="O424" t="str">
            <v xml:space="preserve">C831:  Net incurrence of liabilities : Domestic [=331] </v>
          </cell>
        </row>
        <row r="425">
          <cell r="M425" t="str">
            <v xml:space="preserve">A8311:  Net incurrence of liabilities : Domestic : General government </v>
          </cell>
          <cell r="O425" t="str">
            <v xml:space="preserve">C8311:  Net incurrence of liabilities : Domestic : General government </v>
          </cell>
        </row>
        <row r="426">
          <cell r="M426" t="str">
            <v xml:space="preserve">A8312:  Net incurrence of liabilities : Domestic : Central bank </v>
          </cell>
          <cell r="O426" t="str">
            <v xml:space="preserve">C8312:  Net incurrence of liabilities : Domestic : Central bank </v>
          </cell>
        </row>
        <row r="427">
          <cell r="M427" t="str">
            <v xml:space="preserve">A8313:  Net incurrence of liabilities : Domestic : Other depository corporations </v>
          </cell>
          <cell r="O427" t="str">
            <v xml:space="preserve">C8313:  Net incurrence of liabilities : Domestic : Other depository corporations </v>
          </cell>
        </row>
        <row r="428">
          <cell r="M428" t="str">
            <v>A8314:  Net incurrence of liabilities : Domestic : Financial corporations not elsewhere classified</v>
          </cell>
          <cell r="O428" t="str">
            <v>C8314:  Net incurrence of liabilities : Domestic : Financial corporations not elsewhere classified</v>
          </cell>
        </row>
        <row r="429">
          <cell r="M429" t="str">
            <v xml:space="preserve">A8315:  Net incurrence of liabilities : Domestic : Nonfinancial corporations </v>
          </cell>
          <cell r="O429" t="str">
            <v xml:space="preserve">C8315:  Net incurrence of liabilities : Domestic : Nonfinancial corporations </v>
          </cell>
        </row>
        <row r="430">
          <cell r="M430" t="str">
            <v>A8316:  Net incurrence of liabilities : Domestic : Households &amp; nonprofit institutions serving h/holds</v>
          </cell>
          <cell r="O430" t="str">
            <v>C8316:  Net incurrence of liabilities : Domestic : Households &amp; nonprofit institutions serving h/holds</v>
          </cell>
        </row>
        <row r="431">
          <cell r="M431" t="str">
            <v xml:space="preserve">A832:  Net incurrence of liabities : Foreign [=332] </v>
          </cell>
          <cell r="O431" t="str">
            <v xml:space="preserve">C832:  Net incurrence of liabities : Foreign [=332] </v>
          </cell>
        </row>
        <row r="432">
          <cell r="M432" t="str">
            <v xml:space="preserve">A8321:  Net incurrence of liabities : Foreign : General government </v>
          </cell>
          <cell r="O432" t="str">
            <v xml:space="preserve">C8321:  Net incurrence of liabities : Foreign : General government </v>
          </cell>
        </row>
        <row r="433">
          <cell r="M433" t="str">
            <v>A8327:  Net incurrence of liabities : Foreign : International organizations</v>
          </cell>
          <cell r="O433" t="str">
            <v>C8327:  Net incurrence of liabities : Foreign : International organizations</v>
          </cell>
        </row>
        <row r="434">
          <cell r="M434" t="str">
            <v>A8328:  Net incurrence of liabities : Foreign : Financial corporations other than internat'l org's</v>
          </cell>
          <cell r="O434" t="str">
            <v>C8328:  Net incurrence of liabities : Foreign : Financial corporations other than internat'l org's</v>
          </cell>
        </row>
        <row r="435">
          <cell r="M435" t="str">
            <v xml:space="preserve">A8329:  Net incurrence of liabities : Foreign : Other nonresidents </v>
          </cell>
          <cell r="O435" t="str">
            <v xml:space="preserve">C8329:  Net incurrence of liabities : Foreign : Other nonresidents </v>
          </cell>
        </row>
        <row r="436">
          <cell r="M436" t="str">
            <v>A9:  CHANGE IN NET WORTH: Other Flows [51 + 52 - 53]</v>
          </cell>
          <cell r="O436" t="str">
            <v>Not applicable</v>
          </cell>
        </row>
        <row r="437">
          <cell r="M437" t="str">
            <v>A91:  Other Flows - Nonfinancial assets [511 + 512 + 513 + 514]</v>
          </cell>
          <cell r="O437" t="str">
            <v>C91:  Other Flows - Nonfinancial assets [511 + 512 + 513 + 514]</v>
          </cell>
        </row>
        <row r="438">
          <cell r="M438" t="str">
            <v>A911:  Other Flows - Nonfinancial assets : Fixed assets [5111 + 5112 + 5113]</v>
          </cell>
          <cell r="O438" t="str">
            <v>C911:  Other Flows - Nonfinancial assets : Fixed assets [5111 + 5112 + 5113]</v>
          </cell>
        </row>
        <row r="439">
          <cell r="M439" t="str">
            <v xml:space="preserve">A9111:  Other Flows - Nonfinancial assets : Fixed assets:   Buildings and structures </v>
          </cell>
          <cell r="O439" t="str">
            <v xml:space="preserve">C9111:  Other Flows - Nonfinancial assets : Fixed assets:   Buildings and structures </v>
          </cell>
        </row>
        <row r="440">
          <cell r="M440" t="str">
            <v xml:space="preserve">A9112:  Other Flows - Nonfinancial assets : Fixed assets:  Machinery and equipment </v>
          </cell>
          <cell r="O440" t="str">
            <v xml:space="preserve">C9112:  Other Flows - Nonfinancial assets : Fixed assets:  Machinery and equipment </v>
          </cell>
        </row>
        <row r="441">
          <cell r="M441" t="str">
            <v xml:space="preserve">A9113:  Other Flows - Nonfinancial assets : Fixed assets:  Other fixed assets </v>
          </cell>
          <cell r="O441" t="str">
            <v xml:space="preserve">C9113:  Other Flows - Nonfinancial assets : Fixed assets:  Other fixed assets </v>
          </cell>
        </row>
        <row r="442">
          <cell r="M442" t="str">
            <v xml:space="preserve">A912:  Other Flows - Inventories </v>
          </cell>
          <cell r="O442" t="str">
            <v xml:space="preserve">C912:  Other Flows - Inventories </v>
          </cell>
        </row>
        <row r="443">
          <cell r="M443" t="str">
            <v xml:space="preserve">A913:  Other Flows - Valuables </v>
          </cell>
          <cell r="O443" t="str">
            <v xml:space="preserve">C913:  Other Flows - Valuables </v>
          </cell>
        </row>
        <row r="444">
          <cell r="M444" t="str">
            <v>A914:  Other Flows - Nonfinancial assets : Nonproduced assets [5141 + 5142 + 5143 + 5144]</v>
          </cell>
          <cell r="O444" t="str">
            <v>C914:  Other Flows - Nonfinancial assets : Nonproduced assets [5141 + 5142 + 5143 + 5144]</v>
          </cell>
        </row>
        <row r="445">
          <cell r="M445" t="str">
            <v xml:space="preserve">A9141:  Other Flows - Nonfinancial assets : Nonproduced assets:  Land </v>
          </cell>
          <cell r="O445" t="str">
            <v xml:space="preserve">C9141:  Other Flows - Nonfinancial assets : Nonproduced assets:  Land </v>
          </cell>
        </row>
        <row r="446">
          <cell r="M446" t="str">
            <v xml:space="preserve">A9142:  Other Flows - Nonfinancial assets : Nonproduced assets:  Subsoil assets </v>
          </cell>
          <cell r="O446" t="str">
            <v xml:space="preserve">C9142:  Other Flows - Nonfinancial assets : Nonproduced assets:  Subsoil assets </v>
          </cell>
        </row>
        <row r="447">
          <cell r="M447" t="str">
            <v xml:space="preserve">A9143:  Other Flows - Nonfinancial assets : Nonproduced assets:  Other naturally occurring assets </v>
          </cell>
          <cell r="O447" t="str">
            <v xml:space="preserve">C9143:  Other Flows - Nonfinancial assets : Nonproduced assets:  Other naturally occurring assets </v>
          </cell>
        </row>
        <row r="448">
          <cell r="M448" t="str">
            <v xml:space="preserve">A9144:  Other Flows - Nonfinancial assets : Nonproduced assets:  Intangible nonproduced assets </v>
          </cell>
          <cell r="O448" t="str">
            <v xml:space="preserve">C9144:  Other Flows - Nonfinancial assets : Nonproduced assets:  Intangible nonproduced assets </v>
          </cell>
        </row>
        <row r="449">
          <cell r="M449" t="str">
            <v xml:space="preserve">A92:  Other Flows - Financial assets [521+522+523] </v>
          </cell>
          <cell r="O449" t="str">
            <v xml:space="preserve">C92:  Other Flows - Financial assets [521+522+523] </v>
          </cell>
        </row>
        <row r="450">
          <cell r="M450" t="str">
            <v xml:space="preserve">A9202:  Other Flows - Financial assets:  Currency and deposits [5212+5222] </v>
          </cell>
          <cell r="O450" t="str">
            <v xml:space="preserve">C9202:  Other Flows - Financial assets:  Currency and deposits [5212+5222] </v>
          </cell>
        </row>
        <row r="451">
          <cell r="M451" t="str">
            <v xml:space="preserve">A9203:  Other Flows - Financial assets:  Securities other than shares [5213+5223] </v>
          </cell>
          <cell r="O451" t="str">
            <v xml:space="preserve">C9203:  Other Flows - Financial assets:  Securities other than shares [5213+5223] </v>
          </cell>
        </row>
        <row r="452">
          <cell r="M452" t="str">
            <v xml:space="preserve">A9204:  Other Flows - Financial assets:  Loans [5214+5224] </v>
          </cell>
          <cell r="O452" t="str">
            <v xml:space="preserve">C9204:  Other Flows - Financial assets:  Loans [5214+5224] </v>
          </cell>
        </row>
        <row r="453">
          <cell r="M453" t="str">
            <v xml:space="preserve">A9205:  Other Flows - Financial assets:  Shares and other equity [5215+5225] </v>
          </cell>
          <cell r="O453" t="str">
            <v xml:space="preserve">C9205:  Other Flows - Financial assets:  Shares and other equity [5215+5225] </v>
          </cell>
        </row>
        <row r="454">
          <cell r="M454" t="str">
            <v xml:space="preserve">A9206:  Other Flows - Financial assets:  Insurance technical reserves [5216+5226] </v>
          </cell>
          <cell r="O454" t="str">
            <v xml:space="preserve">C9206:  Other Flows - Financial assets:  Insurance technical reserves [5216+5226] </v>
          </cell>
        </row>
        <row r="455">
          <cell r="M455" t="str">
            <v xml:space="preserve">A9207:  Other Flows - Financial assets:  Financial derivatives [5217+5227] </v>
          </cell>
          <cell r="O455" t="str">
            <v xml:space="preserve">C9207:  Other Flows - Financial assets:  Financial derivatives [5217+5227] </v>
          </cell>
        </row>
        <row r="456">
          <cell r="M456" t="str">
            <v xml:space="preserve">A9208:  Other Flows - Financial assets:  Other accounts receivable [5218+5228] </v>
          </cell>
          <cell r="O456" t="str">
            <v xml:space="preserve">C9208:  Other Flows - Financial assets:  Other accounts receivable [5218+5228] </v>
          </cell>
        </row>
        <row r="457">
          <cell r="M457" t="str">
            <v>A921:  Other Flows - Financial assets:  Domestic  [5212 + 5213 + 5214 + 5215 + 5216+ 5217 + 5218]</v>
          </cell>
          <cell r="O457" t="str">
            <v>C921:  Other Flows - Financial assets:  Domestic  [5212 + 5213 + 5214 + 5215 + 5216+ 5217 + 5218]</v>
          </cell>
        </row>
        <row r="458">
          <cell r="M458" t="str">
            <v xml:space="preserve">A9212:  Other Flows - Financial assets:  Domestic - Currency and deposits </v>
          </cell>
          <cell r="O458" t="str">
            <v xml:space="preserve">C9212:  Other Flows - Financial assets:  Domestic - Currency and deposits </v>
          </cell>
        </row>
        <row r="459">
          <cell r="M459" t="str">
            <v xml:space="preserve">A9213:  Other Flows - Financial assets:  Domestic - Securities other than shares </v>
          </cell>
          <cell r="O459" t="str">
            <v xml:space="preserve">C9213:  Other Flows - Financial assets:  Domestic - Securities other than shares </v>
          </cell>
        </row>
        <row r="460">
          <cell r="M460" t="str">
            <v xml:space="preserve">A9214:  Other Flows - Financial assets:  Domestic - Loans </v>
          </cell>
          <cell r="O460" t="str">
            <v xml:space="preserve">C9214:  Other Flows - Financial assets:  Domestic - Loans </v>
          </cell>
        </row>
        <row r="461">
          <cell r="M461" t="str">
            <v xml:space="preserve">A9215:  Other Flows - Financial assets:  Domestic - Shares and other equity </v>
          </cell>
          <cell r="O461" t="str">
            <v xml:space="preserve">C9215:  Other Flows - Financial assets:  Domestic - Shares and other equity </v>
          </cell>
        </row>
        <row r="462">
          <cell r="M462" t="str">
            <v xml:space="preserve">A9216:  Other Flows - Financial assets:  Domestic - Insurance technical reserves </v>
          </cell>
          <cell r="O462" t="str">
            <v xml:space="preserve">C9216:  Other Flows - Financial assets:  Domestic - Insurance technical reserves </v>
          </cell>
        </row>
        <row r="463">
          <cell r="M463" t="str">
            <v xml:space="preserve">A9217:  Other Flows - Financial assets:  Domestic - Financial derivatives </v>
          </cell>
          <cell r="O463" t="str">
            <v xml:space="preserve">C9217:  Other Flows - Financial assets:  Domestic - Financial derivatives </v>
          </cell>
        </row>
        <row r="464">
          <cell r="M464" t="str">
            <v xml:space="preserve">A9218:  Other Flows - Financial assets:  Domestic - Other accounts receivable </v>
          </cell>
          <cell r="O464" t="str">
            <v xml:space="preserve">C9218:  Other Flows - Financial assets:  Domestic - Other accounts receivable </v>
          </cell>
        </row>
        <row r="465">
          <cell r="M465" t="str">
            <v>A922:  Other Flows - Financial assets:  Foreign  [5222 + 5223 + 5224 + 5225 + 5226+ 5227 + 5228]</v>
          </cell>
          <cell r="O465" t="str">
            <v>C922:  Other Flows - Financial assets:  Foreign  [5222 + 5223 + 5224 + 5225 + 5226+ 5227 + 5228]</v>
          </cell>
        </row>
        <row r="466">
          <cell r="M466" t="str">
            <v xml:space="preserve">A9222:  Other Flows - Financial assets:  Foreign  - Currency and deposits </v>
          </cell>
          <cell r="O466" t="str">
            <v xml:space="preserve">C9222:  Other Flows - Financial assets:  Foreign  - Currency and deposits </v>
          </cell>
        </row>
        <row r="467">
          <cell r="M467" t="str">
            <v xml:space="preserve">A9223:  Other Flows - Financial assets:  Foreign  - Securities other than shares </v>
          </cell>
          <cell r="O467" t="str">
            <v xml:space="preserve">C9223:  Other Flows - Financial assets:  Foreign  - Securities other than shares </v>
          </cell>
        </row>
        <row r="468">
          <cell r="M468" t="str">
            <v xml:space="preserve">A9224:  Other Flows - Financial assets:  Foreign  - Loans </v>
          </cell>
          <cell r="O468" t="str">
            <v xml:space="preserve">C9224:  Other Flows - Financial assets:  Foreign  - Loans </v>
          </cell>
        </row>
        <row r="469">
          <cell r="M469" t="str">
            <v xml:space="preserve">A9225:  Other Flows - Financial assets:  Foreign  - Shares and other equity </v>
          </cell>
          <cell r="O469" t="str">
            <v xml:space="preserve">C9225:  Other Flows - Financial assets:  Foreign  - Shares and other equity </v>
          </cell>
        </row>
        <row r="470">
          <cell r="M470" t="str">
            <v xml:space="preserve">A9226:  Other Flows - Financial assets:  Foreign  - Insurance technical reserves </v>
          </cell>
          <cell r="O470" t="str">
            <v xml:space="preserve">C9226:  Other Flows - Financial assets:  Foreign  - Insurance technical reserves </v>
          </cell>
        </row>
        <row r="471">
          <cell r="M471" t="str">
            <v xml:space="preserve">A9227:  Other Flows - Financial assets:  Foreign  - Financial derivatives </v>
          </cell>
          <cell r="O471" t="str">
            <v xml:space="preserve">C9227:  Other Flows - Financial assets:  Foreign  - Financial derivatives </v>
          </cell>
        </row>
        <row r="472">
          <cell r="M472" t="str">
            <v xml:space="preserve">A9228:  Other Flows - Financial assets:  Foreign  - Other accounts receivable </v>
          </cell>
          <cell r="O472" t="str">
            <v xml:space="preserve">C9228:  Other Flows - Financial assets:  Foreign  - Other accounts receivable </v>
          </cell>
        </row>
        <row r="473">
          <cell r="M473" t="str">
            <v xml:space="preserve">A923:  Other Flows - Financial assets:  Monetary gold and SDRs </v>
          </cell>
          <cell r="O473" t="str">
            <v xml:space="preserve">C923:  Other Flows - Financial assets:  Monetary gold and SDRs </v>
          </cell>
        </row>
        <row r="474">
          <cell r="M474" t="str">
            <v xml:space="preserve">A93:  Other Flows - Liabilities [531+532] </v>
          </cell>
          <cell r="O474" t="str">
            <v xml:space="preserve">C93:  Other Flows - Liabilities [531+532] </v>
          </cell>
        </row>
        <row r="475">
          <cell r="M475" t="str">
            <v xml:space="preserve">A9302:  Other Flows - Liabilities:  Currency and deposits [5312+5322] </v>
          </cell>
          <cell r="O475" t="str">
            <v xml:space="preserve">C9302:  Other Flows - Liabilities:  Currency and deposits [5312+5322] </v>
          </cell>
        </row>
        <row r="476">
          <cell r="M476" t="str">
            <v xml:space="preserve">A9303:  Other Flows - Liabilities:  Securities other than shares [5313+5323] </v>
          </cell>
          <cell r="O476" t="str">
            <v xml:space="preserve">C9303:  Other Flows - Liabilities:  Securities other than shares [5313+5323] </v>
          </cell>
        </row>
        <row r="477">
          <cell r="M477" t="str">
            <v xml:space="preserve">A9304:  Other Flows - Liabilities:  Loans [5314+5324] </v>
          </cell>
          <cell r="O477" t="str">
            <v xml:space="preserve">C9304:  Other Flows - Liabilities:  Loans [5314+5324] </v>
          </cell>
        </row>
        <row r="478">
          <cell r="M478" t="str">
            <v xml:space="preserve">A9305:  Other Flows - Liabilities:  Shares and other equity [5315+5325] </v>
          </cell>
          <cell r="O478" t="str">
            <v xml:space="preserve">C9305:  Other Flows - Liabilities:  Shares and other equity [5315+5325] </v>
          </cell>
        </row>
        <row r="479">
          <cell r="M479" t="str">
            <v xml:space="preserve">A9306:  Other Flows - Liabilities:  Insurance technical reserves [5316+5326] </v>
          </cell>
          <cell r="O479" t="str">
            <v xml:space="preserve">C9306:  Other Flows - Liabilities:  Insurance technical reserves [5316+5326] </v>
          </cell>
        </row>
        <row r="480">
          <cell r="M480" t="str">
            <v xml:space="preserve">A9307:  Other Flows - Liabilities:  Financial derivatives [5317+5327] </v>
          </cell>
          <cell r="O480" t="str">
            <v xml:space="preserve">C9307:  Other Flows - Liabilities:  Financial derivatives [5317+5327] </v>
          </cell>
        </row>
        <row r="481">
          <cell r="M481" t="str">
            <v xml:space="preserve">A9308:  Other Flows - Liabilities:  Other accounts payable [5318+5328] </v>
          </cell>
          <cell r="O481" t="str">
            <v xml:space="preserve">C9308:  Other Flows - Liabilities:  Other accounts payable [5318+5328] </v>
          </cell>
        </row>
        <row r="482">
          <cell r="M482" t="str">
            <v>A931:  Other Flows - Liabilities:  Domestic  [5312 + 5313 + 5314 + 5315 + 5316+ 5317 + 5318]</v>
          </cell>
          <cell r="O482" t="str">
            <v>C931:  Other Flows - Liabilities:  Domestic  [5312 + 5313 + 5314 + 5315 + 5316+ 5317 + 5318]</v>
          </cell>
        </row>
        <row r="483">
          <cell r="M483" t="str">
            <v xml:space="preserve">A9312:  Other Flows - Liabilities:  Domestic - Currency and deposits </v>
          </cell>
          <cell r="O483" t="str">
            <v xml:space="preserve">C9312:  Other Flows - Liabilities:  Domestic - Currency and deposits </v>
          </cell>
        </row>
        <row r="484">
          <cell r="M484" t="str">
            <v xml:space="preserve">A9313:  Other Flows - Liabilities:  Domestic - Securities other than shares </v>
          </cell>
          <cell r="O484" t="str">
            <v xml:space="preserve">C9313:  Other Flows - Liabilities:  Domestic - Securities other than shares </v>
          </cell>
        </row>
        <row r="485">
          <cell r="M485" t="str">
            <v xml:space="preserve">A9314:  Other Flows - Liabilities:  Domestic - Loans </v>
          </cell>
          <cell r="O485" t="str">
            <v xml:space="preserve">C9314:  Other Flows - Liabilities:  Domestic - Loans </v>
          </cell>
        </row>
        <row r="486">
          <cell r="M486" t="str">
            <v xml:space="preserve">A9315:  Other Flows - Liabilities:  Domestic - Shares and other equity </v>
          </cell>
          <cell r="O486" t="str">
            <v xml:space="preserve">C9315:  Other Flows - Liabilities:  Domestic - Shares and other equity </v>
          </cell>
        </row>
        <row r="487">
          <cell r="M487" t="str">
            <v xml:space="preserve">A9316:  Other Flows - Liabilities:  Domestic - Insurance technical reserves </v>
          </cell>
          <cell r="O487" t="str">
            <v xml:space="preserve">C9316:  Other Flows - Liabilities:  Domestic - Insurance technical reserves </v>
          </cell>
        </row>
        <row r="488">
          <cell r="M488" t="str">
            <v xml:space="preserve">A9317:  Other Flows - Liabilities:  Domestic - Financial derivatives </v>
          </cell>
          <cell r="O488" t="str">
            <v xml:space="preserve">C9317:  Other Flows - Liabilities:  Domestic - Financial derivatives </v>
          </cell>
        </row>
        <row r="489">
          <cell r="M489" t="str">
            <v xml:space="preserve">A9318:  Other Flows - Liabilities:  Domestic - Other accounts payable </v>
          </cell>
          <cell r="O489" t="str">
            <v xml:space="preserve">C9318:  Other Flows - Liabilities:  Domestic - Other accounts payable </v>
          </cell>
        </row>
        <row r="490">
          <cell r="M490" t="str">
            <v>A932:  Other Flows - Liabilities:  Foreign [5322 + 5323 + 5324 + 5325 + 5326+ 5327 + 5328]</v>
          </cell>
          <cell r="O490" t="str">
            <v>C932:  Other Flows - Liabilities:  Foreign [5322 + 5323 + 5324 + 5325 + 5326+ 5327 + 5328]</v>
          </cell>
        </row>
        <row r="491">
          <cell r="M491" t="str">
            <v xml:space="preserve">A9322:  Other Flows - Liabilities:  Foreign  - Currency and deposits </v>
          </cell>
          <cell r="O491" t="str">
            <v xml:space="preserve">C9322:  Other Flows - Liabilities:  Foreign  - Currency and deposits </v>
          </cell>
        </row>
        <row r="492">
          <cell r="M492" t="str">
            <v xml:space="preserve">A9323:  Other Flows - Liabilities:  Foreign  - Securities other than shares </v>
          </cell>
          <cell r="O492" t="str">
            <v xml:space="preserve">C9323:  Other Flows - Liabilities:  Foreign  - Securities other than shares </v>
          </cell>
        </row>
        <row r="493">
          <cell r="M493" t="str">
            <v xml:space="preserve">A9324:  Other Flows - Liabilities:  Foreign  - Loans </v>
          </cell>
          <cell r="O493" t="str">
            <v xml:space="preserve">C9324:  Other Flows - Liabilities:  Foreign  - Loans </v>
          </cell>
        </row>
        <row r="494">
          <cell r="M494" t="str">
            <v xml:space="preserve">A9325:  Other Flows - Liabilities:  Foreign  - Shares and other equity </v>
          </cell>
          <cell r="O494" t="str">
            <v xml:space="preserve">C9325:  Other Flows - Liabilities:  Foreign  - Shares and other equity </v>
          </cell>
        </row>
        <row r="495">
          <cell r="M495" t="str">
            <v xml:space="preserve">A9326:  Other Flows - Liabilities:  Foreign  - Insurance technical reserves </v>
          </cell>
          <cell r="O495" t="str">
            <v xml:space="preserve">C9326:  Other Flows - Liabilities:  Foreign  - Insurance technical reserves </v>
          </cell>
        </row>
        <row r="496">
          <cell r="M496" t="str">
            <v xml:space="preserve">A9327:  Other Flows - Liabilities:  Foreign  - Financial derivatives </v>
          </cell>
          <cell r="O496" t="str">
            <v xml:space="preserve">C9327:  Other Flows - Liabilities:  Foreign  - Financial derivatives </v>
          </cell>
        </row>
        <row r="497">
          <cell r="M497" t="str">
            <v xml:space="preserve">A9328:  Other Flows - Liabilities:  Foreign  - Other accounts payable </v>
          </cell>
          <cell r="O497" t="str">
            <v xml:space="preserve">C9328:  Other Flows - Liabilities:  Foreign  - Other accounts payable </v>
          </cell>
        </row>
        <row r="512">
          <cell r="E512" t="str">
            <v>Budgetary central government</v>
          </cell>
        </row>
        <row r="513">
          <cell r="E513" t="str">
            <v>Extra- budgetary units</v>
          </cell>
        </row>
        <row r="514">
          <cell r="E514" t="str">
            <v>Social security funds</v>
          </cell>
        </row>
        <row r="515">
          <cell r="E515" t="str">
            <v>Central government</v>
          </cell>
        </row>
        <row r="516">
          <cell r="E516" t="str">
            <v>State governments</v>
          </cell>
        </row>
        <row r="517">
          <cell r="E517" t="str">
            <v>Local governments</v>
          </cell>
        </row>
        <row r="518">
          <cell r="E518" t="str">
            <v>General government</v>
          </cell>
        </row>
        <row r="519">
          <cell r="E519" t="str">
            <v xml:space="preserve">NFPCs </v>
          </cell>
        </row>
        <row r="520">
          <cell r="E520" t="str">
            <v>NFPS</v>
          </cell>
        </row>
      </sheetData>
      <sheetData sheetId="22"/>
      <sheetData sheetId="23"/>
      <sheetData sheetId="24"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QPro_index"/>
    </sheetNames>
    <sheetDataSet>
      <sheetData sheetId="0" refreshError="1"/>
      <sheetData sheetId="1" refreshError="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MAIN"/>
      <sheetName val="Asm"/>
      <sheetName val="Gin"/>
      <sheetName val="Con"/>
      <sheetName val="WETA"/>
      <sheetName val="DSA"/>
      <sheetName val="SPA"/>
      <sheetName val="Ann"/>
      <sheetName val="Gout"/>
      <sheetName val="Fout"/>
      <sheetName val="Mout"/>
      <sheetName val="Bout"/>
      <sheetName val="Oout"/>
      <sheetName val="Dout"/>
      <sheetName val="Fin"/>
      <sheetName val="Min"/>
      <sheetName val="Bin"/>
      <sheetName val="Din"/>
      <sheetName val="Oin"/>
      <sheetName val="Med"/>
      <sheetName val="Old"/>
      <sheetName val="Chg"/>
      <sheetName val="Chart1"/>
      <sheetName val="Macros"/>
      <sheetName val="SE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Assistance"/>
      <sheetName val="Prp$"/>
      <sheetName val="int$"/>
      <sheetName val="debt Service"/>
      <sheetName val="Debt_Details"/>
      <sheetName val="CIRRs"/>
      <sheetName val="Modality"/>
      <sheetName val="IDA_Summary"/>
      <sheetName val="IMF detail"/>
      <sheetName val="T4"/>
      <sheetName val="Scenario"/>
      <sheetName val="WB-results"/>
      <sheetName val="T1"/>
      <sheetName val="Graph-mul"/>
    </sheetNames>
    <sheetDataSet>
      <sheetData sheetId="0" refreshError="1"/>
      <sheetData sheetId="1" refreshError="1"/>
      <sheetData sheetId="2" refreshError="1"/>
      <sheetData sheetId="3" refreshError="1"/>
      <sheetData sheetId="4" refreshError="1"/>
      <sheetData sheetId="5" refreshError="1">
        <row r="59">
          <cell r="C59">
            <v>4.6040363843444024E-2</v>
          </cell>
        </row>
        <row r="60">
          <cell r="C60">
            <v>5.4123279308905134E-2</v>
          </cell>
        </row>
        <row r="61">
          <cell r="C61">
            <v>5.0408734278118296E-2</v>
          </cell>
        </row>
        <row r="62">
          <cell r="C62">
            <v>4.6120000000000008E-2</v>
          </cell>
        </row>
        <row r="63">
          <cell r="C63">
            <v>5.9950000000000003E-2</v>
          </cell>
        </row>
        <row r="64">
          <cell r="C64">
            <v>5.1588915167871709E-2</v>
          </cell>
        </row>
        <row r="65">
          <cell r="C65">
            <v>4.8712733333333327E-2</v>
          </cell>
        </row>
        <row r="66">
          <cell r="C66">
            <v>5.9950000000000003E-2</v>
          </cell>
        </row>
        <row r="67">
          <cell r="C67">
            <v>5.9950000000000003E-2</v>
          </cell>
        </row>
        <row r="68">
          <cell r="C68">
            <v>4.8712733333333327E-2</v>
          </cell>
        </row>
        <row r="69">
          <cell r="C69">
            <v>4.6120000000000001E-2</v>
          </cell>
        </row>
        <row r="70">
          <cell r="C70">
            <v>4.6120000000000001E-2</v>
          </cell>
        </row>
        <row r="77">
          <cell r="C77">
            <v>4.6120000000000001E-2</v>
          </cell>
        </row>
        <row r="79">
          <cell r="C79">
            <v>4.6120000000000001E-2</v>
          </cell>
        </row>
        <row r="80">
          <cell r="C80">
            <v>6.0199999999999997E-2</v>
          </cell>
        </row>
        <row r="81">
          <cell r="C81">
            <v>4.6120000000000001E-2</v>
          </cell>
        </row>
        <row r="82">
          <cell r="C82">
            <v>3.7350000000000001E-2</v>
          </cell>
        </row>
        <row r="84">
          <cell r="C84">
            <v>4.6120000000000001E-2</v>
          </cell>
        </row>
        <row r="87">
          <cell r="C87">
            <v>4.6120000000000001E-2</v>
          </cell>
        </row>
        <row r="90">
          <cell r="C90">
            <v>4.6120000000000001E-2</v>
          </cell>
        </row>
        <row r="91">
          <cell r="C91">
            <v>5.8216666666666667E-2</v>
          </cell>
        </row>
        <row r="94">
          <cell r="C94">
            <v>4.6120000000000001E-2</v>
          </cell>
        </row>
        <row r="95">
          <cell r="C95">
            <v>2.3166666666666669E-2</v>
          </cell>
        </row>
        <row r="99">
          <cell r="C99">
            <v>4.6120000000000001E-2</v>
          </cell>
        </row>
        <row r="100">
          <cell r="C100">
            <v>6.0149999999999995E-2</v>
          </cell>
        </row>
        <row r="103">
          <cell r="C103">
            <v>4.8712733333333327E-2</v>
          </cell>
        </row>
        <row r="105">
          <cell r="C105">
            <v>5.9950000000000003E-2</v>
          </cell>
        </row>
        <row r="109">
          <cell r="C109">
            <v>1.3359000000000001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assumptions"/>
      <sheetName val="real"/>
      <sheetName val="external"/>
      <sheetName val="fiscal"/>
      <sheetName val="monetary"/>
      <sheetName val="sei"/>
      <sheetName val="Module1"/>
      <sheetName val="amacr9"/>
    </sheetNames>
    <definedNames>
      <definedName name="afd"/>
      <definedName name="hj"/>
      <definedName name="Load_Op"/>
      <definedName name="Save_Op"/>
      <definedName name="sd"/>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Terms"/>
      <sheetName val="Int"/>
      <sheetName val="info"/>
      <sheetName val="Amort"/>
      <sheetName val="Relief"/>
      <sheetName val="Summary"/>
    </sheetNames>
    <sheetDataSet>
      <sheetData sheetId="0" refreshError="1"/>
      <sheetData sheetId="1" refreshError="1"/>
      <sheetData sheetId="2" refreshError="1"/>
      <sheetData sheetId="3" refreshError="1">
        <row r="5">
          <cell r="A5" t="str">
            <v>IDA40</v>
          </cell>
          <cell r="B5">
            <v>0.02</v>
          </cell>
          <cell r="C5">
            <v>0.02</v>
          </cell>
          <cell r="D5">
            <v>0.02</v>
          </cell>
          <cell r="E5">
            <v>0.02</v>
          </cell>
          <cell r="F5">
            <v>0.02</v>
          </cell>
          <cell r="G5">
            <v>0.02</v>
          </cell>
          <cell r="H5">
            <v>0.02</v>
          </cell>
          <cell r="I5">
            <v>0.02</v>
          </cell>
          <cell r="J5">
            <v>0.02</v>
          </cell>
          <cell r="K5">
            <v>0.02</v>
          </cell>
          <cell r="L5">
            <v>0.04</v>
          </cell>
          <cell r="M5">
            <v>0.04</v>
          </cell>
          <cell r="N5">
            <v>0.04</v>
          </cell>
          <cell r="O5">
            <v>0.04</v>
          </cell>
          <cell r="P5">
            <v>0.04</v>
          </cell>
          <cell r="Q5">
            <v>0.04</v>
          </cell>
          <cell r="R5">
            <v>0.04</v>
          </cell>
          <cell r="S5">
            <v>0.04</v>
          </cell>
          <cell r="T5">
            <v>0.04</v>
          </cell>
          <cell r="U5">
            <v>0.04</v>
          </cell>
          <cell r="V5">
            <v>0.04</v>
          </cell>
          <cell r="W5">
            <v>0.04</v>
          </cell>
          <cell r="X5">
            <v>0.04</v>
          </cell>
          <cell r="Y5">
            <v>0.04</v>
          </cell>
          <cell r="Z5">
            <v>0.04</v>
          </cell>
          <cell r="AA5">
            <v>0.04</v>
          </cell>
          <cell r="AB5">
            <v>0.04</v>
          </cell>
          <cell r="AC5">
            <v>0.04</v>
          </cell>
          <cell r="AD5">
            <v>0.04</v>
          </cell>
          <cell r="AE5">
            <v>0.04</v>
          </cell>
        </row>
        <row r="6">
          <cell r="A6" t="str">
            <v>IDA40a</v>
          </cell>
          <cell r="B6">
            <v>0.01</v>
          </cell>
          <cell r="C6">
            <v>0.02</v>
          </cell>
          <cell r="D6">
            <v>0.02</v>
          </cell>
          <cell r="E6">
            <v>0.02</v>
          </cell>
          <cell r="F6">
            <v>0.02</v>
          </cell>
          <cell r="G6">
            <v>0.02</v>
          </cell>
          <cell r="H6">
            <v>0.02</v>
          </cell>
          <cell r="I6">
            <v>0.02</v>
          </cell>
          <cell r="J6">
            <v>0.02</v>
          </cell>
          <cell r="K6">
            <v>0.02</v>
          </cell>
          <cell r="L6">
            <v>0.03</v>
          </cell>
          <cell r="M6">
            <v>0.04</v>
          </cell>
          <cell r="N6">
            <v>0.04</v>
          </cell>
          <cell r="O6">
            <v>0.04</v>
          </cell>
          <cell r="P6">
            <v>0.04</v>
          </cell>
          <cell r="Q6">
            <v>0.04</v>
          </cell>
          <cell r="R6">
            <v>0.04</v>
          </cell>
          <cell r="S6">
            <v>0.04</v>
          </cell>
          <cell r="T6">
            <v>0.04</v>
          </cell>
          <cell r="U6">
            <v>0.04</v>
          </cell>
          <cell r="V6">
            <v>0.04</v>
          </cell>
          <cell r="W6">
            <v>0.04</v>
          </cell>
          <cell r="X6">
            <v>0.04</v>
          </cell>
          <cell r="Y6">
            <v>0.04</v>
          </cell>
          <cell r="Z6">
            <v>0.04</v>
          </cell>
          <cell r="AA6">
            <v>0.04</v>
          </cell>
          <cell r="AB6">
            <v>0.04</v>
          </cell>
          <cell r="AC6">
            <v>0.04</v>
          </cell>
          <cell r="AD6">
            <v>0.04</v>
          </cell>
          <cell r="AE6">
            <v>0.04</v>
          </cell>
          <cell r="AF6">
            <v>0.02</v>
          </cell>
        </row>
        <row r="7">
          <cell r="A7" t="str">
            <v>IDA50</v>
          </cell>
          <cell r="B7">
            <v>0.01</v>
          </cell>
          <cell r="C7">
            <v>0.01</v>
          </cell>
          <cell r="D7">
            <v>0.01</v>
          </cell>
          <cell r="E7">
            <v>0.01</v>
          </cell>
          <cell r="F7">
            <v>0.01</v>
          </cell>
          <cell r="G7">
            <v>0.01</v>
          </cell>
          <cell r="H7">
            <v>0.01</v>
          </cell>
          <cell r="I7">
            <v>0.01</v>
          </cell>
          <cell r="J7">
            <v>0.01</v>
          </cell>
          <cell r="K7">
            <v>0.01</v>
          </cell>
          <cell r="L7">
            <v>0.03</v>
          </cell>
          <cell r="M7">
            <v>0.03</v>
          </cell>
          <cell r="N7">
            <v>0.03</v>
          </cell>
          <cell r="O7">
            <v>0.03</v>
          </cell>
          <cell r="P7">
            <v>0.03</v>
          </cell>
          <cell r="Q7">
            <v>0.03</v>
          </cell>
          <cell r="R7">
            <v>0.03</v>
          </cell>
          <cell r="S7">
            <v>0.03</v>
          </cell>
          <cell r="T7">
            <v>0.03</v>
          </cell>
          <cell r="U7">
            <v>0.03</v>
          </cell>
          <cell r="V7">
            <v>0.03</v>
          </cell>
          <cell r="W7">
            <v>0.03</v>
          </cell>
          <cell r="X7">
            <v>0.03</v>
          </cell>
          <cell r="Y7">
            <v>0.03</v>
          </cell>
          <cell r="Z7">
            <v>0.03</v>
          </cell>
          <cell r="AA7">
            <v>0.03</v>
          </cell>
          <cell r="AB7">
            <v>0.03</v>
          </cell>
          <cell r="AC7">
            <v>0.03</v>
          </cell>
          <cell r="AD7">
            <v>0.03</v>
          </cell>
          <cell r="AE7">
            <v>0.03</v>
          </cell>
          <cell r="AF7">
            <v>0.03</v>
          </cell>
          <cell r="AG7">
            <v>0.03</v>
          </cell>
          <cell r="AH7">
            <v>0.03</v>
          </cell>
          <cell r="AI7">
            <v>0.03</v>
          </cell>
          <cell r="AJ7">
            <v>0.03</v>
          </cell>
          <cell r="AK7">
            <v>0.03</v>
          </cell>
          <cell r="AL7">
            <v>0.03</v>
          </cell>
          <cell r="AM7">
            <v>0.03</v>
          </cell>
          <cell r="AN7">
            <v>0.03</v>
          </cell>
          <cell r="AO7">
            <v>0.03</v>
          </cell>
        </row>
        <row r="8">
          <cell r="A8" t="str">
            <v>IDA50a</v>
          </cell>
          <cell r="B8">
            <v>5.0000000000000001E-3</v>
          </cell>
          <cell r="C8">
            <v>0.01</v>
          </cell>
          <cell r="D8">
            <v>0.01</v>
          </cell>
          <cell r="E8">
            <v>0.01</v>
          </cell>
          <cell r="F8">
            <v>0.01</v>
          </cell>
          <cell r="G8">
            <v>0.01</v>
          </cell>
          <cell r="H8">
            <v>0.01</v>
          </cell>
          <cell r="I8">
            <v>0.01</v>
          </cell>
          <cell r="J8">
            <v>0.01</v>
          </cell>
          <cell r="K8">
            <v>0.01</v>
          </cell>
          <cell r="L8">
            <v>0.02</v>
          </cell>
          <cell r="M8">
            <v>0.03</v>
          </cell>
          <cell r="N8">
            <v>0.03</v>
          </cell>
          <cell r="O8">
            <v>0.03</v>
          </cell>
          <cell r="P8">
            <v>0.03</v>
          </cell>
          <cell r="Q8">
            <v>0.03</v>
          </cell>
          <cell r="R8">
            <v>0.03</v>
          </cell>
          <cell r="S8">
            <v>0.03</v>
          </cell>
          <cell r="T8">
            <v>0.03</v>
          </cell>
          <cell r="U8">
            <v>0.03</v>
          </cell>
          <cell r="V8">
            <v>0.03</v>
          </cell>
          <cell r="W8">
            <v>0.03</v>
          </cell>
          <cell r="X8">
            <v>0.03</v>
          </cell>
          <cell r="Y8">
            <v>0.03</v>
          </cell>
          <cell r="Z8">
            <v>0.03</v>
          </cell>
          <cell r="AA8">
            <v>0.03</v>
          </cell>
          <cell r="AB8">
            <v>0.03</v>
          </cell>
          <cell r="AC8">
            <v>0.03</v>
          </cell>
          <cell r="AD8">
            <v>0.03</v>
          </cell>
          <cell r="AE8">
            <v>0.03</v>
          </cell>
          <cell r="AF8">
            <v>0.03</v>
          </cell>
          <cell r="AG8">
            <v>0.03</v>
          </cell>
          <cell r="AH8">
            <v>0.03</v>
          </cell>
          <cell r="AI8">
            <v>0.03</v>
          </cell>
          <cell r="AJ8">
            <v>0.03</v>
          </cell>
          <cell r="AK8">
            <v>0.03</v>
          </cell>
          <cell r="AL8">
            <v>0.03</v>
          </cell>
          <cell r="AM8">
            <v>0.03</v>
          </cell>
          <cell r="AN8">
            <v>0.03</v>
          </cell>
          <cell r="AO8">
            <v>0.03</v>
          </cell>
          <cell r="AP8">
            <v>1.4999999999999999E-2</v>
          </cell>
        </row>
        <row r="9">
          <cell r="A9" t="str">
            <v>Naples DRa</v>
          </cell>
          <cell r="B9">
            <v>1.1999999999999999E-3</v>
          </cell>
          <cell r="C9">
            <v>4.7999999999999996E-3</v>
          </cell>
          <cell r="D9">
            <v>8.6E-3</v>
          </cell>
          <cell r="E9">
            <v>1.2800000000000001E-2</v>
          </cell>
          <cell r="F9">
            <v>1.7600000000000001E-2</v>
          </cell>
          <cell r="G9">
            <v>2.3E-2</v>
          </cell>
          <cell r="H9">
            <v>2.8799999999999999E-2</v>
          </cell>
          <cell r="I9">
            <v>3.56E-2</v>
          </cell>
          <cell r="J9">
            <v>4.3200000000000002E-2</v>
          </cell>
          <cell r="K9">
            <v>5.1399999999999994E-2</v>
          </cell>
          <cell r="L9">
            <v>6.0999999999999999E-2</v>
          </cell>
          <cell r="M9">
            <v>7.1399999999999991E-2</v>
          </cell>
          <cell r="N9">
            <v>8.3000000000000004E-2</v>
          </cell>
          <cell r="O9">
            <v>9.6199999999999994E-2</v>
          </cell>
          <cell r="P9">
            <v>0.1106</v>
          </cell>
          <cell r="Q9">
            <v>0.12659999999999999</v>
          </cell>
          <cell r="R9">
            <v>0.14460000000000001</v>
          </cell>
          <cell r="S9">
            <v>7.9600000000000004E-2</v>
          </cell>
        </row>
        <row r="10">
          <cell r="A10" t="str">
            <v>Naples DSR</v>
          </cell>
          <cell r="B10">
            <v>3.3E-3</v>
          </cell>
          <cell r="C10">
            <v>3.9000000000000003E-3</v>
          </cell>
          <cell r="D10">
            <v>4.3E-3</v>
          </cell>
          <cell r="E10">
            <v>4.8999999999999998E-3</v>
          </cell>
          <cell r="F10">
            <v>5.5000000000000005E-3</v>
          </cell>
          <cell r="G10">
            <v>6.1999999999999998E-3</v>
          </cell>
          <cell r="H10">
            <v>6.8000000000000005E-3</v>
          </cell>
          <cell r="I10">
            <v>7.7000000000000002E-3</v>
          </cell>
          <cell r="J10">
            <v>8.6E-3</v>
          </cell>
          <cell r="K10">
            <v>9.5999999999999992E-3</v>
          </cell>
          <cell r="L10">
            <v>1.0700000000000001E-2</v>
          </cell>
          <cell r="M10">
            <v>1.1899999999999999E-2</v>
          </cell>
          <cell r="N10">
            <v>1.32E-2</v>
          </cell>
          <cell r="O10">
            <v>1.46E-2</v>
          </cell>
          <cell r="P10">
            <v>1.6200000000000003E-2</v>
          </cell>
          <cell r="Q10">
            <v>1.8000000000000002E-2</v>
          </cell>
          <cell r="R10">
            <v>1.9900000000000001E-2</v>
          </cell>
          <cell r="S10">
            <v>2.2099999999999998E-2</v>
          </cell>
          <cell r="T10">
            <v>2.4500000000000001E-2</v>
          </cell>
          <cell r="U10">
            <v>2.7099999999999999E-2</v>
          </cell>
          <cell r="V10">
            <v>0.03</v>
          </cell>
          <cell r="W10">
            <v>3.32E-2</v>
          </cell>
          <cell r="X10">
            <v>3.6699999999999997E-2</v>
          </cell>
          <cell r="Y10">
            <v>4.0599999999999997E-2</v>
          </cell>
          <cell r="Z10">
            <v>4.4900000000000002E-2</v>
          </cell>
          <cell r="AA10">
            <v>4.9599999999999998E-2</v>
          </cell>
          <cell r="AB10">
            <v>5.4800000000000001E-2</v>
          </cell>
          <cell r="AC10">
            <v>6.0499999999999998E-2</v>
          </cell>
          <cell r="AD10">
            <v>6.6799999999999998E-2</v>
          </cell>
          <cell r="AE10">
            <v>7.3700000000000002E-2</v>
          </cell>
          <cell r="AF10">
            <v>8.14E-2</v>
          </cell>
          <cell r="AG10">
            <v>8.9800000000000005E-2</v>
          </cell>
          <cell r="AH10">
            <v>9.9000000000000005E-2</v>
          </cell>
        </row>
        <row r="11">
          <cell r="A11" t="str">
            <v>Naples ODAa</v>
          </cell>
          <cell r="B11">
            <v>5.3E-3</v>
          </cell>
          <cell r="C11">
            <v>1.15E-2</v>
          </cell>
          <cell r="D11">
            <v>1.2699999999999999E-2</v>
          </cell>
          <cell r="E11">
            <v>1.3899999999999999E-2</v>
          </cell>
          <cell r="F11">
            <v>1.54E-2</v>
          </cell>
          <cell r="G11">
            <v>1.7000000000000001E-2</v>
          </cell>
          <cell r="H11">
            <v>1.8700000000000001E-2</v>
          </cell>
          <cell r="I11">
            <v>2.0499999999999997E-2</v>
          </cell>
          <cell r="J11">
            <v>2.2700000000000001E-2</v>
          </cell>
          <cell r="K11">
            <v>2.5000000000000001E-2</v>
          </cell>
          <cell r="L11">
            <v>2.75E-2</v>
          </cell>
          <cell r="M11">
            <v>3.04E-2</v>
          </cell>
          <cell r="N11">
            <v>3.3500000000000002E-2</v>
          </cell>
          <cell r="O11">
            <v>3.6900000000000002E-2</v>
          </cell>
          <cell r="P11">
            <v>4.07E-2</v>
          </cell>
          <cell r="Q11">
            <v>4.4900000000000002E-2</v>
          </cell>
          <cell r="R11">
            <v>4.9400000000000006E-2</v>
          </cell>
          <cell r="S11">
            <v>5.45E-2</v>
          </cell>
          <cell r="T11">
            <v>6.0100000000000001E-2</v>
          </cell>
          <cell r="U11">
            <v>6.6299999999999998E-2</v>
          </cell>
          <cell r="V11">
            <v>7.3099999999999998E-2</v>
          </cell>
          <cell r="W11">
            <v>8.0600000000000005E-2</v>
          </cell>
          <cell r="X11">
            <v>8.8800000000000004E-2</v>
          </cell>
          <cell r="Y11">
            <v>9.8000000000000004E-2</v>
          </cell>
          <cell r="Z11">
            <v>5.2600000000000001E-2</v>
          </cell>
        </row>
        <row r="12">
          <cell r="A12" t="str">
            <v>Naples ODA</v>
          </cell>
          <cell r="B12">
            <v>1.09E-2</v>
          </cell>
          <cell r="C12">
            <v>1.21E-2</v>
          </cell>
          <cell r="D12">
            <v>1.3300000000000001E-2</v>
          </cell>
          <cell r="E12">
            <v>1.46E-2</v>
          </cell>
          <cell r="F12">
            <v>1.6200000000000003E-2</v>
          </cell>
          <cell r="G12">
            <v>1.78E-2</v>
          </cell>
          <cell r="H12">
            <v>1.9599999999999999E-2</v>
          </cell>
          <cell r="I12">
            <v>2.1600000000000001E-2</v>
          </cell>
          <cell r="J12">
            <v>2.3799999999999998E-2</v>
          </cell>
          <cell r="K12">
            <v>2.6200000000000001E-2</v>
          </cell>
          <cell r="L12">
            <v>2.8900000000000002E-2</v>
          </cell>
          <cell r="M12">
            <v>3.1899999999999998E-2</v>
          </cell>
          <cell r="N12">
            <v>3.5200000000000002E-2</v>
          </cell>
          <cell r="O12">
            <v>3.8800000000000001E-2</v>
          </cell>
          <cell r="P12">
            <v>4.2699999999999995E-2</v>
          </cell>
          <cell r="Q12">
            <v>4.7100000000000003E-2</v>
          </cell>
          <cell r="R12">
            <v>5.1900000000000002E-2</v>
          </cell>
          <cell r="S12">
            <v>5.7200000000000001E-2</v>
          </cell>
          <cell r="T12">
            <v>6.3099999999999989E-2</v>
          </cell>
          <cell r="U12">
            <v>6.9699999999999998E-2</v>
          </cell>
          <cell r="V12">
            <v>7.6700000000000004E-2</v>
          </cell>
          <cell r="W12">
            <v>8.4600000000000009E-2</v>
          </cell>
          <cell r="X12">
            <v>9.3299999999999994E-2</v>
          </cell>
          <cell r="Y12">
            <v>0.10279999999999999</v>
          </cell>
        </row>
        <row r="13">
          <cell r="A13" t="str">
            <v>Naples DR</v>
          </cell>
          <cell r="B13">
            <v>3.2000000000000002E-3</v>
          </cell>
          <cell r="C13">
            <v>6.6E-3</v>
          </cell>
          <cell r="D13">
            <v>1.06E-2</v>
          </cell>
          <cell r="E13">
            <v>1.52E-2</v>
          </cell>
          <cell r="F13">
            <v>2.0199999999999999E-2</v>
          </cell>
          <cell r="G13">
            <v>2.58E-2</v>
          </cell>
          <cell r="H13">
            <v>3.2199999999999999E-2</v>
          </cell>
          <cell r="I13">
            <v>3.9199999999999999E-2</v>
          </cell>
          <cell r="J13">
            <v>4.7199999999999999E-2</v>
          </cell>
          <cell r="K13">
            <v>5.5999999999999994E-2</v>
          </cell>
          <cell r="L13">
            <v>6.6199999999999995E-2</v>
          </cell>
          <cell r="M13">
            <v>7.6999999999999999E-2</v>
          </cell>
          <cell r="N13">
            <v>8.9399999999999993E-2</v>
          </cell>
          <cell r="O13">
            <v>0.1032</v>
          </cell>
          <cell r="P13">
            <v>0.11840000000000001</v>
          </cell>
          <cell r="Q13">
            <v>0.13539999999999999</v>
          </cell>
          <cell r="R13">
            <v>0.1542</v>
          </cell>
        </row>
        <row r="14">
          <cell r="A14" t="str">
            <v>Naples DSRa</v>
          </cell>
          <cell r="B14">
            <v>0.02</v>
          </cell>
          <cell r="C14">
            <v>0.04</v>
          </cell>
          <cell r="D14">
            <v>0.06</v>
          </cell>
          <cell r="E14">
            <v>0.08</v>
          </cell>
          <cell r="F14">
            <v>0.1</v>
          </cell>
          <cell r="G14">
            <v>0.12</v>
          </cell>
          <cell r="H14">
            <v>0.14000000000000001</v>
          </cell>
          <cell r="I14">
            <v>0.16</v>
          </cell>
          <cell r="J14">
            <v>0.18</v>
          </cell>
          <cell r="K14">
            <v>0.1</v>
          </cell>
        </row>
        <row r="15">
          <cell r="A15" t="str">
            <v>PR02</v>
          </cell>
          <cell r="B15">
            <v>5.0000000000000001E-3</v>
          </cell>
          <cell r="C15">
            <v>0.01</v>
          </cell>
          <cell r="D15">
            <v>0.03</v>
          </cell>
          <cell r="E15">
            <v>0.05</v>
          </cell>
          <cell r="F15">
            <v>7.0000000000000007E-2</v>
          </cell>
          <cell r="G15">
            <v>0.09</v>
          </cell>
          <cell r="H15">
            <v>0.11</v>
          </cell>
          <cell r="I15">
            <v>0.13</v>
          </cell>
          <cell r="J15">
            <v>0.15</v>
          </cell>
          <cell r="K15">
            <v>0.17</v>
          </cell>
          <cell r="L15">
            <v>0.185</v>
          </cell>
        </row>
        <row r="16">
          <cell r="A16" t="str">
            <v>PR03</v>
          </cell>
          <cell r="B16">
            <v>0.1</v>
          </cell>
          <cell r="C16">
            <v>0.1</v>
          </cell>
          <cell r="D16">
            <v>0.1</v>
          </cell>
          <cell r="E16">
            <v>0.1</v>
          </cell>
          <cell r="F16">
            <v>0.1</v>
          </cell>
          <cell r="G16">
            <v>0.1</v>
          </cell>
          <cell r="H16">
            <v>0.1</v>
          </cell>
          <cell r="I16">
            <v>0.1</v>
          </cell>
          <cell r="J16">
            <v>0.1</v>
          </cell>
          <cell r="K16">
            <v>0.1</v>
          </cell>
        </row>
      </sheetData>
      <sheetData sheetId="4" refreshError="1"/>
      <sheetData sheetId="5" refreshError="1"/>
      <sheetData sheetId="6"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heetName val="amort"/>
      <sheetName val="terms"/>
      <sheetName val="int"/>
      <sheetName val="dod"/>
      <sheetName val="arr"/>
      <sheetName val="ds"/>
      <sheetName val="npv"/>
      <sheetName val="int$"/>
      <sheetName val="amort$"/>
      <sheetName val="dod$"/>
      <sheetName val="arr$"/>
      <sheetName val="ds$"/>
      <sheetName val="npv$"/>
      <sheetName val="ir"/>
      <sheetName val="er"/>
      <sheetName val="cirr_all"/>
      <sheetName val="cirr"/>
      <sheetName val="info"/>
      <sheetName val="pvtReport"/>
      <sheetName val="pvtSour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ndCreditTimeSeries by country"/>
      <sheetName val="All"/>
      <sheetName val="Bal All @ end year"/>
      <sheetName val="BAL end yr_old"/>
      <sheetName val="PUR"/>
      <sheetName val="REP"/>
      <sheetName val="NET"/>
      <sheetName val="TF disb &amp; rep"/>
      <sheetName val="Fig 8-TF"/>
      <sheetName val="SAF disb &amp; rep"/>
      <sheetName val="Fig 10-SAF"/>
      <sheetName val="Fig 11-TF&amp;SAF bal"/>
      <sheetName val="Annual Disb."/>
      <sheetName val="Fig 2"/>
      <sheetName val="All Credit Outst."/>
      <sheetName val="Fig 22"/>
      <sheetName val="PRGF Disb &amp; Repay"/>
      <sheetName val="Fig 21"/>
      <sheetName val="Ann. Disb. CR"/>
      <sheetName val="Ann. Disb. CR1"/>
      <sheetName val="Annual Disb. CR Table"/>
      <sheetName val="Credit Out. CR"/>
      <sheetName val="Credit Out. CR1"/>
      <sheetName val="Credit Out CR2"/>
      <sheetName val="Credit Out. CR Table"/>
    </sheetNames>
    <sheetDataSet>
      <sheetData sheetId="0" refreshError="1"/>
      <sheetData sheetId="1" refreshError="1"/>
      <sheetData sheetId="2" refreshError="1">
        <row r="4">
          <cell r="A4">
            <v>197701</v>
          </cell>
          <cell r="B4" t="str">
            <v>BAL</v>
          </cell>
          <cell r="C4">
            <v>9999</v>
          </cell>
          <cell r="D4" t="str">
            <v>TOTAL ALL MEMBERS</v>
          </cell>
          <cell r="E4" t="str">
            <v>ALL</v>
          </cell>
          <cell r="F4">
            <v>197701</v>
          </cell>
          <cell r="G4">
            <v>0</v>
          </cell>
          <cell r="H4">
            <v>0</v>
          </cell>
          <cell r="I4">
            <v>0</v>
          </cell>
          <cell r="J4">
            <v>0</v>
          </cell>
          <cell r="K4">
            <v>28567000</v>
          </cell>
          <cell r="L4">
            <v>0</v>
          </cell>
        </row>
        <row r="5">
          <cell r="A5">
            <v>197702</v>
          </cell>
          <cell r="B5" t="str">
            <v>BAL</v>
          </cell>
          <cell r="C5">
            <v>9999</v>
          </cell>
          <cell r="D5" t="str">
            <v>TOTAL ALL MEMBERS</v>
          </cell>
          <cell r="E5" t="str">
            <v>ALL</v>
          </cell>
          <cell r="F5">
            <v>197702</v>
          </cell>
          <cell r="G5">
            <v>0</v>
          </cell>
          <cell r="H5">
            <v>0</v>
          </cell>
          <cell r="I5">
            <v>0</v>
          </cell>
          <cell r="J5">
            <v>0</v>
          </cell>
          <cell r="K5">
            <v>31588000</v>
          </cell>
          <cell r="L5">
            <v>0</v>
          </cell>
        </row>
        <row r="6">
          <cell r="A6">
            <v>197703</v>
          </cell>
          <cell r="B6" t="str">
            <v>BAL</v>
          </cell>
          <cell r="C6">
            <v>9999</v>
          </cell>
          <cell r="D6" t="str">
            <v>TOTAL ALL MEMBERS</v>
          </cell>
          <cell r="E6" t="str">
            <v>ALL</v>
          </cell>
          <cell r="F6">
            <v>197703</v>
          </cell>
          <cell r="G6">
            <v>0</v>
          </cell>
          <cell r="H6">
            <v>0</v>
          </cell>
          <cell r="I6">
            <v>0</v>
          </cell>
          <cell r="J6">
            <v>0</v>
          </cell>
          <cell r="K6">
            <v>31588000</v>
          </cell>
          <cell r="L6">
            <v>0</v>
          </cell>
        </row>
        <row r="7">
          <cell r="A7">
            <v>197704</v>
          </cell>
          <cell r="B7" t="str">
            <v>BAL</v>
          </cell>
          <cell r="C7">
            <v>9999</v>
          </cell>
          <cell r="D7" t="str">
            <v>TOTAL ALL MEMBERS</v>
          </cell>
          <cell r="E7" t="str">
            <v>ALL</v>
          </cell>
          <cell r="F7">
            <v>197704</v>
          </cell>
          <cell r="G7">
            <v>0</v>
          </cell>
          <cell r="H7">
            <v>0</v>
          </cell>
          <cell r="I7">
            <v>0</v>
          </cell>
          <cell r="J7">
            <v>0</v>
          </cell>
          <cell r="K7">
            <v>31588000</v>
          </cell>
          <cell r="L7">
            <v>0</v>
          </cell>
        </row>
        <row r="8">
          <cell r="A8">
            <v>197705</v>
          </cell>
          <cell r="B8" t="str">
            <v>BAL</v>
          </cell>
          <cell r="C8">
            <v>9999</v>
          </cell>
          <cell r="D8" t="str">
            <v>TOTAL ALL MEMBERS</v>
          </cell>
          <cell r="E8" t="str">
            <v>ALL</v>
          </cell>
          <cell r="F8">
            <v>197705</v>
          </cell>
          <cell r="G8">
            <v>0</v>
          </cell>
          <cell r="H8">
            <v>0</v>
          </cell>
          <cell r="I8">
            <v>0</v>
          </cell>
          <cell r="J8">
            <v>0</v>
          </cell>
          <cell r="K8">
            <v>31588000</v>
          </cell>
          <cell r="L8">
            <v>0</v>
          </cell>
        </row>
        <row r="9">
          <cell r="A9">
            <v>197706</v>
          </cell>
          <cell r="B9" t="str">
            <v>BAL</v>
          </cell>
          <cell r="C9">
            <v>9999</v>
          </cell>
          <cell r="D9" t="str">
            <v>TOTAL ALL MEMBERS</v>
          </cell>
          <cell r="E9" t="str">
            <v>ALL</v>
          </cell>
          <cell r="F9">
            <v>197706</v>
          </cell>
          <cell r="G9">
            <v>0</v>
          </cell>
          <cell r="H9">
            <v>0</v>
          </cell>
          <cell r="I9">
            <v>0</v>
          </cell>
          <cell r="J9">
            <v>0</v>
          </cell>
          <cell r="K9">
            <v>31588000</v>
          </cell>
          <cell r="L9">
            <v>0</v>
          </cell>
        </row>
        <row r="10">
          <cell r="A10">
            <v>197707</v>
          </cell>
          <cell r="B10" t="str">
            <v>BAL</v>
          </cell>
          <cell r="C10">
            <v>9999</v>
          </cell>
          <cell r="D10" t="str">
            <v>TOTAL ALL MEMBERS</v>
          </cell>
          <cell r="E10" t="str">
            <v>ALL</v>
          </cell>
          <cell r="F10">
            <v>197707</v>
          </cell>
          <cell r="G10">
            <v>0</v>
          </cell>
          <cell r="H10">
            <v>0</v>
          </cell>
          <cell r="I10">
            <v>0</v>
          </cell>
          <cell r="J10">
            <v>0</v>
          </cell>
          <cell r="K10">
            <v>131321000</v>
          </cell>
          <cell r="L10">
            <v>0</v>
          </cell>
        </row>
        <row r="11">
          <cell r="A11">
            <v>197708</v>
          </cell>
          <cell r="B11" t="str">
            <v>BAL</v>
          </cell>
          <cell r="C11">
            <v>9999</v>
          </cell>
          <cell r="D11" t="str">
            <v>TOTAL ALL MEMBERS</v>
          </cell>
          <cell r="E11" t="str">
            <v>ALL</v>
          </cell>
          <cell r="F11">
            <v>197708</v>
          </cell>
          <cell r="G11">
            <v>0</v>
          </cell>
          <cell r="H11">
            <v>0</v>
          </cell>
          <cell r="I11">
            <v>0</v>
          </cell>
          <cell r="J11">
            <v>0</v>
          </cell>
          <cell r="K11">
            <v>150335000</v>
          </cell>
          <cell r="L11">
            <v>0</v>
          </cell>
        </row>
        <row r="12">
          <cell r="A12">
            <v>197709</v>
          </cell>
          <cell r="B12" t="str">
            <v>BAL</v>
          </cell>
          <cell r="C12">
            <v>9999</v>
          </cell>
          <cell r="D12" t="str">
            <v>TOTAL ALL MEMBERS</v>
          </cell>
          <cell r="E12" t="str">
            <v>ALL</v>
          </cell>
          <cell r="F12">
            <v>197709</v>
          </cell>
          <cell r="G12">
            <v>0</v>
          </cell>
          <cell r="H12">
            <v>0</v>
          </cell>
          <cell r="I12">
            <v>0</v>
          </cell>
          <cell r="J12">
            <v>0</v>
          </cell>
          <cell r="K12">
            <v>152903000</v>
          </cell>
          <cell r="L12">
            <v>0</v>
          </cell>
        </row>
        <row r="13">
          <cell r="A13">
            <v>197710</v>
          </cell>
          <cell r="B13" t="str">
            <v>BAL</v>
          </cell>
          <cell r="C13">
            <v>9999</v>
          </cell>
          <cell r="D13" t="str">
            <v>TOTAL ALL MEMBERS</v>
          </cell>
          <cell r="E13" t="str">
            <v>ALL</v>
          </cell>
          <cell r="F13">
            <v>197710</v>
          </cell>
          <cell r="G13">
            <v>0</v>
          </cell>
          <cell r="H13">
            <v>0</v>
          </cell>
          <cell r="I13">
            <v>0</v>
          </cell>
          <cell r="J13">
            <v>0</v>
          </cell>
          <cell r="K13">
            <v>152903000</v>
          </cell>
          <cell r="L13">
            <v>0</v>
          </cell>
        </row>
        <row r="14">
          <cell r="A14">
            <v>197711</v>
          </cell>
          <cell r="B14" t="str">
            <v>BAL</v>
          </cell>
          <cell r="C14">
            <v>9999</v>
          </cell>
          <cell r="D14" t="str">
            <v>TOTAL ALL MEMBERS</v>
          </cell>
          <cell r="E14" t="str">
            <v>ALL</v>
          </cell>
          <cell r="F14">
            <v>197711</v>
          </cell>
          <cell r="G14">
            <v>0</v>
          </cell>
          <cell r="H14">
            <v>0</v>
          </cell>
          <cell r="I14">
            <v>0</v>
          </cell>
          <cell r="J14">
            <v>0</v>
          </cell>
          <cell r="K14">
            <v>152903000</v>
          </cell>
          <cell r="L14">
            <v>0</v>
          </cell>
        </row>
        <row r="15">
          <cell r="A15">
            <v>197712</v>
          </cell>
          <cell r="B15" t="str">
            <v>BAL</v>
          </cell>
          <cell r="C15">
            <v>9999</v>
          </cell>
          <cell r="D15" t="str">
            <v>TOTAL ALL MEMBERS</v>
          </cell>
          <cell r="E15" t="str">
            <v>ALL</v>
          </cell>
          <cell r="F15">
            <v>197712</v>
          </cell>
          <cell r="G15">
            <v>0</v>
          </cell>
          <cell r="H15">
            <v>0</v>
          </cell>
          <cell r="I15">
            <v>0</v>
          </cell>
          <cell r="J15">
            <v>0</v>
          </cell>
          <cell r="K15">
            <v>152903000</v>
          </cell>
          <cell r="L15">
            <v>0</v>
          </cell>
        </row>
        <row r="16">
          <cell r="A16">
            <v>197801</v>
          </cell>
          <cell r="B16" t="str">
            <v>BAL</v>
          </cell>
          <cell r="C16">
            <v>9999</v>
          </cell>
          <cell r="D16" t="str">
            <v>TOTAL ALL MEMBERS</v>
          </cell>
          <cell r="E16" t="str">
            <v>ALL</v>
          </cell>
          <cell r="F16">
            <v>197801</v>
          </cell>
          <cell r="G16">
            <v>0</v>
          </cell>
          <cell r="H16">
            <v>0</v>
          </cell>
          <cell r="I16">
            <v>0</v>
          </cell>
          <cell r="J16">
            <v>0</v>
          </cell>
          <cell r="K16">
            <v>276641000</v>
          </cell>
          <cell r="L16">
            <v>0</v>
          </cell>
        </row>
        <row r="17">
          <cell r="A17">
            <v>197802</v>
          </cell>
          <cell r="B17" t="str">
            <v>BAL</v>
          </cell>
          <cell r="C17">
            <v>9999</v>
          </cell>
          <cell r="D17" t="str">
            <v>TOTAL ALL MEMBERS</v>
          </cell>
          <cell r="E17" t="str">
            <v>ALL</v>
          </cell>
          <cell r="F17">
            <v>197802</v>
          </cell>
          <cell r="G17">
            <v>0</v>
          </cell>
          <cell r="H17">
            <v>0</v>
          </cell>
          <cell r="I17">
            <v>0</v>
          </cell>
          <cell r="J17">
            <v>0</v>
          </cell>
          <cell r="K17">
            <v>289948000</v>
          </cell>
          <cell r="L17">
            <v>0</v>
          </cell>
        </row>
        <row r="18">
          <cell r="A18">
            <v>197803</v>
          </cell>
          <cell r="B18" t="str">
            <v>BAL</v>
          </cell>
          <cell r="C18">
            <v>9999</v>
          </cell>
          <cell r="D18" t="str">
            <v>TOTAL ALL MEMBERS</v>
          </cell>
          <cell r="E18" t="str">
            <v>ALL</v>
          </cell>
          <cell r="F18">
            <v>197803</v>
          </cell>
          <cell r="G18">
            <v>0</v>
          </cell>
          <cell r="H18">
            <v>0</v>
          </cell>
          <cell r="I18">
            <v>0</v>
          </cell>
          <cell r="J18">
            <v>0</v>
          </cell>
          <cell r="K18">
            <v>299809000</v>
          </cell>
          <cell r="L18">
            <v>0</v>
          </cell>
        </row>
        <row r="19">
          <cell r="A19">
            <v>197804</v>
          </cell>
          <cell r="B19" t="str">
            <v>BAL</v>
          </cell>
          <cell r="C19">
            <v>9999</v>
          </cell>
          <cell r="D19" t="str">
            <v>TOTAL ALL MEMBERS</v>
          </cell>
          <cell r="E19" t="str">
            <v>ALL</v>
          </cell>
          <cell r="F19">
            <v>197804</v>
          </cell>
          <cell r="G19">
            <v>0</v>
          </cell>
          <cell r="H19">
            <v>0</v>
          </cell>
          <cell r="I19">
            <v>0</v>
          </cell>
          <cell r="J19">
            <v>0</v>
          </cell>
          <cell r="K19">
            <v>299809000</v>
          </cell>
          <cell r="L19">
            <v>0</v>
          </cell>
        </row>
        <row r="20">
          <cell r="A20">
            <v>197805</v>
          </cell>
          <cell r="B20" t="str">
            <v>BAL</v>
          </cell>
          <cell r="C20">
            <v>9999</v>
          </cell>
          <cell r="D20" t="str">
            <v>TOTAL ALL MEMBERS</v>
          </cell>
          <cell r="E20" t="str">
            <v>ALL</v>
          </cell>
          <cell r="F20">
            <v>197805</v>
          </cell>
          <cell r="G20">
            <v>0</v>
          </cell>
          <cell r="H20">
            <v>0</v>
          </cell>
          <cell r="I20">
            <v>0</v>
          </cell>
          <cell r="J20">
            <v>0</v>
          </cell>
          <cell r="K20">
            <v>299809000</v>
          </cell>
          <cell r="L20">
            <v>0</v>
          </cell>
        </row>
        <row r="21">
          <cell r="A21">
            <v>197806</v>
          </cell>
          <cell r="B21" t="str">
            <v>BAL</v>
          </cell>
          <cell r="C21">
            <v>9999</v>
          </cell>
          <cell r="D21" t="str">
            <v>TOTAL ALL MEMBERS</v>
          </cell>
          <cell r="E21" t="str">
            <v>ALL</v>
          </cell>
          <cell r="F21">
            <v>197806</v>
          </cell>
          <cell r="G21">
            <v>0</v>
          </cell>
          <cell r="H21">
            <v>0</v>
          </cell>
          <cell r="I21">
            <v>0</v>
          </cell>
          <cell r="J21">
            <v>0</v>
          </cell>
          <cell r="K21">
            <v>299809000</v>
          </cell>
          <cell r="L21">
            <v>0</v>
          </cell>
        </row>
        <row r="22">
          <cell r="A22">
            <v>197807</v>
          </cell>
          <cell r="B22" t="str">
            <v>BAL</v>
          </cell>
          <cell r="C22">
            <v>9999</v>
          </cell>
          <cell r="D22" t="str">
            <v>TOTAL ALL MEMBERS</v>
          </cell>
          <cell r="E22" t="str">
            <v>ALL</v>
          </cell>
          <cell r="F22">
            <v>197807</v>
          </cell>
          <cell r="G22">
            <v>0</v>
          </cell>
          <cell r="H22">
            <v>0</v>
          </cell>
          <cell r="I22">
            <v>0</v>
          </cell>
          <cell r="J22">
            <v>0</v>
          </cell>
          <cell r="K22">
            <v>799935465</v>
          </cell>
          <cell r="L22">
            <v>0</v>
          </cell>
        </row>
        <row r="23">
          <cell r="A23">
            <v>197808</v>
          </cell>
          <cell r="B23" t="str">
            <v>BAL</v>
          </cell>
          <cell r="C23">
            <v>9999</v>
          </cell>
          <cell r="D23" t="str">
            <v>TOTAL ALL MEMBERS</v>
          </cell>
          <cell r="E23" t="str">
            <v>ALL</v>
          </cell>
          <cell r="F23">
            <v>197808</v>
          </cell>
          <cell r="G23">
            <v>0</v>
          </cell>
          <cell r="H23">
            <v>0</v>
          </cell>
          <cell r="I23">
            <v>0</v>
          </cell>
          <cell r="J23">
            <v>0</v>
          </cell>
          <cell r="K23">
            <v>840968424</v>
          </cell>
          <cell r="L23">
            <v>0</v>
          </cell>
        </row>
        <row r="24">
          <cell r="A24">
            <v>197809</v>
          </cell>
          <cell r="B24" t="str">
            <v>BAL</v>
          </cell>
          <cell r="C24">
            <v>9999</v>
          </cell>
          <cell r="D24" t="str">
            <v>TOTAL ALL MEMBERS</v>
          </cell>
          <cell r="E24" t="str">
            <v>ALL</v>
          </cell>
          <cell r="F24">
            <v>197809</v>
          </cell>
          <cell r="G24">
            <v>0</v>
          </cell>
          <cell r="H24">
            <v>0</v>
          </cell>
          <cell r="I24">
            <v>0</v>
          </cell>
          <cell r="J24">
            <v>0</v>
          </cell>
          <cell r="K24">
            <v>840968424</v>
          </cell>
          <cell r="L24">
            <v>0</v>
          </cell>
        </row>
        <row r="25">
          <cell r="A25">
            <v>197810</v>
          </cell>
          <cell r="B25" t="str">
            <v>BAL</v>
          </cell>
          <cell r="C25">
            <v>9999</v>
          </cell>
          <cell r="D25" t="str">
            <v>TOTAL ALL MEMBERS</v>
          </cell>
          <cell r="E25" t="str">
            <v>ALL</v>
          </cell>
          <cell r="F25">
            <v>197810</v>
          </cell>
          <cell r="G25">
            <v>0</v>
          </cell>
          <cell r="H25">
            <v>0</v>
          </cell>
          <cell r="I25">
            <v>0</v>
          </cell>
          <cell r="J25">
            <v>0</v>
          </cell>
          <cell r="K25">
            <v>840968424</v>
          </cell>
          <cell r="L25">
            <v>0</v>
          </cell>
        </row>
        <row r="26">
          <cell r="A26">
            <v>197811</v>
          </cell>
          <cell r="B26" t="str">
            <v>BAL</v>
          </cell>
          <cell r="C26">
            <v>9999</v>
          </cell>
          <cell r="D26" t="str">
            <v>TOTAL ALL MEMBERS</v>
          </cell>
          <cell r="E26" t="str">
            <v>ALL</v>
          </cell>
          <cell r="F26">
            <v>197811</v>
          </cell>
          <cell r="G26">
            <v>0</v>
          </cell>
          <cell r="H26">
            <v>0</v>
          </cell>
          <cell r="I26">
            <v>0</v>
          </cell>
          <cell r="J26">
            <v>0</v>
          </cell>
          <cell r="K26">
            <v>840968424</v>
          </cell>
          <cell r="L26">
            <v>0</v>
          </cell>
        </row>
        <row r="27">
          <cell r="A27">
            <v>197812</v>
          </cell>
          <cell r="B27" t="str">
            <v>BAL</v>
          </cell>
          <cell r="C27">
            <v>9999</v>
          </cell>
          <cell r="D27" t="str">
            <v>TOTAL ALL MEMBERS</v>
          </cell>
          <cell r="E27" t="str">
            <v>ALL</v>
          </cell>
          <cell r="F27">
            <v>197812</v>
          </cell>
          <cell r="G27">
            <v>0</v>
          </cell>
          <cell r="H27">
            <v>0</v>
          </cell>
          <cell r="I27">
            <v>0</v>
          </cell>
          <cell r="J27">
            <v>0</v>
          </cell>
          <cell r="K27">
            <v>840968424</v>
          </cell>
          <cell r="L27">
            <v>0</v>
          </cell>
        </row>
        <row r="28">
          <cell r="A28">
            <v>197901</v>
          </cell>
          <cell r="B28" t="str">
            <v>BAL</v>
          </cell>
          <cell r="C28">
            <v>9999</v>
          </cell>
          <cell r="D28" t="str">
            <v>TOTAL ALL MEMBERS</v>
          </cell>
          <cell r="E28" t="str">
            <v>ALL</v>
          </cell>
          <cell r="F28">
            <v>197901</v>
          </cell>
          <cell r="G28">
            <v>0</v>
          </cell>
          <cell r="H28">
            <v>0</v>
          </cell>
          <cell r="I28">
            <v>0</v>
          </cell>
          <cell r="J28">
            <v>0</v>
          </cell>
          <cell r="K28">
            <v>942856424</v>
          </cell>
          <cell r="L28">
            <v>0</v>
          </cell>
        </row>
        <row r="29">
          <cell r="A29">
            <v>197902</v>
          </cell>
          <cell r="B29" t="str">
            <v>BAL</v>
          </cell>
          <cell r="C29">
            <v>9999</v>
          </cell>
          <cell r="D29" t="str">
            <v>TOTAL ALL MEMBERS</v>
          </cell>
          <cell r="E29" t="str">
            <v>ALL</v>
          </cell>
          <cell r="F29">
            <v>197902</v>
          </cell>
          <cell r="G29">
            <v>0</v>
          </cell>
          <cell r="H29">
            <v>0</v>
          </cell>
          <cell r="I29">
            <v>0</v>
          </cell>
          <cell r="J29">
            <v>0</v>
          </cell>
          <cell r="K29">
            <v>969864424</v>
          </cell>
          <cell r="L29">
            <v>0</v>
          </cell>
        </row>
        <row r="30">
          <cell r="A30">
            <v>197903</v>
          </cell>
          <cell r="B30" t="str">
            <v>BAL</v>
          </cell>
          <cell r="C30">
            <v>9999</v>
          </cell>
          <cell r="D30" t="str">
            <v>TOTAL ALL MEMBERS</v>
          </cell>
          <cell r="E30" t="str">
            <v>ALL</v>
          </cell>
          <cell r="F30">
            <v>197903</v>
          </cell>
          <cell r="G30">
            <v>0</v>
          </cell>
          <cell r="H30">
            <v>0</v>
          </cell>
          <cell r="I30">
            <v>0</v>
          </cell>
          <cell r="J30">
            <v>0</v>
          </cell>
          <cell r="K30">
            <v>969864424</v>
          </cell>
          <cell r="L30">
            <v>0</v>
          </cell>
        </row>
        <row r="31">
          <cell r="A31">
            <v>197904</v>
          </cell>
          <cell r="B31" t="str">
            <v>BAL</v>
          </cell>
          <cell r="C31">
            <v>9999</v>
          </cell>
          <cell r="D31" t="str">
            <v>TOTAL ALL MEMBERS</v>
          </cell>
          <cell r="E31" t="str">
            <v>ALL</v>
          </cell>
          <cell r="F31">
            <v>197904</v>
          </cell>
          <cell r="G31">
            <v>0</v>
          </cell>
          <cell r="H31">
            <v>0</v>
          </cell>
          <cell r="I31">
            <v>0</v>
          </cell>
          <cell r="J31">
            <v>0</v>
          </cell>
          <cell r="K31">
            <v>969864424</v>
          </cell>
          <cell r="L31">
            <v>0</v>
          </cell>
        </row>
        <row r="32">
          <cell r="A32">
            <v>197905</v>
          </cell>
          <cell r="B32" t="str">
            <v>BAL</v>
          </cell>
          <cell r="C32">
            <v>9999</v>
          </cell>
          <cell r="D32" t="str">
            <v>TOTAL ALL MEMBERS</v>
          </cell>
          <cell r="E32" t="str">
            <v>ALL</v>
          </cell>
          <cell r="F32">
            <v>197905</v>
          </cell>
          <cell r="G32">
            <v>0</v>
          </cell>
          <cell r="H32">
            <v>0</v>
          </cell>
          <cell r="I32">
            <v>0</v>
          </cell>
          <cell r="J32">
            <v>0</v>
          </cell>
          <cell r="K32">
            <v>969864424</v>
          </cell>
          <cell r="L32">
            <v>0</v>
          </cell>
        </row>
        <row r="33">
          <cell r="A33">
            <v>197906</v>
          </cell>
          <cell r="B33" t="str">
            <v>BAL</v>
          </cell>
          <cell r="C33">
            <v>9999</v>
          </cell>
          <cell r="D33" t="str">
            <v>TOTAL ALL MEMBERS</v>
          </cell>
          <cell r="E33" t="str">
            <v>ALL</v>
          </cell>
          <cell r="F33">
            <v>197906</v>
          </cell>
          <cell r="G33">
            <v>0</v>
          </cell>
          <cell r="H33">
            <v>0</v>
          </cell>
          <cell r="I33">
            <v>0</v>
          </cell>
          <cell r="J33">
            <v>0</v>
          </cell>
          <cell r="K33">
            <v>969864424</v>
          </cell>
          <cell r="L33">
            <v>0</v>
          </cell>
        </row>
        <row r="34">
          <cell r="A34">
            <v>197907</v>
          </cell>
          <cell r="B34" t="str">
            <v>BAL</v>
          </cell>
          <cell r="C34">
            <v>9999</v>
          </cell>
          <cell r="D34" t="str">
            <v>TOTAL ALL MEMBERS</v>
          </cell>
          <cell r="E34" t="str">
            <v>ALL</v>
          </cell>
          <cell r="F34">
            <v>197907</v>
          </cell>
          <cell r="G34">
            <v>0</v>
          </cell>
          <cell r="H34">
            <v>0</v>
          </cell>
          <cell r="I34">
            <v>0</v>
          </cell>
          <cell r="J34">
            <v>0</v>
          </cell>
          <cell r="K34">
            <v>1147172424</v>
          </cell>
          <cell r="L34">
            <v>0</v>
          </cell>
        </row>
        <row r="35">
          <cell r="A35">
            <v>197908</v>
          </cell>
          <cell r="B35" t="str">
            <v>BAL</v>
          </cell>
          <cell r="C35">
            <v>9999</v>
          </cell>
          <cell r="D35" t="str">
            <v>TOTAL ALL MEMBERS</v>
          </cell>
          <cell r="E35" t="str">
            <v>ALL</v>
          </cell>
          <cell r="F35">
            <v>197908</v>
          </cell>
          <cell r="G35">
            <v>0</v>
          </cell>
          <cell r="H35">
            <v>0</v>
          </cell>
          <cell r="I35">
            <v>0</v>
          </cell>
          <cell r="J35">
            <v>0</v>
          </cell>
          <cell r="K35">
            <v>1191017424</v>
          </cell>
          <cell r="L35">
            <v>0</v>
          </cell>
        </row>
        <row r="36">
          <cell r="A36">
            <v>197909</v>
          </cell>
          <cell r="B36" t="str">
            <v>BAL</v>
          </cell>
          <cell r="C36">
            <v>9999</v>
          </cell>
          <cell r="D36" t="str">
            <v>TOTAL ALL MEMBERS</v>
          </cell>
          <cell r="E36" t="str">
            <v>ALL</v>
          </cell>
          <cell r="F36">
            <v>197909</v>
          </cell>
          <cell r="G36">
            <v>0</v>
          </cell>
          <cell r="H36">
            <v>0</v>
          </cell>
          <cell r="I36">
            <v>0</v>
          </cell>
          <cell r="J36">
            <v>0</v>
          </cell>
          <cell r="K36">
            <v>1199312424</v>
          </cell>
          <cell r="L36">
            <v>0</v>
          </cell>
        </row>
        <row r="37">
          <cell r="A37">
            <v>197910</v>
          </cell>
          <cell r="B37" t="str">
            <v>BAL</v>
          </cell>
          <cell r="C37">
            <v>9999</v>
          </cell>
          <cell r="D37" t="str">
            <v>TOTAL ALL MEMBERS</v>
          </cell>
          <cell r="E37" t="str">
            <v>ALL</v>
          </cell>
          <cell r="F37">
            <v>197910</v>
          </cell>
          <cell r="G37">
            <v>0</v>
          </cell>
          <cell r="H37">
            <v>0</v>
          </cell>
          <cell r="I37">
            <v>0</v>
          </cell>
          <cell r="J37">
            <v>0</v>
          </cell>
          <cell r="K37">
            <v>1337282424</v>
          </cell>
          <cell r="L37">
            <v>0</v>
          </cell>
        </row>
        <row r="38">
          <cell r="A38">
            <v>197911</v>
          </cell>
          <cell r="B38" t="str">
            <v>BAL</v>
          </cell>
          <cell r="C38">
            <v>9999</v>
          </cell>
          <cell r="D38" t="str">
            <v>TOTAL ALL MEMBERS</v>
          </cell>
          <cell r="E38" t="str">
            <v>ALL</v>
          </cell>
          <cell r="F38">
            <v>197911</v>
          </cell>
          <cell r="G38">
            <v>0</v>
          </cell>
          <cell r="H38">
            <v>0</v>
          </cell>
          <cell r="I38">
            <v>0</v>
          </cell>
          <cell r="J38">
            <v>0</v>
          </cell>
          <cell r="K38">
            <v>1367582424</v>
          </cell>
          <cell r="L38">
            <v>0</v>
          </cell>
        </row>
        <row r="39">
          <cell r="A39">
            <v>197912</v>
          </cell>
          <cell r="B39" t="str">
            <v>BAL</v>
          </cell>
          <cell r="C39">
            <v>9999</v>
          </cell>
          <cell r="D39" t="str">
            <v>TOTAL ALL MEMBERS</v>
          </cell>
          <cell r="E39" t="str">
            <v>ALL</v>
          </cell>
          <cell r="F39">
            <v>197912</v>
          </cell>
          <cell r="G39">
            <v>0</v>
          </cell>
          <cell r="H39">
            <v>0</v>
          </cell>
          <cell r="I39">
            <v>0</v>
          </cell>
          <cell r="J39">
            <v>0</v>
          </cell>
          <cell r="K39">
            <v>1367582424</v>
          </cell>
          <cell r="L39">
            <v>0</v>
          </cell>
        </row>
        <row r="40">
          <cell r="A40">
            <v>198001</v>
          </cell>
          <cell r="B40" t="str">
            <v>BAL</v>
          </cell>
          <cell r="C40">
            <v>9999</v>
          </cell>
          <cell r="D40" t="str">
            <v>TOTAL ALL MEMBERS</v>
          </cell>
          <cell r="E40" t="str">
            <v>ALL</v>
          </cell>
          <cell r="F40">
            <v>198001</v>
          </cell>
          <cell r="G40">
            <v>0</v>
          </cell>
          <cell r="H40">
            <v>0</v>
          </cell>
          <cell r="I40">
            <v>0</v>
          </cell>
          <cell r="J40">
            <v>0</v>
          </cell>
          <cell r="K40">
            <v>1622012424</v>
          </cell>
          <cell r="L40">
            <v>0</v>
          </cell>
        </row>
        <row r="41">
          <cell r="A41">
            <v>198002</v>
          </cell>
          <cell r="B41" t="str">
            <v>BAL</v>
          </cell>
          <cell r="C41">
            <v>9999</v>
          </cell>
          <cell r="D41" t="str">
            <v>TOTAL ALL MEMBERS</v>
          </cell>
          <cell r="E41" t="str">
            <v>ALL</v>
          </cell>
          <cell r="F41">
            <v>198002</v>
          </cell>
          <cell r="G41">
            <v>0</v>
          </cell>
          <cell r="H41">
            <v>0</v>
          </cell>
          <cell r="I41">
            <v>0</v>
          </cell>
          <cell r="J41">
            <v>0</v>
          </cell>
          <cell r="K41">
            <v>1641412424</v>
          </cell>
          <cell r="L41">
            <v>0</v>
          </cell>
        </row>
        <row r="42">
          <cell r="A42">
            <v>198003</v>
          </cell>
          <cell r="B42" t="str">
            <v>BAL</v>
          </cell>
          <cell r="C42">
            <v>9999</v>
          </cell>
          <cell r="D42" t="str">
            <v>TOTAL ALL MEMBERS</v>
          </cell>
          <cell r="E42" t="str">
            <v>ALL</v>
          </cell>
          <cell r="F42">
            <v>198003</v>
          </cell>
          <cell r="G42">
            <v>0</v>
          </cell>
          <cell r="H42">
            <v>0</v>
          </cell>
          <cell r="I42">
            <v>0</v>
          </cell>
          <cell r="J42">
            <v>0</v>
          </cell>
          <cell r="K42">
            <v>1641412424</v>
          </cell>
          <cell r="L42">
            <v>0</v>
          </cell>
        </row>
        <row r="43">
          <cell r="A43">
            <v>198004</v>
          </cell>
          <cell r="B43" t="str">
            <v>BAL</v>
          </cell>
          <cell r="C43">
            <v>9999</v>
          </cell>
          <cell r="D43" t="str">
            <v>TOTAL ALL MEMBERS</v>
          </cell>
          <cell r="E43" t="str">
            <v>ALL</v>
          </cell>
          <cell r="F43">
            <v>198004</v>
          </cell>
          <cell r="G43">
            <v>0</v>
          </cell>
          <cell r="H43">
            <v>0</v>
          </cell>
          <cell r="I43">
            <v>0</v>
          </cell>
          <cell r="J43">
            <v>0</v>
          </cell>
          <cell r="K43">
            <v>1931442424</v>
          </cell>
          <cell r="L43">
            <v>0</v>
          </cell>
        </row>
        <row r="44">
          <cell r="A44">
            <v>198005</v>
          </cell>
          <cell r="B44" t="str">
            <v>BAL</v>
          </cell>
          <cell r="C44">
            <v>9999</v>
          </cell>
          <cell r="D44" t="str">
            <v>TOTAL ALL MEMBERS</v>
          </cell>
          <cell r="E44" t="str">
            <v>ALL</v>
          </cell>
          <cell r="F44">
            <v>198005</v>
          </cell>
          <cell r="G44">
            <v>0</v>
          </cell>
          <cell r="H44">
            <v>0</v>
          </cell>
          <cell r="I44">
            <v>0</v>
          </cell>
          <cell r="J44">
            <v>0</v>
          </cell>
          <cell r="K44">
            <v>1931442424</v>
          </cell>
          <cell r="L44">
            <v>0</v>
          </cell>
        </row>
        <row r="45">
          <cell r="A45">
            <v>198006</v>
          </cell>
          <cell r="B45" t="str">
            <v>BAL</v>
          </cell>
          <cell r="C45">
            <v>9999</v>
          </cell>
          <cell r="D45" t="str">
            <v>TOTAL ALL MEMBERS</v>
          </cell>
          <cell r="E45" t="str">
            <v>ALL</v>
          </cell>
          <cell r="F45">
            <v>198006</v>
          </cell>
          <cell r="G45">
            <v>0</v>
          </cell>
          <cell r="H45">
            <v>0</v>
          </cell>
          <cell r="I45">
            <v>0</v>
          </cell>
          <cell r="J45">
            <v>0</v>
          </cell>
          <cell r="K45">
            <v>1931442424</v>
          </cell>
          <cell r="L45">
            <v>0</v>
          </cell>
        </row>
        <row r="46">
          <cell r="A46">
            <v>198007</v>
          </cell>
          <cell r="B46" t="str">
            <v>BAL</v>
          </cell>
          <cell r="C46">
            <v>9999</v>
          </cell>
          <cell r="D46" t="str">
            <v>TOTAL ALL MEMBERS</v>
          </cell>
          <cell r="E46" t="str">
            <v>ALL</v>
          </cell>
          <cell r="F46">
            <v>198007</v>
          </cell>
          <cell r="G46">
            <v>0</v>
          </cell>
          <cell r="H46">
            <v>0</v>
          </cell>
          <cell r="I46">
            <v>0</v>
          </cell>
          <cell r="J46">
            <v>0</v>
          </cell>
          <cell r="K46">
            <v>2098159424</v>
          </cell>
          <cell r="L46">
            <v>0</v>
          </cell>
        </row>
        <row r="47">
          <cell r="A47">
            <v>198008</v>
          </cell>
          <cell r="B47" t="str">
            <v>BAL</v>
          </cell>
          <cell r="C47">
            <v>9999</v>
          </cell>
          <cell r="D47" t="str">
            <v>TOTAL ALL MEMBERS</v>
          </cell>
          <cell r="E47" t="str">
            <v>ALL</v>
          </cell>
          <cell r="F47">
            <v>198008</v>
          </cell>
          <cell r="G47">
            <v>0</v>
          </cell>
          <cell r="H47">
            <v>0</v>
          </cell>
          <cell r="I47">
            <v>0</v>
          </cell>
          <cell r="J47">
            <v>0</v>
          </cell>
          <cell r="K47">
            <v>2623619424</v>
          </cell>
          <cell r="L47">
            <v>0</v>
          </cell>
        </row>
        <row r="48">
          <cell r="A48">
            <v>198009</v>
          </cell>
          <cell r="B48" t="str">
            <v>BAL</v>
          </cell>
          <cell r="C48">
            <v>9999</v>
          </cell>
          <cell r="D48" t="str">
            <v>TOTAL ALL MEMBERS</v>
          </cell>
          <cell r="E48" t="str">
            <v>ALL</v>
          </cell>
          <cell r="F48">
            <v>198009</v>
          </cell>
          <cell r="G48">
            <v>0</v>
          </cell>
          <cell r="H48">
            <v>0</v>
          </cell>
          <cell r="I48">
            <v>0</v>
          </cell>
          <cell r="J48">
            <v>0</v>
          </cell>
          <cell r="K48">
            <v>2623619424</v>
          </cell>
          <cell r="L48">
            <v>0</v>
          </cell>
        </row>
        <row r="49">
          <cell r="A49">
            <v>198010</v>
          </cell>
          <cell r="B49" t="str">
            <v>BAL</v>
          </cell>
          <cell r="C49">
            <v>9999</v>
          </cell>
          <cell r="D49" t="str">
            <v>TOTAL ALL MEMBERS</v>
          </cell>
          <cell r="E49" t="str">
            <v>ALL</v>
          </cell>
          <cell r="F49">
            <v>198010</v>
          </cell>
          <cell r="G49">
            <v>0</v>
          </cell>
          <cell r="H49">
            <v>0</v>
          </cell>
          <cell r="I49">
            <v>0</v>
          </cell>
          <cell r="J49">
            <v>0</v>
          </cell>
          <cell r="K49">
            <v>2623619424</v>
          </cell>
          <cell r="L49">
            <v>0</v>
          </cell>
        </row>
        <row r="50">
          <cell r="A50">
            <v>198011</v>
          </cell>
          <cell r="B50" t="str">
            <v>BAL</v>
          </cell>
          <cell r="C50">
            <v>9999</v>
          </cell>
          <cell r="D50" t="str">
            <v>TOTAL ALL MEMBERS</v>
          </cell>
          <cell r="E50" t="str">
            <v>ALL</v>
          </cell>
          <cell r="F50">
            <v>198011</v>
          </cell>
          <cell r="G50">
            <v>0</v>
          </cell>
          <cell r="H50">
            <v>0</v>
          </cell>
          <cell r="I50">
            <v>0</v>
          </cell>
          <cell r="J50">
            <v>0</v>
          </cell>
          <cell r="K50">
            <v>2623619424</v>
          </cell>
          <cell r="L50">
            <v>0</v>
          </cell>
        </row>
        <row r="51">
          <cell r="A51">
            <v>198012</v>
          </cell>
          <cell r="B51" t="str">
            <v>BAL</v>
          </cell>
          <cell r="C51">
            <v>9999</v>
          </cell>
          <cell r="D51" t="str">
            <v>TOTAL ALL MEMBERS</v>
          </cell>
          <cell r="E51" t="str">
            <v>ALL</v>
          </cell>
          <cell r="F51">
            <v>198012</v>
          </cell>
          <cell r="G51">
            <v>0</v>
          </cell>
          <cell r="H51">
            <v>0</v>
          </cell>
          <cell r="I51">
            <v>0</v>
          </cell>
          <cell r="J51">
            <v>0</v>
          </cell>
          <cell r="K51">
            <v>2623619424</v>
          </cell>
          <cell r="L51">
            <v>0</v>
          </cell>
        </row>
        <row r="52">
          <cell r="A52">
            <v>198101</v>
          </cell>
          <cell r="B52" t="str">
            <v>BAL</v>
          </cell>
          <cell r="C52">
            <v>9999</v>
          </cell>
          <cell r="D52" t="str">
            <v>TOTAL ALL MEMBERS</v>
          </cell>
          <cell r="E52" t="str">
            <v>ALL</v>
          </cell>
          <cell r="F52">
            <v>198101</v>
          </cell>
          <cell r="G52">
            <v>0</v>
          </cell>
          <cell r="H52">
            <v>0</v>
          </cell>
          <cell r="I52">
            <v>0</v>
          </cell>
          <cell r="J52">
            <v>0</v>
          </cell>
          <cell r="K52">
            <v>2623619424</v>
          </cell>
          <cell r="L52">
            <v>0</v>
          </cell>
        </row>
        <row r="53">
          <cell r="A53">
            <v>198102</v>
          </cell>
          <cell r="B53" t="str">
            <v>BAL</v>
          </cell>
          <cell r="C53">
            <v>9999</v>
          </cell>
          <cell r="D53" t="str">
            <v>TOTAL ALL MEMBERS</v>
          </cell>
          <cell r="E53" t="str">
            <v>ALL</v>
          </cell>
          <cell r="F53">
            <v>198102</v>
          </cell>
          <cell r="G53">
            <v>0</v>
          </cell>
          <cell r="H53">
            <v>0</v>
          </cell>
          <cell r="I53">
            <v>0</v>
          </cell>
          <cell r="J53">
            <v>0</v>
          </cell>
          <cell r="K53">
            <v>2625019424</v>
          </cell>
          <cell r="L53">
            <v>0</v>
          </cell>
        </row>
        <row r="54">
          <cell r="A54">
            <v>198103</v>
          </cell>
          <cell r="B54" t="str">
            <v>BAL</v>
          </cell>
          <cell r="C54">
            <v>9999</v>
          </cell>
          <cell r="D54" t="str">
            <v>TOTAL ALL MEMBERS</v>
          </cell>
          <cell r="E54" t="str">
            <v>ALL</v>
          </cell>
          <cell r="F54">
            <v>198103</v>
          </cell>
          <cell r="G54">
            <v>0</v>
          </cell>
          <cell r="H54">
            <v>0</v>
          </cell>
          <cell r="I54">
            <v>0</v>
          </cell>
          <cell r="J54">
            <v>0</v>
          </cell>
          <cell r="K54">
            <v>2991334701</v>
          </cell>
          <cell r="L54">
            <v>0</v>
          </cell>
        </row>
        <row r="55">
          <cell r="A55">
            <v>198104</v>
          </cell>
          <cell r="B55" t="str">
            <v>BAL</v>
          </cell>
          <cell r="C55">
            <v>9999</v>
          </cell>
          <cell r="D55" t="str">
            <v>TOTAL ALL MEMBERS</v>
          </cell>
          <cell r="E55" t="str">
            <v>ALL</v>
          </cell>
          <cell r="F55">
            <v>198104</v>
          </cell>
          <cell r="G55">
            <v>0</v>
          </cell>
          <cell r="H55">
            <v>0</v>
          </cell>
          <cell r="I55">
            <v>0</v>
          </cell>
          <cell r="J55">
            <v>0</v>
          </cell>
          <cell r="K55">
            <v>2991334701</v>
          </cell>
          <cell r="L55">
            <v>0</v>
          </cell>
        </row>
        <row r="56">
          <cell r="A56">
            <v>198105</v>
          </cell>
          <cell r="B56" t="str">
            <v>BAL</v>
          </cell>
          <cell r="C56">
            <v>9999</v>
          </cell>
          <cell r="D56" t="str">
            <v>TOTAL ALL MEMBERS</v>
          </cell>
          <cell r="E56" t="str">
            <v>ALL</v>
          </cell>
          <cell r="F56">
            <v>198105</v>
          </cell>
          <cell r="G56">
            <v>0</v>
          </cell>
          <cell r="H56">
            <v>0</v>
          </cell>
          <cell r="I56">
            <v>0</v>
          </cell>
          <cell r="J56">
            <v>0</v>
          </cell>
          <cell r="K56">
            <v>2991334701</v>
          </cell>
          <cell r="L56">
            <v>0</v>
          </cell>
        </row>
        <row r="57">
          <cell r="A57">
            <v>198106</v>
          </cell>
          <cell r="B57" t="str">
            <v>BAL</v>
          </cell>
          <cell r="C57">
            <v>9999</v>
          </cell>
          <cell r="D57" t="str">
            <v>TOTAL ALL MEMBERS</v>
          </cell>
          <cell r="E57" t="str">
            <v>ALL</v>
          </cell>
          <cell r="F57">
            <v>198106</v>
          </cell>
          <cell r="G57">
            <v>0</v>
          </cell>
          <cell r="H57">
            <v>0</v>
          </cell>
          <cell r="I57">
            <v>0</v>
          </cell>
          <cell r="J57">
            <v>0</v>
          </cell>
          <cell r="K57">
            <v>2991334701</v>
          </cell>
          <cell r="L57">
            <v>0</v>
          </cell>
        </row>
        <row r="58">
          <cell r="A58">
            <v>198107</v>
          </cell>
          <cell r="B58" t="str">
            <v>BAL</v>
          </cell>
          <cell r="C58">
            <v>9999</v>
          </cell>
          <cell r="D58" t="str">
            <v>TOTAL ALL MEMBERS</v>
          </cell>
          <cell r="E58" t="str">
            <v>ALL</v>
          </cell>
          <cell r="F58">
            <v>198107</v>
          </cell>
          <cell r="G58">
            <v>0</v>
          </cell>
          <cell r="H58">
            <v>0</v>
          </cell>
          <cell r="I58">
            <v>0</v>
          </cell>
          <cell r="J58">
            <v>0</v>
          </cell>
          <cell r="K58">
            <v>2991334701</v>
          </cell>
          <cell r="L58">
            <v>0</v>
          </cell>
        </row>
        <row r="59">
          <cell r="A59">
            <v>198108</v>
          </cell>
          <cell r="B59" t="str">
            <v>BAL</v>
          </cell>
          <cell r="C59">
            <v>9999</v>
          </cell>
          <cell r="D59" t="str">
            <v>TOTAL ALL MEMBERS</v>
          </cell>
          <cell r="E59" t="str">
            <v>ALL</v>
          </cell>
          <cell r="F59">
            <v>198108</v>
          </cell>
          <cell r="G59">
            <v>0</v>
          </cell>
          <cell r="H59">
            <v>0</v>
          </cell>
          <cell r="I59">
            <v>0</v>
          </cell>
          <cell r="J59">
            <v>0</v>
          </cell>
          <cell r="K59">
            <v>2991334701</v>
          </cell>
          <cell r="L59">
            <v>0</v>
          </cell>
        </row>
        <row r="60">
          <cell r="A60">
            <v>198109</v>
          </cell>
          <cell r="B60" t="str">
            <v>BAL</v>
          </cell>
          <cell r="C60">
            <v>9999</v>
          </cell>
          <cell r="D60" t="str">
            <v>TOTAL ALL MEMBERS</v>
          </cell>
          <cell r="E60" t="str">
            <v>ALL</v>
          </cell>
          <cell r="F60">
            <v>198109</v>
          </cell>
          <cell r="G60">
            <v>0</v>
          </cell>
          <cell r="H60">
            <v>0</v>
          </cell>
          <cell r="I60">
            <v>0</v>
          </cell>
          <cell r="J60">
            <v>0</v>
          </cell>
          <cell r="K60">
            <v>2991334701</v>
          </cell>
          <cell r="L60">
            <v>0</v>
          </cell>
        </row>
        <row r="61">
          <cell r="A61">
            <v>198110</v>
          </cell>
          <cell r="B61" t="str">
            <v>BAL</v>
          </cell>
          <cell r="C61">
            <v>9999</v>
          </cell>
          <cell r="D61" t="str">
            <v>TOTAL ALL MEMBERS</v>
          </cell>
          <cell r="E61" t="str">
            <v>ALL</v>
          </cell>
          <cell r="F61">
            <v>198110</v>
          </cell>
          <cell r="G61">
            <v>0</v>
          </cell>
          <cell r="H61">
            <v>0</v>
          </cell>
          <cell r="I61">
            <v>0</v>
          </cell>
          <cell r="J61">
            <v>0</v>
          </cell>
          <cell r="K61">
            <v>2991334701</v>
          </cell>
          <cell r="L61">
            <v>0</v>
          </cell>
        </row>
        <row r="62">
          <cell r="A62">
            <v>198111</v>
          </cell>
          <cell r="B62" t="str">
            <v>BAL</v>
          </cell>
          <cell r="C62">
            <v>9999</v>
          </cell>
          <cell r="D62" t="str">
            <v>TOTAL ALL MEMBERS</v>
          </cell>
          <cell r="E62" t="str">
            <v>ALL</v>
          </cell>
          <cell r="F62">
            <v>198111</v>
          </cell>
          <cell r="G62">
            <v>0</v>
          </cell>
          <cell r="H62">
            <v>0</v>
          </cell>
          <cell r="I62">
            <v>0</v>
          </cell>
          <cell r="J62">
            <v>0</v>
          </cell>
          <cell r="K62">
            <v>2991334701</v>
          </cell>
          <cell r="L62">
            <v>0</v>
          </cell>
        </row>
        <row r="63">
          <cell r="A63">
            <v>198112</v>
          </cell>
          <cell r="B63" t="str">
            <v>BAL</v>
          </cell>
          <cell r="C63">
            <v>9999</v>
          </cell>
          <cell r="D63" t="str">
            <v>TOTAL ALL MEMBERS</v>
          </cell>
          <cell r="E63" t="str">
            <v>ALL</v>
          </cell>
          <cell r="F63">
            <v>198112</v>
          </cell>
          <cell r="G63">
            <v>0</v>
          </cell>
          <cell r="H63">
            <v>0</v>
          </cell>
          <cell r="I63">
            <v>0</v>
          </cell>
          <cell r="J63">
            <v>0</v>
          </cell>
          <cell r="K63">
            <v>2991334701</v>
          </cell>
          <cell r="L63">
            <v>0</v>
          </cell>
        </row>
        <row r="64">
          <cell r="A64">
            <v>198201</v>
          </cell>
          <cell r="B64" t="str">
            <v>BAL</v>
          </cell>
          <cell r="C64">
            <v>9999</v>
          </cell>
          <cell r="D64" t="str">
            <v>TOTAL ALL MEMBERS</v>
          </cell>
          <cell r="E64" t="str">
            <v>ALL</v>
          </cell>
          <cell r="F64">
            <v>198201</v>
          </cell>
          <cell r="G64">
            <v>0</v>
          </cell>
          <cell r="H64">
            <v>0</v>
          </cell>
          <cell r="I64">
            <v>0</v>
          </cell>
          <cell r="J64">
            <v>0</v>
          </cell>
          <cell r="K64">
            <v>2991334701</v>
          </cell>
          <cell r="L64">
            <v>0</v>
          </cell>
        </row>
        <row r="65">
          <cell r="A65">
            <v>198202</v>
          </cell>
          <cell r="B65" t="str">
            <v>BAL</v>
          </cell>
          <cell r="C65">
            <v>9999</v>
          </cell>
          <cell r="D65" t="str">
            <v>TOTAL ALL MEMBERS</v>
          </cell>
          <cell r="E65" t="str">
            <v>ALL</v>
          </cell>
          <cell r="F65">
            <v>198202</v>
          </cell>
          <cell r="G65">
            <v>0</v>
          </cell>
          <cell r="H65">
            <v>0</v>
          </cell>
          <cell r="I65">
            <v>0</v>
          </cell>
          <cell r="J65">
            <v>0</v>
          </cell>
          <cell r="K65">
            <v>2991334701</v>
          </cell>
          <cell r="L65">
            <v>0</v>
          </cell>
        </row>
        <row r="66">
          <cell r="A66">
            <v>198203</v>
          </cell>
          <cell r="B66" t="str">
            <v>BAL</v>
          </cell>
          <cell r="C66">
            <v>9999</v>
          </cell>
          <cell r="D66" t="str">
            <v>TOTAL ALL MEMBERS</v>
          </cell>
          <cell r="E66" t="str">
            <v>ALL</v>
          </cell>
          <cell r="F66">
            <v>198203</v>
          </cell>
          <cell r="G66">
            <v>0</v>
          </cell>
          <cell r="H66">
            <v>0</v>
          </cell>
          <cell r="I66">
            <v>0</v>
          </cell>
          <cell r="J66">
            <v>0</v>
          </cell>
          <cell r="K66">
            <v>2991334701</v>
          </cell>
          <cell r="L66">
            <v>0</v>
          </cell>
        </row>
        <row r="67">
          <cell r="A67">
            <v>198204</v>
          </cell>
          <cell r="B67" t="str">
            <v>BAL</v>
          </cell>
          <cell r="C67">
            <v>9999</v>
          </cell>
          <cell r="D67" t="str">
            <v>TOTAL ALL MEMBERS</v>
          </cell>
          <cell r="E67" t="str">
            <v>ALL</v>
          </cell>
          <cell r="F67">
            <v>198204</v>
          </cell>
          <cell r="G67">
            <v>0</v>
          </cell>
          <cell r="H67">
            <v>0</v>
          </cell>
          <cell r="I67">
            <v>0</v>
          </cell>
          <cell r="J67">
            <v>0</v>
          </cell>
          <cell r="K67">
            <v>2991334701</v>
          </cell>
          <cell r="L67">
            <v>0</v>
          </cell>
        </row>
        <row r="68">
          <cell r="A68">
            <v>198205</v>
          </cell>
          <cell r="B68" t="str">
            <v>BAL</v>
          </cell>
          <cell r="C68">
            <v>9999</v>
          </cell>
          <cell r="D68" t="str">
            <v>TOTAL ALL MEMBERS</v>
          </cell>
          <cell r="E68" t="str">
            <v>ALL</v>
          </cell>
          <cell r="F68">
            <v>198205</v>
          </cell>
          <cell r="G68">
            <v>0</v>
          </cell>
          <cell r="H68">
            <v>0</v>
          </cell>
          <cell r="I68">
            <v>0</v>
          </cell>
          <cell r="J68">
            <v>0</v>
          </cell>
          <cell r="K68">
            <v>2991334701</v>
          </cell>
          <cell r="L68">
            <v>0</v>
          </cell>
        </row>
        <row r="69">
          <cell r="A69">
            <v>198206</v>
          </cell>
          <cell r="B69" t="str">
            <v>BAL</v>
          </cell>
          <cell r="C69">
            <v>9999</v>
          </cell>
          <cell r="D69" t="str">
            <v>TOTAL ALL MEMBERS</v>
          </cell>
          <cell r="E69" t="str">
            <v>ALL</v>
          </cell>
          <cell r="F69">
            <v>198206</v>
          </cell>
          <cell r="G69">
            <v>0</v>
          </cell>
          <cell r="H69">
            <v>0</v>
          </cell>
          <cell r="I69">
            <v>0</v>
          </cell>
          <cell r="J69">
            <v>0</v>
          </cell>
          <cell r="K69">
            <v>2991334701</v>
          </cell>
          <cell r="L69">
            <v>0</v>
          </cell>
        </row>
        <row r="70">
          <cell r="A70">
            <v>198207</v>
          </cell>
          <cell r="B70" t="str">
            <v>BAL</v>
          </cell>
          <cell r="C70">
            <v>9999</v>
          </cell>
          <cell r="D70" t="str">
            <v>TOTAL ALL MEMBERS</v>
          </cell>
          <cell r="E70" t="str">
            <v>ALL</v>
          </cell>
          <cell r="F70">
            <v>198207</v>
          </cell>
          <cell r="G70">
            <v>0</v>
          </cell>
          <cell r="H70">
            <v>0</v>
          </cell>
          <cell r="I70">
            <v>0</v>
          </cell>
          <cell r="J70">
            <v>0</v>
          </cell>
          <cell r="K70">
            <v>2989076901</v>
          </cell>
          <cell r="L70">
            <v>0</v>
          </cell>
        </row>
        <row r="71">
          <cell r="A71">
            <v>198208</v>
          </cell>
          <cell r="B71" t="str">
            <v>BAL</v>
          </cell>
          <cell r="C71">
            <v>9999</v>
          </cell>
          <cell r="D71" t="str">
            <v>TOTAL ALL MEMBERS</v>
          </cell>
          <cell r="E71" t="str">
            <v>ALL</v>
          </cell>
          <cell r="F71">
            <v>198208</v>
          </cell>
          <cell r="G71">
            <v>0</v>
          </cell>
          <cell r="H71">
            <v>0</v>
          </cell>
          <cell r="I71">
            <v>0</v>
          </cell>
          <cell r="J71">
            <v>0</v>
          </cell>
          <cell r="K71">
            <v>2988774801</v>
          </cell>
          <cell r="L71">
            <v>0</v>
          </cell>
        </row>
        <row r="72">
          <cell r="A72">
            <v>198209</v>
          </cell>
          <cell r="B72" t="str">
            <v>BAL</v>
          </cell>
          <cell r="C72">
            <v>9999</v>
          </cell>
          <cell r="D72" t="str">
            <v>TOTAL ALL MEMBERS</v>
          </cell>
          <cell r="E72" t="str">
            <v>ALL</v>
          </cell>
          <cell r="F72">
            <v>198209</v>
          </cell>
          <cell r="G72">
            <v>0</v>
          </cell>
          <cell r="H72">
            <v>0</v>
          </cell>
          <cell r="I72">
            <v>0</v>
          </cell>
          <cell r="J72">
            <v>0</v>
          </cell>
          <cell r="K72">
            <v>2988175901</v>
          </cell>
          <cell r="L72">
            <v>0</v>
          </cell>
        </row>
        <row r="73">
          <cell r="A73">
            <v>198210</v>
          </cell>
          <cell r="B73" t="str">
            <v>BAL</v>
          </cell>
          <cell r="C73">
            <v>9999</v>
          </cell>
          <cell r="D73" t="str">
            <v>TOTAL ALL MEMBERS</v>
          </cell>
          <cell r="E73" t="str">
            <v>ALL</v>
          </cell>
          <cell r="F73">
            <v>198210</v>
          </cell>
          <cell r="G73">
            <v>0</v>
          </cell>
          <cell r="H73">
            <v>0</v>
          </cell>
          <cell r="I73">
            <v>0</v>
          </cell>
          <cell r="J73">
            <v>0</v>
          </cell>
          <cell r="K73">
            <v>2988175901</v>
          </cell>
          <cell r="L73">
            <v>0</v>
          </cell>
        </row>
        <row r="74">
          <cell r="A74">
            <v>198211</v>
          </cell>
          <cell r="B74" t="str">
            <v>BAL</v>
          </cell>
          <cell r="C74">
            <v>9999</v>
          </cell>
          <cell r="D74" t="str">
            <v>TOTAL ALL MEMBERS</v>
          </cell>
          <cell r="E74" t="str">
            <v>ALL</v>
          </cell>
          <cell r="F74">
            <v>198211</v>
          </cell>
          <cell r="G74">
            <v>0</v>
          </cell>
          <cell r="H74">
            <v>0</v>
          </cell>
          <cell r="I74">
            <v>0</v>
          </cell>
          <cell r="J74">
            <v>0</v>
          </cell>
          <cell r="K74">
            <v>2988175901</v>
          </cell>
          <cell r="L74">
            <v>0</v>
          </cell>
        </row>
        <row r="75">
          <cell r="A75">
            <v>198212</v>
          </cell>
          <cell r="B75" t="str">
            <v>BAL</v>
          </cell>
          <cell r="C75">
            <v>9999</v>
          </cell>
          <cell r="D75" t="str">
            <v>TOTAL ALL MEMBERS</v>
          </cell>
          <cell r="E75" t="str">
            <v>ALL</v>
          </cell>
          <cell r="F75">
            <v>198212</v>
          </cell>
          <cell r="G75">
            <v>0</v>
          </cell>
          <cell r="H75">
            <v>0</v>
          </cell>
          <cell r="I75">
            <v>0</v>
          </cell>
          <cell r="J75">
            <v>0</v>
          </cell>
          <cell r="K75">
            <v>2988175901</v>
          </cell>
          <cell r="L75">
            <v>0</v>
          </cell>
        </row>
        <row r="76">
          <cell r="A76">
            <v>198301</v>
          </cell>
          <cell r="B76" t="str">
            <v>BAL</v>
          </cell>
          <cell r="C76">
            <v>9999</v>
          </cell>
          <cell r="D76" t="str">
            <v>TOTAL ALL MEMBERS</v>
          </cell>
          <cell r="E76" t="str">
            <v>ALL</v>
          </cell>
          <cell r="F76">
            <v>198301</v>
          </cell>
          <cell r="G76">
            <v>0</v>
          </cell>
          <cell r="H76">
            <v>0</v>
          </cell>
          <cell r="I76">
            <v>0</v>
          </cell>
          <cell r="J76">
            <v>0</v>
          </cell>
          <cell r="K76">
            <v>2977060101</v>
          </cell>
          <cell r="L76">
            <v>0</v>
          </cell>
        </row>
        <row r="77">
          <cell r="A77">
            <v>198302</v>
          </cell>
          <cell r="B77" t="str">
            <v>BAL</v>
          </cell>
          <cell r="C77">
            <v>9999</v>
          </cell>
          <cell r="D77" t="str">
            <v>TOTAL ALL MEMBERS</v>
          </cell>
          <cell r="E77" t="str">
            <v>ALL</v>
          </cell>
          <cell r="F77">
            <v>198302</v>
          </cell>
          <cell r="G77">
            <v>0</v>
          </cell>
          <cell r="H77">
            <v>0</v>
          </cell>
          <cell r="I77">
            <v>0</v>
          </cell>
          <cell r="J77">
            <v>0</v>
          </cell>
          <cell r="K77">
            <v>2973142401</v>
          </cell>
          <cell r="L77">
            <v>0</v>
          </cell>
        </row>
        <row r="78">
          <cell r="A78">
            <v>198303</v>
          </cell>
          <cell r="B78" t="str">
            <v>BAL</v>
          </cell>
          <cell r="C78">
            <v>9999</v>
          </cell>
          <cell r="D78" t="str">
            <v>TOTAL ALL MEMBERS</v>
          </cell>
          <cell r="E78" t="str">
            <v>ALL</v>
          </cell>
          <cell r="F78">
            <v>198303</v>
          </cell>
          <cell r="G78">
            <v>0</v>
          </cell>
          <cell r="H78">
            <v>0</v>
          </cell>
          <cell r="I78">
            <v>0</v>
          </cell>
          <cell r="J78">
            <v>0</v>
          </cell>
          <cell r="K78">
            <v>2973142401</v>
          </cell>
          <cell r="L78">
            <v>0</v>
          </cell>
        </row>
        <row r="79">
          <cell r="A79">
            <v>198304</v>
          </cell>
          <cell r="B79" t="str">
            <v>BAL</v>
          </cell>
          <cell r="C79">
            <v>9999</v>
          </cell>
          <cell r="D79" t="str">
            <v>TOTAL ALL MEMBERS</v>
          </cell>
          <cell r="E79" t="str">
            <v>ALL</v>
          </cell>
          <cell r="F79">
            <v>198304</v>
          </cell>
          <cell r="G79">
            <v>0</v>
          </cell>
          <cell r="H79">
            <v>0</v>
          </cell>
          <cell r="I79">
            <v>0</v>
          </cell>
          <cell r="J79">
            <v>0</v>
          </cell>
          <cell r="K79">
            <v>2972885601</v>
          </cell>
          <cell r="L79">
            <v>0</v>
          </cell>
        </row>
        <row r="80">
          <cell r="A80">
            <v>198305</v>
          </cell>
          <cell r="B80" t="str">
            <v>BAL</v>
          </cell>
          <cell r="C80">
            <v>9999</v>
          </cell>
          <cell r="D80" t="str">
            <v>TOTAL ALL MEMBERS</v>
          </cell>
          <cell r="E80" t="str">
            <v>ALL</v>
          </cell>
          <cell r="F80">
            <v>198305</v>
          </cell>
          <cell r="G80">
            <v>0</v>
          </cell>
          <cell r="H80">
            <v>0</v>
          </cell>
          <cell r="I80">
            <v>0</v>
          </cell>
          <cell r="J80">
            <v>0</v>
          </cell>
          <cell r="K80">
            <v>2972885601</v>
          </cell>
          <cell r="L80">
            <v>0</v>
          </cell>
        </row>
        <row r="81">
          <cell r="A81">
            <v>198306</v>
          </cell>
          <cell r="B81" t="str">
            <v>BAL</v>
          </cell>
          <cell r="C81">
            <v>9999</v>
          </cell>
          <cell r="D81" t="str">
            <v>TOTAL ALL MEMBERS</v>
          </cell>
          <cell r="E81" t="str">
            <v>ALL</v>
          </cell>
          <cell r="F81">
            <v>198306</v>
          </cell>
          <cell r="G81">
            <v>0</v>
          </cell>
          <cell r="H81">
            <v>0</v>
          </cell>
          <cell r="I81">
            <v>0</v>
          </cell>
          <cell r="J81">
            <v>0</v>
          </cell>
          <cell r="K81">
            <v>2972885601</v>
          </cell>
          <cell r="L81">
            <v>0</v>
          </cell>
        </row>
        <row r="82">
          <cell r="A82">
            <v>198307</v>
          </cell>
          <cell r="B82" t="str">
            <v>BAL</v>
          </cell>
          <cell r="C82">
            <v>9999</v>
          </cell>
          <cell r="D82" t="str">
            <v>TOTAL ALL MEMBERS</v>
          </cell>
          <cell r="E82" t="str">
            <v>ALL</v>
          </cell>
          <cell r="F82">
            <v>198307</v>
          </cell>
          <cell r="G82">
            <v>0</v>
          </cell>
          <cell r="H82">
            <v>0</v>
          </cell>
          <cell r="I82">
            <v>0</v>
          </cell>
          <cell r="J82">
            <v>0</v>
          </cell>
          <cell r="K82">
            <v>2949701001</v>
          </cell>
          <cell r="L82">
            <v>0</v>
          </cell>
        </row>
        <row r="83">
          <cell r="A83">
            <v>198308</v>
          </cell>
          <cell r="B83" t="str">
            <v>BAL</v>
          </cell>
          <cell r="C83">
            <v>9999</v>
          </cell>
          <cell r="D83" t="str">
            <v>TOTAL ALL MEMBERS</v>
          </cell>
          <cell r="E83" t="str">
            <v>ALL</v>
          </cell>
          <cell r="F83">
            <v>198308</v>
          </cell>
          <cell r="G83">
            <v>0</v>
          </cell>
          <cell r="H83">
            <v>0</v>
          </cell>
          <cell r="I83">
            <v>0</v>
          </cell>
          <cell r="J83">
            <v>0</v>
          </cell>
          <cell r="K83">
            <v>2944147601</v>
          </cell>
          <cell r="L83">
            <v>0</v>
          </cell>
        </row>
        <row r="84">
          <cell r="A84">
            <v>198309</v>
          </cell>
          <cell r="B84" t="str">
            <v>BAL</v>
          </cell>
          <cell r="C84">
            <v>9999</v>
          </cell>
          <cell r="D84" t="str">
            <v>TOTAL ALL MEMBERS</v>
          </cell>
          <cell r="E84" t="str">
            <v>ALL</v>
          </cell>
          <cell r="F84">
            <v>198309</v>
          </cell>
          <cell r="G84">
            <v>0</v>
          </cell>
          <cell r="H84">
            <v>0</v>
          </cell>
          <cell r="I84">
            <v>0</v>
          </cell>
          <cell r="J84">
            <v>0</v>
          </cell>
          <cell r="K84">
            <v>2943161501</v>
          </cell>
          <cell r="L84">
            <v>0</v>
          </cell>
        </row>
        <row r="85">
          <cell r="A85">
            <v>198310</v>
          </cell>
          <cell r="B85" t="str">
            <v>BAL</v>
          </cell>
          <cell r="C85">
            <v>9999</v>
          </cell>
          <cell r="D85" t="str">
            <v>TOTAL ALL MEMBERS</v>
          </cell>
          <cell r="E85" t="str">
            <v>ALL</v>
          </cell>
          <cell r="F85">
            <v>198310</v>
          </cell>
          <cell r="G85">
            <v>0</v>
          </cell>
          <cell r="H85">
            <v>0</v>
          </cell>
          <cell r="I85">
            <v>0</v>
          </cell>
          <cell r="J85">
            <v>0</v>
          </cell>
          <cell r="K85">
            <v>2943103166</v>
          </cell>
          <cell r="L85">
            <v>0</v>
          </cell>
        </row>
        <row r="86">
          <cell r="A86">
            <v>198311</v>
          </cell>
          <cell r="B86" t="str">
            <v>BAL</v>
          </cell>
          <cell r="C86">
            <v>9999</v>
          </cell>
          <cell r="D86" t="str">
            <v>TOTAL ALL MEMBERS</v>
          </cell>
          <cell r="E86" t="str">
            <v>ALL</v>
          </cell>
          <cell r="F86">
            <v>198311</v>
          </cell>
          <cell r="G86">
            <v>0</v>
          </cell>
          <cell r="H86">
            <v>0</v>
          </cell>
          <cell r="I86">
            <v>0</v>
          </cell>
          <cell r="J86">
            <v>0</v>
          </cell>
          <cell r="K86">
            <v>2942904701</v>
          </cell>
          <cell r="L86">
            <v>0</v>
          </cell>
        </row>
        <row r="87">
          <cell r="A87">
            <v>198312</v>
          </cell>
          <cell r="B87" t="str">
            <v>BAL</v>
          </cell>
          <cell r="C87">
            <v>9999</v>
          </cell>
          <cell r="D87" t="str">
            <v>TOTAL ALL MEMBERS</v>
          </cell>
          <cell r="E87" t="str">
            <v>ALL</v>
          </cell>
          <cell r="F87">
            <v>198312</v>
          </cell>
          <cell r="G87">
            <v>0</v>
          </cell>
          <cell r="H87">
            <v>0</v>
          </cell>
          <cell r="I87">
            <v>0</v>
          </cell>
          <cell r="J87">
            <v>0</v>
          </cell>
          <cell r="K87">
            <v>2942904701</v>
          </cell>
          <cell r="L87">
            <v>0</v>
          </cell>
        </row>
        <row r="88">
          <cell r="A88">
            <v>198401</v>
          </cell>
          <cell r="B88" t="str">
            <v>BAL</v>
          </cell>
          <cell r="C88">
            <v>9999</v>
          </cell>
          <cell r="D88" t="str">
            <v>TOTAL ALL MEMBERS</v>
          </cell>
          <cell r="E88" t="str">
            <v>ALL</v>
          </cell>
          <cell r="F88">
            <v>198401</v>
          </cell>
          <cell r="G88">
            <v>0</v>
          </cell>
          <cell r="H88">
            <v>0</v>
          </cell>
          <cell r="I88">
            <v>0</v>
          </cell>
          <cell r="J88">
            <v>0</v>
          </cell>
          <cell r="K88">
            <v>2881144381</v>
          </cell>
          <cell r="L88">
            <v>0</v>
          </cell>
        </row>
        <row r="89">
          <cell r="A89">
            <v>198402</v>
          </cell>
          <cell r="B89" t="str">
            <v>BAL</v>
          </cell>
          <cell r="C89">
            <v>9999</v>
          </cell>
          <cell r="D89" t="str">
            <v>TOTAL ALL MEMBERS</v>
          </cell>
          <cell r="E89" t="str">
            <v>ALL</v>
          </cell>
          <cell r="F89">
            <v>198402</v>
          </cell>
          <cell r="G89">
            <v>0</v>
          </cell>
          <cell r="H89">
            <v>0</v>
          </cell>
          <cell r="I89">
            <v>0</v>
          </cell>
          <cell r="J89">
            <v>0</v>
          </cell>
          <cell r="K89">
            <v>2864441469</v>
          </cell>
          <cell r="L89">
            <v>0</v>
          </cell>
        </row>
        <row r="90">
          <cell r="A90">
            <v>198403</v>
          </cell>
          <cell r="B90" t="str">
            <v>BAL</v>
          </cell>
          <cell r="C90">
            <v>9999</v>
          </cell>
          <cell r="D90" t="str">
            <v>TOTAL ALL MEMBERS</v>
          </cell>
          <cell r="E90" t="str">
            <v>ALL</v>
          </cell>
          <cell r="F90">
            <v>198403</v>
          </cell>
          <cell r="G90">
            <v>0</v>
          </cell>
          <cell r="H90">
            <v>0</v>
          </cell>
          <cell r="I90">
            <v>0</v>
          </cell>
          <cell r="J90">
            <v>0</v>
          </cell>
          <cell r="K90">
            <v>2861918772</v>
          </cell>
          <cell r="L90">
            <v>0</v>
          </cell>
        </row>
        <row r="91">
          <cell r="A91">
            <v>198404</v>
          </cell>
          <cell r="B91" t="str">
            <v>BAL</v>
          </cell>
          <cell r="C91">
            <v>9999</v>
          </cell>
          <cell r="D91" t="str">
            <v>TOTAL ALL MEMBERS</v>
          </cell>
          <cell r="E91" t="str">
            <v>ALL</v>
          </cell>
          <cell r="F91">
            <v>198404</v>
          </cell>
          <cell r="G91">
            <v>0</v>
          </cell>
          <cell r="H91">
            <v>0</v>
          </cell>
          <cell r="I91">
            <v>0</v>
          </cell>
          <cell r="J91">
            <v>0</v>
          </cell>
          <cell r="K91">
            <v>2861916410</v>
          </cell>
          <cell r="L91">
            <v>0</v>
          </cell>
        </row>
        <row r="92">
          <cell r="A92">
            <v>198405</v>
          </cell>
          <cell r="B92" t="str">
            <v>BAL</v>
          </cell>
          <cell r="C92">
            <v>9999</v>
          </cell>
          <cell r="D92" t="str">
            <v>TOTAL ALL MEMBERS</v>
          </cell>
          <cell r="E92" t="str">
            <v>ALL</v>
          </cell>
          <cell r="F92">
            <v>198405</v>
          </cell>
          <cell r="G92">
            <v>0</v>
          </cell>
          <cell r="H92">
            <v>0</v>
          </cell>
          <cell r="I92">
            <v>0</v>
          </cell>
          <cell r="J92">
            <v>0</v>
          </cell>
          <cell r="K92">
            <v>2861916410</v>
          </cell>
          <cell r="L92">
            <v>0</v>
          </cell>
        </row>
        <row r="93">
          <cell r="A93">
            <v>198406</v>
          </cell>
          <cell r="B93" t="str">
            <v>BAL</v>
          </cell>
          <cell r="C93">
            <v>9999</v>
          </cell>
          <cell r="D93" t="str">
            <v>TOTAL ALL MEMBERS</v>
          </cell>
          <cell r="E93" t="str">
            <v>ALL</v>
          </cell>
          <cell r="F93">
            <v>198406</v>
          </cell>
          <cell r="G93">
            <v>0</v>
          </cell>
          <cell r="H93">
            <v>0</v>
          </cell>
          <cell r="I93">
            <v>0</v>
          </cell>
          <cell r="J93">
            <v>0</v>
          </cell>
          <cell r="K93">
            <v>2861846210</v>
          </cell>
          <cell r="L93">
            <v>0</v>
          </cell>
        </row>
        <row r="94">
          <cell r="A94">
            <v>198407</v>
          </cell>
          <cell r="B94" t="str">
            <v>BAL</v>
          </cell>
          <cell r="C94">
            <v>9999</v>
          </cell>
          <cell r="D94" t="str">
            <v>TOTAL ALL MEMBERS</v>
          </cell>
          <cell r="E94" t="str">
            <v>ALL</v>
          </cell>
          <cell r="F94">
            <v>198407</v>
          </cell>
          <cell r="G94">
            <v>0</v>
          </cell>
          <cell r="H94">
            <v>0</v>
          </cell>
          <cell r="I94">
            <v>0</v>
          </cell>
          <cell r="J94">
            <v>0</v>
          </cell>
          <cell r="K94">
            <v>2785168014</v>
          </cell>
          <cell r="L94">
            <v>0</v>
          </cell>
        </row>
        <row r="95">
          <cell r="A95">
            <v>198408</v>
          </cell>
          <cell r="B95" t="str">
            <v>BAL</v>
          </cell>
          <cell r="C95">
            <v>9999</v>
          </cell>
          <cell r="D95" t="str">
            <v>TOTAL ALL MEMBERS</v>
          </cell>
          <cell r="E95" t="str">
            <v>ALL</v>
          </cell>
          <cell r="F95">
            <v>198408</v>
          </cell>
          <cell r="G95">
            <v>0</v>
          </cell>
          <cell r="H95">
            <v>0</v>
          </cell>
          <cell r="I95">
            <v>0</v>
          </cell>
          <cell r="J95">
            <v>0</v>
          </cell>
          <cell r="K95">
            <v>2776369720</v>
          </cell>
          <cell r="L95">
            <v>0</v>
          </cell>
        </row>
        <row r="96">
          <cell r="A96">
            <v>198409</v>
          </cell>
          <cell r="B96" t="str">
            <v>BAL</v>
          </cell>
          <cell r="C96">
            <v>9999</v>
          </cell>
          <cell r="D96" t="str">
            <v>TOTAL ALL MEMBERS</v>
          </cell>
          <cell r="E96" t="str">
            <v>ALL</v>
          </cell>
          <cell r="F96">
            <v>198409</v>
          </cell>
          <cell r="G96">
            <v>0</v>
          </cell>
          <cell r="H96">
            <v>0</v>
          </cell>
          <cell r="I96">
            <v>0</v>
          </cell>
          <cell r="J96">
            <v>0</v>
          </cell>
          <cell r="K96">
            <v>2774222302</v>
          </cell>
          <cell r="L96">
            <v>0</v>
          </cell>
        </row>
        <row r="97">
          <cell r="A97">
            <v>198410</v>
          </cell>
          <cell r="B97" t="str">
            <v>BAL</v>
          </cell>
          <cell r="C97">
            <v>9999</v>
          </cell>
          <cell r="D97" t="str">
            <v>TOTAL ALL MEMBERS</v>
          </cell>
          <cell r="E97" t="str">
            <v>ALL</v>
          </cell>
          <cell r="F97">
            <v>198410</v>
          </cell>
          <cell r="G97">
            <v>0</v>
          </cell>
          <cell r="H97">
            <v>0</v>
          </cell>
          <cell r="I97">
            <v>0</v>
          </cell>
          <cell r="J97">
            <v>0</v>
          </cell>
          <cell r="K97">
            <v>2771022734</v>
          </cell>
          <cell r="L97">
            <v>0</v>
          </cell>
        </row>
        <row r="98">
          <cell r="A98">
            <v>198411</v>
          </cell>
          <cell r="B98" t="str">
            <v>BAL</v>
          </cell>
          <cell r="C98">
            <v>9999</v>
          </cell>
          <cell r="D98" t="str">
            <v>TOTAL ALL MEMBERS</v>
          </cell>
          <cell r="E98" t="str">
            <v>ALL</v>
          </cell>
          <cell r="F98">
            <v>198411</v>
          </cell>
          <cell r="G98">
            <v>0</v>
          </cell>
          <cell r="H98">
            <v>0</v>
          </cell>
          <cell r="I98">
            <v>0</v>
          </cell>
          <cell r="J98">
            <v>0</v>
          </cell>
          <cell r="K98">
            <v>2769945100</v>
          </cell>
          <cell r="L98">
            <v>0</v>
          </cell>
        </row>
        <row r="99">
          <cell r="A99">
            <v>198412</v>
          </cell>
          <cell r="B99" t="str">
            <v>BAL</v>
          </cell>
          <cell r="C99">
            <v>9999</v>
          </cell>
          <cell r="D99" t="str">
            <v>TOTAL ALL MEMBERS</v>
          </cell>
          <cell r="E99" t="str">
            <v>ALL</v>
          </cell>
          <cell r="F99">
            <v>198412</v>
          </cell>
          <cell r="G99">
            <v>0</v>
          </cell>
          <cell r="H99">
            <v>0</v>
          </cell>
          <cell r="I99">
            <v>0</v>
          </cell>
          <cell r="J99">
            <v>0</v>
          </cell>
          <cell r="K99">
            <v>2769874900</v>
          </cell>
          <cell r="L99">
            <v>0</v>
          </cell>
        </row>
        <row r="100">
          <cell r="A100">
            <v>198501</v>
          </cell>
          <cell r="B100" t="str">
            <v>BAL</v>
          </cell>
          <cell r="C100">
            <v>9999</v>
          </cell>
          <cell r="D100" t="str">
            <v>TOTAL ALL MEMBERS</v>
          </cell>
          <cell r="E100" t="str">
            <v>ALL</v>
          </cell>
          <cell r="F100">
            <v>198501</v>
          </cell>
          <cell r="G100">
            <v>0</v>
          </cell>
          <cell r="H100">
            <v>0</v>
          </cell>
          <cell r="I100">
            <v>0</v>
          </cell>
          <cell r="J100">
            <v>0</v>
          </cell>
          <cell r="K100">
            <v>2678264561</v>
          </cell>
          <cell r="L100">
            <v>0</v>
          </cell>
        </row>
        <row r="101">
          <cell r="A101">
            <v>198502</v>
          </cell>
          <cell r="B101" t="str">
            <v>BAL</v>
          </cell>
          <cell r="C101">
            <v>9999</v>
          </cell>
          <cell r="D101" t="str">
            <v>TOTAL ALL MEMBERS</v>
          </cell>
          <cell r="E101" t="str">
            <v>ALL</v>
          </cell>
          <cell r="F101">
            <v>198502</v>
          </cell>
          <cell r="G101">
            <v>0</v>
          </cell>
          <cell r="H101">
            <v>0</v>
          </cell>
          <cell r="I101">
            <v>0</v>
          </cell>
          <cell r="J101">
            <v>0</v>
          </cell>
          <cell r="K101">
            <v>2662562201</v>
          </cell>
          <cell r="L101">
            <v>0</v>
          </cell>
        </row>
        <row r="102">
          <cell r="A102">
            <v>198503</v>
          </cell>
          <cell r="B102" t="str">
            <v>BAL</v>
          </cell>
          <cell r="C102">
            <v>9999</v>
          </cell>
          <cell r="D102" t="str">
            <v>TOTAL ALL MEMBERS</v>
          </cell>
          <cell r="E102" t="str">
            <v>ALL</v>
          </cell>
          <cell r="F102">
            <v>198503</v>
          </cell>
          <cell r="G102">
            <v>0</v>
          </cell>
          <cell r="H102">
            <v>0</v>
          </cell>
          <cell r="I102">
            <v>0</v>
          </cell>
          <cell r="J102">
            <v>0</v>
          </cell>
          <cell r="K102">
            <v>2660578532</v>
          </cell>
          <cell r="L102">
            <v>0</v>
          </cell>
        </row>
        <row r="103">
          <cell r="A103">
            <v>198504</v>
          </cell>
          <cell r="B103" t="str">
            <v>BAL</v>
          </cell>
          <cell r="C103">
            <v>9999</v>
          </cell>
          <cell r="D103" t="str">
            <v>TOTAL ALL MEMBERS</v>
          </cell>
          <cell r="E103" t="str">
            <v>ALL</v>
          </cell>
          <cell r="F103">
            <v>198504</v>
          </cell>
          <cell r="G103">
            <v>0</v>
          </cell>
          <cell r="H103">
            <v>0</v>
          </cell>
          <cell r="I103">
            <v>0</v>
          </cell>
          <cell r="J103">
            <v>0</v>
          </cell>
          <cell r="K103">
            <v>2649580345</v>
          </cell>
          <cell r="L103">
            <v>0</v>
          </cell>
        </row>
        <row r="104">
          <cell r="A104">
            <v>198505</v>
          </cell>
          <cell r="B104" t="str">
            <v>BAL</v>
          </cell>
          <cell r="C104">
            <v>9999</v>
          </cell>
          <cell r="D104" t="str">
            <v>TOTAL ALL MEMBERS</v>
          </cell>
          <cell r="E104" t="str">
            <v>ALL</v>
          </cell>
          <cell r="F104">
            <v>198505</v>
          </cell>
          <cell r="G104">
            <v>0</v>
          </cell>
          <cell r="H104">
            <v>0</v>
          </cell>
          <cell r="I104">
            <v>0</v>
          </cell>
          <cell r="J104">
            <v>0</v>
          </cell>
          <cell r="K104">
            <v>2645621245</v>
          </cell>
          <cell r="L104">
            <v>0</v>
          </cell>
        </row>
        <row r="105">
          <cell r="A105">
            <v>198506</v>
          </cell>
          <cell r="B105" t="str">
            <v>BAL</v>
          </cell>
          <cell r="C105">
            <v>9999</v>
          </cell>
          <cell r="D105" t="str">
            <v>TOTAL ALL MEMBERS</v>
          </cell>
          <cell r="E105" t="str">
            <v>ALL</v>
          </cell>
          <cell r="F105">
            <v>198506</v>
          </cell>
          <cell r="G105">
            <v>0</v>
          </cell>
          <cell r="H105">
            <v>0</v>
          </cell>
          <cell r="I105">
            <v>0</v>
          </cell>
          <cell r="J105">
            <v>0</v>
          </cell>
          <cell r="K105">
            <v>2645407500</v>
          </cell>
          <cell r="L105">
            <v>0</v>
          </cell>
        </row>
        <row r="106">
          <cell r="A106">
            <v>198507</v>
          </cell>
          <cell r="B106" t="str">
            <v>BAL</v>
          </cell>
          <cell r="C106">
            <v>9999</v>
          </cell>
          <cell r="D106" t="str">
            <v>TOTAL ALL MEMBERS</v>
          </cell>
          <cell r="E106" t="str">
            <v>ALL</v>
          </cell>
          <cell r="F106">
            <v>198507</v>
          </cell>
          <cell r="G106">
            <v>0</v>
          </cell>
          <cell r="H106">
            <v>0</v>
          </cell>
          <cell r="I106">
            <v>0</v>
          </cell>
          <cell r="J106">
            <v>0</v>
          </cell>
          <cell r="K106">
            <v>2533283537</v>
          </cell>
          <cell r="L106">
            <v>0</v>
          </cell>
        </row>
        <row r="107">
          <cell r="A107">
            <v>198508</v>
          </cell>
          <cell r="B107" t="str">
            <v>BAL</v>
          </cell>
          <cell r="C107">
            <v>9999</v>
          </cell>
          <cell r="D107" t="str">
            <v>TOTAL ALL MEMBERS</v>
          </cell>
          <cell r="E107" t="str">
            <v>ALL</v>
          </cell>
          <cell r="F107">
            <v>198508</v>
          </cell>
          <cell r="G107">
            <v>0</v>
          </cell>
          <cell r="H107">
            <v>0</v>
          </cell>
          <cell r="I107">
            <v>0</v>
          </cell>
          <cell r="J107">
            <v>0</v>
          </cell>
          <cell r="K107">
            <v>2516471168</v>
          </cell>
          <cell r="L107">
            <v>0</v>
          </cell>
        </row>
        <row r="108">
          <cell r="A108">
            <v>198509</v>
          </cell>
          <cell r="B108" t="str">
            <v>BAL</v>
          </cell>
          <cell r="C108">
            <v>9999</v>
          </cell>
          <cell r="D108" t="str">
            <v>TOTAL ALL MEMBERS</v>
          </cell>
          <cell r="E108" t="str">
            <v>ALL</v>
          </cell>
          <cell r="F108">
            <v>198509</v>
          </cell>
          <cell r="G108">
            <v>0</v>
          </cell>
          <cell r="H108">
            <v>0</v>
          </cell>
          <cell r="I108">
            <v>0</v>
          </cell>
          <cell r="J108">
            <v>0</v>
          </cell>
          <cell r="K108">
            <v>2512307940</v>
          </cell>
          <cell r="L108">
            <v>0</v>
          </cell>
        </row>
        <row r="109">
          <cell r="A109">
            <v>198510</v>
          </cell>
          <cell r="B109" t="str">
            <v>BAL</v>
          </cell>
          <cell r="C109">
            <v>9999</v>
          </cell>
          <cell r="D109" t="str">
            <v>TOTAL ALL MEMBERS</v>
          </cell>
          <cell r="E109" t="str">
            <v>ALL</v>
          </cell>
          <cell r="F109">
            <v>198510</v>
          </cell>
          <cell r="G109">
            <v>0</v>
          </cell>
          <cell r="H109">
            <v>0</v>
          </cell>
          <cell r="I109">
            <v>0</v>
          </cell>
          <cell r="J109">
            <v>0</v>
          </cell>
          <cell r="K109">
            <v>2476937648</v>
          </cell>
          <cell r="L109">
            <v>0</v>
          </cell>
        </row>
        <row r="110">
          <cell r="A110">
            <v>198511</v>
          </cell>
          <cell r="B110" t="str">
            <v>BAL</v>
          </cell>
          <cell r="C110">
            <v>9999</v>
          </cell>
          <cell r="D110" t="str">
            <v>TOTAL ALL MEMBERS</v>
          </cell>
          <cell r="E110" t="str">
            <v>ALL</v>
          </cell>
          <cell r="F110">
            <v>198511</v>
          </cell>
          <cell r="G110">
            <v>0</v>
          </cell>
          <cell r="H110">
            <v>0</v>
          </cell>
          <cell r="I110">
            <v>0</v>
          </cell>
          <cell r="J110">
            <v>0</v>
          </cell>
          <cell r="K110">
            <v>2472378848</v>
          </cell>
          <cell r="L110">
            <v>0</v>
          </cell>
        </row>
        <row r="111">
          <cell r="A111">
            <v>198512</v>
          </cell>
          <cell r="B111" t="str">
            <v>BAL</v>
          </cell>
          <cell r="C111">
            <v>9999</v>
          </cell>
          <cell r="D111" t="str">
            <v>TOTAL ALL MEMBERS</v>
          </cell>
          <cell r="E111" t="str">
            <v>ALL</v>
          </cell>
          <cell r="F111">
            <v>198512</v>
          </cell>
          <cell r="G111">
            <v>0</v>
          </cell>
          <cell r="H111">
            <v>0</v>
          </cell>
          <cell r="I111">
            <v>0</v>
          </cell>
          <cell r="J111">
            <v>0</v>
          </cell>
          <cell r="K111">
            <v>2470247948</v>
          </cell>
          <cell r="L111">
            <v>0</v>
          </cell>
        </row>
        <row r="112">
          <cell r="A112">
            <v>198601</v>
          </cell>
          <cell r="B112" t="str">
            <v>BAL</v>
          </cell>
          <cell r="C112">
            <v>9999</v>
          </cell>
          <cell r="D112" t="str">
            <v>TOTAL ALL MEMBERS</v>
          </cell>
          <cell r="E112" t="str">
            <v>ALL</v>
          </cell>
          <cell r="F112">
            <v>198601</v>
          </cell>
          <cell r="G112">
            <v>0</v>
          </cell>
          <cell r="H112">
            <v>0</v>
          </cell>
          <cell r="I112">
            <v>0</v>
          </cell>
          <cell r="J112">
            <v>0</v>
          </cell>
          <cell r="K112">
            <v>2342378575</v>
          </cell>
          <cell r="L112">
            <v>0</v>
          </cell>
        </row>
        <row r="113">
          <cell r="A113">
            <v>198602</v>
          </cell>
          <cell r="B113" t="str">
            <v>BAL</v>
          </cell>
          <cell r="C113">
            <v>9999</v>
          </cell>
          <cell r="D113" t="str">
            <v>TOTAL ALL MEMBERS</v>
          </cell>
          <cell r="E113" t="str">
            <v>ALL</v>
          </cell>
          <cell r="F113">
            <v>198602</v>
          </cell>
          <cell r="G113">
            <v>0</v>
          </cell>
          <cell r="H113">
            <v>0</v>
          </cell>
          <cell r="I113">
            <v>0</v>
          </cell>
          <cell r="J113">
            <v>0</v>
          </cell>
          <cell r="K113">
            <v>2275238370</v>
          </cell>
          <cell r="L113">
            <v>0</v>
          </cell>
        </row>
        <row r="114">
          <cell r="A114">
            <v>198603</v>
          </cell>
          <cell r="B114" t="str">
            <v>BAL</v>
          </cell>
          <cell r="C114">
            <v>9999</v>
          </cell>
          <cell r="D114" t="str">
            <v>TOTAL ALL MEMBERS</v>
          </cell>
          <cell r="E114" t="str">
            <v>ALL</v>
          </cell>
          <cell r="F114">
            <v>198603</v>
          </cell>
          <cell r="G114">
            <v>0</v>
          </cell>
          <cell r="H114">
            <v>0</v>
          </cell>
          <cell r="I114">
            <v>0</v>
          </cell>
          <cell r="J114">
            <v>0</v>
          </cell>
          <cell r="K114">
            <v>2269990641</v>
          </cell>
          <cell r="L114">
            <v>0</v>
          </cell>
        </row>
        <row r="115">
          <cell r="A115">
            <v>198604</v>
          </cell>
          <cell r="B115" t="str">
            <v>BAL</v>
          </cell>
          <cell r="C115">
            <v>9999</v>
          </cell>
          <cell r="D115" t="str">
            <v>TOTAL ALL MEMBERS</v>
          </cell>
          <cell r="E115" t="str">
            <v>ALL</v>
          </cell>
          <cell r="F115">
            <v>198604</v>
          </cell>
          <cell r="G115">
            <v>0</v>
          </cell>
          <cell r="H115">
            <v>0</v>
          </cell>
          <cell r="I115">
            <v>0</v>
          </cell>
          <cell r="J115">
            <v>0</v>
          </cell>
          <cell r="K115">
            <v>2236871641</v>
          </cell>
          <cell r="L115">
            <v>0</v>
          </cell>
        </row>
        <row r="116">
          <cell r="A116">
            <v>198605</v>
          </cell>
          <cell r="B116" t="str">
            <v>BAL</v>
          </cell>
          <cell r="C116">
            <v>9999</v>
          </cell>
          <cell r="D116" t="str">
            <v>TOTAL ALL MEMBERS</v>
          </cell>
          <cell r="E116" t="str">
            <v>ALL</v>
          </cell>
          <cell r="F116">
            <v>198605</v>
          </cell>
          <cell r="G116">
            <v>0</v>
          </cell>
          <cell r="H116">
            <v>0</v>
          </cell>
          <cell r="I116">
            <v>0</v>
          </cell>
          <cell r="J116">
            <v>0</v>
          </cell>
          <cell r="K116">
            <v>2227412192</v>
          </cell>
          <cell r="L116">
            <v>0</v>
          </cell>
        </row>
        <row r="117">
          <cell r="A117">
            <v>198606</v>
          </cell>
          <cell r="B117" t="str">
            <v>BAL</v>
          </cell>
          <cell r="C117">
            <v>9999</v>
          </cell>
          <cell r="D117" t="str">
            <v>TOTAL ALL MEMBERS</v>
          </cell>
          <cell r="E117" t="str">
            <v>ALL</v>
          </cell>
          <cell r="F117">
            <v>198606</v>
          </cell>
          <cell r="G117">
            <v>0</v>
          </cell>
          <cell r="H117">
            <v>0</v>
          </cell>
          <cell r="I117">
            <v>0</v>
          </cell>
          <cell r="J117">
            <v>0</v>
          </cell>
          <cell r="K117">
            <v>2226909228</v>
          </cell>
          <cell r="L117">
            <v>0</v>
          </cell>
        </row>
        <row r="118">
          <cell r="A118">
            <v>198607</v>
          </cell>
          <cell r="B118" t="str">
            <v>BAL</v>
          </cell>
          <cell r="C118">
            <v>9999</v>
          </cell>
          <cell r="D118" t="str">
            <v>TOTAL ALL MEMBERS</v>
          </cell>
          <cell r="E118" t="str">
            <v>ALL</v>
          </cell>
          <cell r="F118">
            <v>198607</v>
          </cell>
          <cell r="G118">
            <v>0</v>
          </cell>
          <cell r="H118">
            <v>0</v>
          </cell>
          <cell r="I118">
            <v>0</v>
          </cell>
          <cell r="J118">
            <v>0</v>
          </cell>
          <cell r="K118">
            <v>2091846104</v>
          </cell>
          <cell r="L118">
            <v>0</v>
          </cell>
        </row>
        <row r="119">
          <cell r="A119">
            <v>198608</v>
          </cell>
          <cell r="B119" t="str">
            <v>BAL</v>
          </cell>
          <cell r="C119">
            <v>9999</v>
          </cell>
          <cell r="D119" t="str">
            <v>TOTAL ALL MEMBERS</v>
          </cell>
          <cell r="E119" t="str">
            <v>ALL</v>
          </cell>
          <cell r="F119">
            <v>198608</v>
          </cell>
          <cell r="G119">
            <v>0</v>
          </cell>
          <cell r="H119">
            <v>8540000</v>
          </cell>
          <cell r="I119">
            <v>0</v>
          </cell>
          <cell r="J119">
            <v>0</v>
          </cell>
          <cell r="K119">
            <v>2021813449</v>
          </cell>
          <cell r="L119">
            <v>0</v>
          </cell>
        </row>
        <row r="120">
          <cell r="A120">
            <v>198609</v>
          </cell>
          <cell r="B120" t="str">
            <v>BAL</v>
          </cell>
          <cell r="C120">
            <v>9999</v>
          </cell>
          <cell r="D120" t="str">
            <v>TOTAL ALL MEMBERS</v>
          </cell>
          <cell r="E120" t="str">
            <v>ALL</v>
          </cell>
          <cell r="F120">
            <v>198609</v>
          </cell>
          <cell r="G120">
            <v>0</v>
          </cell>
          <cell r="H120">
            <v>18740000</v>
          </cell>
          <cell r="I120">
            <v>0</v>
          </cell>
          <cell r="J120">
            <v>0</v>
          </cell>
          <cell r="K120">
            <v>1977636064</v>
          </cell>
          <cell r="L120">
            <v>0</v>
          </cell>
        </row>
        <row r="121">
          <cell r="A121">
            <v>198610</v>
          </cell>
          <cell r="B121" t="str">
            <v>BAL</v>
          </cell>
          <cell r="C121">
            <v>9999</v>
          </cell>
          <cell r="D121" t="str">
            <v>TOTAL ALL MEMBERS</v>
          </cell>
          <cell r="E121" t="str">
            <v>ALL</v>
          </cell>
          <cell r="F121">
            <v>198610</v>
          </cell>
          <cell r="G121">
            <v>0</v>
          </cell>
          <cell r="H121">
            <v>18740000</v>
          </cell>
          <cell r="I121">
            <v>0</v>
          </cell>
          <cell r="J121">
            <v>0</v>
          </cell>
          <cell r="K121">
            <v>1941985155</v>
          </cell>
          <cell r="L121">
            <v>0</v>
          </cell>
        </row>
        <row r="122">
          <cell r="A122">
            <v>198611</v>
          </cell>
          <cell r="B122" t="str">
            <v>BAL</v>
          </cell>
          <cell r="C122">
            <v>9999</v>
          </cell>
          <cell r="D122" t="str">
            <v>TOTAL ALL MEMBERS</v>
          </cell>
          <cell r="E122" t="str">
            <v>ALL</v>
          </cell>
          <cell r="F122">
            <v>198611</v>
          </cell>
          <cell r="G122">
            <v>0</v>
          </cell>
          <cell r="H122">
            <v>54080000</v>
          </cell>
          <cell r="I122">
            <v>0</v>
          </cell>
          <cell r="J122">
            <v>0</v>
          </cell>
          <cell r="K122">
            <v>1931749931</v>
          </cell>
          <cell r="L122">
            <v>0</v>
          </cell>
        </row>
        <row r="123">
          <cell r="A123">
            <v>198612</v>
          </cell>
          <cell r="B123" t="str">
            <v>BAL</v>
          </cell>
          <cell r="C123">
            <v>9999</v>
          </cell>
          <cell r="D123" t="str">
            <v>TOTAL ALL MEMBERS</v>
          </cell>
          <cell r="E123" t="str">
            <v>ALL</v>
          </cell>
          <cell r="F123">
            <v>198612</v>
          </cell>
          <cell r="G123">
            <v>0</v>
          </cell>
          <cell r="H123">
            <v>81840000</v>
          </cell>
          <cell r="I123">
            <v>0</v>
          </cell>
          <cell r="J123">
            <v>0</v>
          </cell>
          <cell r="K123">
            <v>1931329931</v>
          </cell>
          <cell r="L123">
            <v>0</v>
          </cell>
        </row>
        <row r="124">
          <cell r="A124">
            <v>198701</v>
          </cell>
          <cell r="B124" t="str">
            <v>BAL</v>
          </cell>
          <cell r="C124">
            <v>9999</v>
          </cell>
          <cell r="D124" t="str">
            <v>TOTAL ALL MEMBERS</v>
          </cell>
          <cell r="E124" t="str">
            <v>ALL</v>
          </cell>
          <cell r="F124">
            <v>198701</v>
          </cell>
          <cell r="G124">
            <v>0</v>
          </cell>
          <cell r="H124">
            <v>81840000</v>
          </cell>
          <cell r="I124">
            <v>0</v>
          </cell>
          <cell r="J124">
            <v>0</v>
          </cell>
          <cell r="K124">
            <v>1803440113</v>
          </cell>
          <cell r="L124">
            <v>0</v>
          </cell>
        </row>
        <row r="125">
          <cell r="A125">
            <v>198702</v>
          </cell>
          <cell r="B125" t="str">
            <v>BAL</v>
          </cell>
          <cell r="C125">
            <v>9999</v>
          </cell>
          <cell r="D125" t="str">
            <v>TOTAL ALL MEMBERS</v>
          </cell>
          <cell r="E125" t="str">
            <v>ALL</v>
          </cell>
          <cell r="F125">
            <v>198702</v>
          </cell>
          <cell r="G125">
            <v>0</v>
          </cell>
          <cell r="H125">
            <v>139340000</v>
          </cell>
          <cell r="I125">
            <v>0</v>
          </cell>
          <cell r="J125">
            <v>0</v>
          </cell>
          <cell r="K125">
            <v>1733512981</v>
          </cell>
          <cell r="L125">
            <v>0</v>
          </cell>
        </row>
        <row r="126">
          <cell r="A126">
            <v>198703</v>
          </cell>
          <cell r="B126" t="str">
            <v>BAL</v>
          </cell>
          <cell r="C126">
            <v>9999</v>
          </cell>
          <cell r="D126" t="str">
            <v>TOTAL ALL MEMBERS</v>
          </cell>
          <cell r="E126" t="str">
            <v>ALL</v>
          </cell>
          <cell r="F126">
            <v>198703</v>
          </cell>
          <cell r="G126">
            <v>0</v>
          </cell>
          <cell r="H126">
            <v>139340000</v>
          </cell>
          <cell r="I126">
            <v>0</v>
          </cell>
          <cell r="J126">
            <v>0</v>
          </cell>
          <cell r="K126">
            <v>1695504047</v>
          </cell>
          <cell r="L126">
            <v>0</v>
          </cell>
        </row>
        <row r="127">
          <cell r="A127">
            <v>198704</v>
          </cell>
          <cell r="B127" t="str">
            <v>BAL</v>
          </cell>
          <cell r="C127">
            <v>9999</v>
          </cell>
          <cell r="D127" t="str">
            <v>TOTAL ALL MEMBERS</v>
          </cell>
          <cell r="E127" t="str">
            <v>ALL</v>
          </cell>
          <cell r="F127">
            <v>198704</v>
          </cell>
          <cell r="G127">
            <v>0</v>
          </cell>
          <cell r="H127">
            <v>139340000</v>
          </cell>
          <cell r="I127">
            <v>0</v>
          </cell>
          <cell r="J127">
            <v>0</v>
          </cell>
          <cell r="K127">
            <v>1657551437</v>
          </cell>
          <cell r="L127">
            <v>0</v>
          </cell>
        </row>
        <row r="128">
          <cell r="A128">
            <v>198705</v>
          </cell>
          <cell r="B128" t="str">
            <v>BAL</v>
          </cell>
          <cell r="C128">
            <v>9999</v>
          </cell>
          <cell r="D128" t="str">
            <v>TOTAL ALL MEMBERS</v>
          </cell>
          <cell r="E128" t="str">
            <v>ALL</v>
          </cell>
          <cell r="F128">
            <v>198705</v>
          </cell>
          <cell r="G128">
            <v>0</v>
          </cell>
          <cell r="H128">
            <v>197540000</v>
          </cell>
          <cell r="I128">
            <v>0</v>
          </cell>
          <cell r="J128">
            <v>0</v>
          </cell>
          <cell r="K128">
            <v>1653311247</v>
          </cell>
          <cell r="L128">
            <v>0</v>
          </cell>
        </row>
        <row r="129">
          <cell r="A129">
            <v>198706</v>
          </cell>
          <cell r="B129" t="str">
            <v>BAL</v>
          </cell>
          <cell r="C129">
            <v>9999</v>
          </cell>
          <cell r="D129" t="str">
            <v>TOTAL ALL MEMBERS</v>
          </cell>
          <cell r="E129" t="str">
            <v>ALL</v>
          </cell>
          <cell r="F129">
            <v>198706</v>
          </cell>
          <cell r="G129">
            <v>0</v>
          </cell>
          <cell r="H129">
            <v>244580000</v>
          </cell>
          <cell r="I129">
            <v>0</v>
          </cell>
          <cell r="J129">
            <v>0</v>
          </cell>
          <cell r="K129">
            <v>1651278247</v>
          </cell>
          <cell r="L129">
            <v>0</v>
          </cell>
        </row>
        <row r="130">
          <cell r="A130">
            <v>198707</v>
          </cell>
          <cell r="B130" t="str">
            <v>BAL</v>
          </cell>
          <cell r="C130">
            <v>9999</v>
          </cell>
          <cell r="D130" t="str">
            <v>TOTAL ALL MEMBERS</v>
          </cell>
          <cell r="E130" t="str">
            <v>ALL</v>
          </cell>
          <cell r="F130">
            <v>198707</v>
          </cell>
          <cell r="G130">
            <v>0</v>
          </cell>
          <cell r="H130">
            <v>244580000</v>
          </cell>
          <cell r="I130">
            <v>0</v>
          </cell>
          <cell r="J130">
            <v>0</v>
          </cell>
          <cell r="K130">
            <v>1522589682</v>
          </cell>
          <cell r="L130">
            <v>0</v>
          </cell>
        </row>
        <row r="131">
          <cell r="A131">
            <v>198708</v>
          </cell>
          <cell r="B131" t="str">
            <v>BAL</v>
          </cell>
          <cell r="C131">
            <v>9999</v>
          </cell>
          <cell r="D131" t="str">
            <v>TOTAL ALL MEMBERS</v>
          </cell>
          <cell r="E131" t="str">
            <v>ALL</v>
          </cell>
          <cell r="F131">
            <v>198708</v>
          </cell>
          <cell r="G131">
            <v>0</v>
          </cell>
          <cell r="H131">
            <v>256160000</v>
          </cell>
          <cell r="I131">
            <v>0</v>
          </cell>
          <cell r="J131">
            <v>0</v>
          </cell>
          <cell r="K131">
            <v>1455092998</v>
          </cell>
          <cell r="L131">
            <v>0</v>
          </cell>
        </row>
        <row r="132">
          <cell r="A132">
            <v>198709</v>
          </cell>
          <cell r="B132" t="str">
            <v>BAL</v>
          </cell>
          <cell r="C132">
            <v>9999</v>
          </cell>
          <cell r="D132" t="str">
            <v>TOTAL ALL MEMBERS</v>
          </cell>
          <cell r="E132" t="str">
            <v>ALL</v>
          </cell>
          <cell r="F132">
            <v>198709</v>
          </cell>
          <cell r="G132">
            <v>0</v>
          </cell>
          <cell r="H132">
            <v>269440000</v>
          </cell>
          <cell r="I132">
            <v>0</v>
          </cell>
          <cell r="J132">
            <v>0</v>
          </cell>
          <cell r="K132">
            <v>1421563530</v>
          </cell>
          <cell r="L132">
            <v>0</v>
          </cell>
        </row>
        <row r="133">
          <cell r="A133">
            <v>198710</v>
          </cell>
          <cell r="B133" t="str">
            <v>BAL</v>
          </cell>
          <cell r="C133">
            <v>9999</v>
          </cell>
          <cell r="D133" t="str">
            <v>TOTAL ALL MEMBERS</v>
          </cell>
          <cell r="E133" t="str">
            <v>ALL</v>
          </cell>
          <cell r="F133">
            <v>198710</v>
          </cell>
          <cell r="G133">
            <v>0</v>
          </cell>
          <cell r="H133">
            <v>332650000</v>
          </cell>
          <cell r="I133">
            <v>0</v>
          </cell>
          <cell r="J133">
            <v>0</v>
          </cell>
          <cell r="K133">
            <v>1385502830</v>
          </cell>
          <cell r="L133">
            <v>0</v>
          </cell>
        </row>
        <row r="134">
          <cell r="A134">
            <v>198711</v>
          </cell>
          <cell r="B134" t="str">
            <v>BAL</v>
          </cell>
          <cell r="C134">
            <v>9999</v>
          </cell>
          <cell r="D134" t="str">
            <v>TOTAL ALL MEMBERS</v>
          </cell>
          <cell r="E134" t="str">
            <v>ALL</v>
          </cell>
          <cell r="F134">
            <v>198711</v>
          </cell>
          <cell r="G134">
            <v>0</v>
          </cell>
          <cell r="H134">
            <v>480080000</v>
          </cell>
          <cell r="I134">
            <v>0</v>
          </cell>
          <cell r="J134">
            <v>0</v>
          </cell>
          <cell r="K134">
            <v>1382178730</v>
          </cell>
          <cell r="L134">
            <v>0</v>
          </cell>
        </row>
        <row r="135">
          <cell r="A135">
            <v>198712</v>
          </cell>
          <cell r="B135" t="str">
            <v>BAL</v>
          </cell>
          <cell r="C135">
            <v>9999</v>
          </cell>
          <cell r="D135" t="str">
            <v>TOTAL ALL MEMBERS</v>
          </cell>
          <cell r="E135" t="str">
            <v>ALL</v>
          </cell>
          <cell r="F135">
            <v>198712</v>
          </cell>
          <cell r="G135">
            <v>0</v>
          </cell>
          <cell r="H135">
            <v>485210000</v>
          </cell>
          <cell r="I135">
            <v>0</v>
          </cell>
          <cell r="J135">
            <v>0</v>
          </cell>
          <cell r="K135">
            <v>1381132930</v>
          </cell>
          <cell r="L135">
            <v>0</v>
          </cell>
        </row>
        <row r="136">
          <cell r="A136">
            <v>198801</v>
          </cell>
          <cell r="B136" t="str">
            <v>BAL</v>
          </cell>
          <cell r="C136">
            <v>9999</v>
          </cell>
          <cell r="D136" t="str">
            <v>TOTAL ALL MEMBERS</v>
          </cell>
          <cell r="E136" t="str">
            <v>ALL</v>
          </cell>
          <cell r="F136">
            <v>198801</v>
          </cell>
          <cell r="G136">
            <v>0</v>
          </cell>
          <cell r="H136">
            <v>485210000</v>
          </cell>
          <cell r="I136">
            <v>0</v>
          </cell>
          <cell r="J136">
            <v>0</v>
          </cell>
          <cell r="K136">
            <v>1271614376</v>
          </cell>
          <cell r="L136">
            <v>0</v>
          </cell>
        </row>
        <row r="137">
          <cell r="A137">
            <v>198802</v>
          </cell>
          <cell r="B137" t="str">
            <v>BAL</v>
          </cell>
          <cell r="C137">
            <v>9999</v>
          </cell>
          <cell r="D137" t="str">
            <v>TOTAL ALL MEMBERS</v>
          </cell>
          <cell r="E137" t="str">
            <v>ALL</v>
          </cell>
          <cell r="F137">
            <v>198802</v>
          </cell>
          <cell r="G137">
            <v>0</v>
          </cell>
          <cell r="H137">
            <v>513610000</v>
          </cell>
          <cell r="I137">
            <v>0</v>
          </cell>
          <cell r="J137">
            <v>0</v>
          </cell>
          <cell r="K137">
            <v>1201544989</v>
          </cell>
          <cell r="L137">
            <v>0</v>
          </cell>
        </row>
        <row r="138">
          <cell r="A138">
            <v>198803</v>
          </cell>
          <cell r="B138" t="str">
            <v>BAL</v>
          </cell>
          <cell r="C138">
            <v>9999</v>
          </cell>
          <cell r="D138" t="str">
            <v>TOTAL ALL MEMBERS</v>
          </cell>
          <cell r="E138" t="str">
            <v>ALL</v>
          </cell>
          <cell r="F138">
            <v>198803</v>
          </cell>
          <cell r="G138">
            <v>0</v>
          </cell>
          <cell r="H138">
            <v>565910000</v>
          </cell>
          <cell r="I138">
            <v>0</v>
          </cell>
          <cell r="J138">
            <v>0</v>
          </cell>
          <cell r="K138">
            <v>1167179186</v>
          </cell>
          <cell r="L138">
            <v>0</v>
          </cell>
        </row>
        <row r="139">
          <cell r="A139">
            <v>198804</v>
          </cell>
          <cell r="B139" t="str">
            <v>BAL</v>
          </cell>
          <cell r="C139">
            <v>9999</v>
          </cell>
          <cell r="D139" t="str">
            <v>TOTAL ALL MEMBERS</v>
          </cell>
          <cell r="E139" t="str">
            <v>ALL</v>
          </cell>
          <cell r="F139">
            <v>198804</v>
          </cell>
          <cell r="G139">
            <v>0</v>
          </cell>
          <cell r="H139">
            <v>584210000</v>
          </cell>
          <cell r="I139">
            <v>0</v>
          </cell>
          <cell r="J139">
            <v>0</v>
          </cell>
          <cell r="K139">
            <v>1129400631</v>
          </cell>
          <cell r="L139">
            <v>0</v>
          </cell>
        </row>
        <row r="140">
          <cell r="A140">
            <v>198805</v>
          </cell>
          <cell r="B140" t="str">
            <v>BAL</v>
          </cell>
          <cell r="C140">
            <v>9999</v>
          </cell>
          <cell r="D140" t="str">
            <v>TOTAL ALL MEMBERS</v>
          </cell>
          <cell r="E140" t="str">
            <v>ALL</v>
          </cell>
          <cell r="F140">
            <v>198805</v>
          </cell>
          <cell r="G140">
            <v>0</v>
          </cell>
          <cell r="H140">
            <v>597020000</v>
          </cell>
          <cell r="I140">
            <v>0</v>
          </cell>
          <cell r="J140">
            <v>0</v>
          </cell>
          <cell r="K140">
            <v>1123078331</v>
          </cell>
          <cell r="L140">
            <v>0</v>
          </cell>
        </row>
        <row r="141">
          <cell r="A141">
            <v>198806</v>
          </cell>
          <cell r="B141" t="str">
            <v>BAL</v>
          </cell>
          <cell r="C141">
            <v>9999</v>
          </cell>
          <cell r="D141" t="str">
            <v>TOTAL ALL MEMBERS</v>
          </cell>
          <cell r="E141" t="str">
            <v>ALL</v>
          </cell>
          <cell r="F141">
            <v>198806</v>
          </cell>
          <cell r="G141">
            <v>0</v>
          </cell>
          <cell r="H141">
            <v>597020000</v>
          </cell>
          <cell r="I141">
            <v>0</v>
          </cell>
          <cell r="J141">
            <v>0</v>
          </cell>
          <cell r="K141">
            <v>1122658631</v>
          </cell>
          <cell r="L141">
            <v>0</v>
          </cell>
        </row>
        <row r="142">
          <cell r="A142">
            <v>198807</v>
          </cell>
          <cell r="B142" t="str">
            <v>BAL</v>
          </cell>
          <cell r="C142">
            <v>9999</v>
          </cell>
          <cell r="D142" t="str">
            <v>TOTAL ALL MEMBERS</v>
          </cell>
          <cell r="E142" t="str">
            <v>ALL</v>
          </cell>
          <cell r="F142">
            <v>198807</v>
          </cell>
          <cell r="G142">
            <v>5580000</v>
          </cell>
          <cell r="H142">
            <v>600040000</v>
          </cell>
          <cell r="I142">
            <v>3720000</v>
          </cell>
          <cell r="J142">
            <v>0</v>
          </cell>
          <cell r="K142">
            <v>1024678314</v>
          </cell>
          <cell r="L142">
            <v>9300000</v>
          </cell>
        </row>
        <row r="143">
          <cell r="A143">
            <v>198808</v>
          </cell>
          <cell r="B143" t="str">
            <v>BAL</v>
          </cell>
          <cell r="C143">
            <v>9999</v>
          </cell>
          <cell r="D143" t="str">
            <v>TOTAL ALL MEMBERS</v>
          </cell>
          <cell r="E143" t="str">
            <v>ALL</v>
          </cell>
          <cell r="F143">
            <v>198808</v>
          </cell>
          <cell r="G143">
            <v>14650000</v>
          </cell>
          <cell r="H143">
            <v>610200000</v>
          </cell>
          <cell r="I143">
            <v>17325000</v>
          </cell>
          <cell r="J143">
            <v>0</v>
          </cell>
          <cell r="K143">
            <v>960157643</v>
          </cell>
          <cell r="L143">
            <v>31975000</v>
          </cell>
        </row>
        <row r="144">
          <cell r="A144">
            <v>198809</v>
          </cell>
          <cell r="B144" t="str">
            <v>BAL</v>
          </cell>
          <cell r="C144">
            <v>9999</v>
          </cell>
          <cell r="D144" t="str">
            <v>TOTAL ALL MEMBERS</v>
          </cell>
          <cell r="E144" t="str">
            <v>ALL</v>
          </cell>
          <cell r="F144">
            <v>198809</v>
          </cell>
          <cell r="G144">
            <v>14650000</v>
          </cell>
          <cell r="H144">
            <v>640620000</v>
          </cell>
          <cell r="I144">
            <v>17325000</v>
          </cell>
          <cell r="J144">
            <v>0</v>
          </cell>
          <cell r="K144">
            <v>923708927</v>
          </cell>
          <cell r="L144">
            <v>31975000</v>
          </cell>
        </row>
        <row r="145">
          <cell r="A145">
            <v>198810</v>
          </cell>
          <cell r="B145" t="str">
            <v>BAL</v>
          </cell>
          <cell r="C145">
            <v>9999</v>
          </cell>
          <cell r="D145" t="str">
            <v>TOTAL ALL MEMBERS</v>
          </cell>
          <cell r="E145" t="str">
            <v>ALL</v>
          </cell>
          <cell r="F145">
            <v>198810</v>
          </cell>
          <cell r="G145">
            <v>14650000</v>
          </cell>
          <cell r="H145">
            <v>640620000</v>
          </cell>
          <cell r="I145">
            <v>17325000</v>
          </cell>
          <cell r="J145">
            <v>0</v>
          </cell>
          <cell r="K145">
            <v>892866445</v>
          </cell>
          <cell r="L145">
            <v>31975000</v>
          </cell>
        </row>
        <row r="146">
          <cell r="A146">
            <v>198811</v>
          </cell>
          <cell r="B146" t="str">
            <v>BAL</v>
          </cell>
          <cell r="C146">
            <v>9999</v>
          </cell>
          <cell r="D146" t="str">
            <v>TOTAL ALL MEMBERS</v>
          </cell>
          <cell r="E146" t="str">
            <v>ALL</v>
          </cell>
          <cell r="F146">
            <v>198811</v>
          </cell>
          <cell r="G146">
            <v>70275000</v>
          </cell>
          <cell r="H146">
            <v>640620000</v>
          </cell>
          <cell r="I146">
            <v>48000000</v>
          </cell>
          <cell r="J146">
            <v>0</v>
          </cell>
          <cell r="K146">
            <v>888494108</v>
          </cell>
          <cell r="L146">
            <v>118275000</v>
          </cell>
        </row>
        <row r="147">
          <cell r="A147">
            <v>198812</v>
          </cell>
          <cell r="B147" t="str">
            <v>BAL</v>
          </cell>
          <cell r="C147">
            <v>9999</v>
          </cell>
          <cell r="D147" t="str">
            <v>TOTAL ALL MEMBERS</v>
          </cell>
          <cell r="E147" t="str">
            <v>ALL</v>
          </cell>
          <cell r="F147">
            <v>198812</v>
          </cell>
          <cell r="G147">
            <v>102731750</v>
          </cell>
          <cell r="H147">
            <v>735522500</v>
          </cell>
          <cell r="I147">
            <v>57173250</v>
          </cell>
          <cell r="J147">
            <v>0</v>
          </cell>
          <cell r="K147">
            <v>878536793</v>
          </cell>
          <cell r="L147">
            <v>159905000</v>
          </cell>
        </row>
        <row r="148">
          <cell r="A148">
            <v>198901</v>
          </cell>
          <cell r="B148" t="str">
            <v>BAL</v>
          </cell>
          <cell r="C148">
            <v>9999</v>
          </cell>
          <cell r="D148" t="str">
            <v>TOTAL ALL MEMBERS</v>
          </cell>
          <cell r="E148" t="str">
            <v>ALL</v>
          </cell>
          <cell r="F148">
            <v>198901</v>
          </cell>
          <cell r="G148">
            <v>102731750</v>
          </cell>
          <cell r="H148">
            <v>844782500</v>
          </cell>
          <cell r="I148">
            <v>57173250</v>
          </cell>
          <cell r="J148">
            <v>0</v>
          </cell>
          <cell r="K148">
            <v>820862553</v>
          </cell>
          <cell r="L148">
            <v>159905000</v>
          </cell>
        </row>
        <row r="149">
          <cell r="A149">
            <v>198902</v>
          </cell>
          <cell r="B149" t="str">
            <v>BAL</v>
          </cell>
          <cell r="C149">
            <v>9999</v>
          </cell>
          <cell r="D149" t="str">
            <v>TOTAL ALL MEMBERS</v>
          </cell>
          <cell r="E149" t="str">
            <v>ALL</v>
          </cell>
          <cell r="F149">
            <v>198902</v>
          </cell>
          <cell r="G149">
            <v>108311750</v>
          </cell>
          <cell r="H149">
            <v>844782500</v>
          </cell>
          <cell r="I149">
            <v>60893250</v>
          </cell>
          <cell r="J149">
            <v>0</v>
          </cell>
          <cell r="K149">
            <v>759546793</v>
          </cell>
          <cell r="L149">
            <v>169205000</v>
          </cell>
        </row>
        <row r="150">
          <cell r="A150">
            <v>198903</v>
          </cell>
          <cell r="B150" t="str">
            <v>BAL</v>
          </cell>
          <cell r="C150">
            <v>9999</v>
          </cell>
          <cell r="D150" t="str">
            <v>TOTAL ALL MEMBERS</v>
          </cell>
          <cell r="E150" t="str">
            <v>ALL</v>
          </cell>
          <cell r="F150">
            <v>198903</v>
          </cell>
          <cell r="G150">
            <v>141422500</v>
          </cell>
          <cell r="H150">
            <v>870387500</v>
          </cell>
          <cell r="I150">
            <v>80242500</v>
          </cell>
          <cell r="J150">
            <v>0</v>
          </cell>
          <cell r="K150">
            <v>720081818</v>
          </cell>
          <cell r="L150">
            <v>221665000</v>
          </cell>
        </row>
        <row r="151">
          <cell r="A151">
            <v>198904</v>
          </cell>
          <cell r="B151" t="str">
            <v>BAL</v>
          </cell>
          <cell r="C151">
            <v>9999</v>
          </cell>
          <cell r="D151" t="str">
            <v>TOTAL ALL MEMBERS</v>
          </cell>
          <cell r="E151" t="str">
            <v>ALL</v>
          </cell>
          <cell r="F151">
            <v>198904</v>
          </cell>
          <cell r="G151">
            <v>173792500</v>
          </cell>
          <cell r="H151">
            <v>874352500</v>
          </cell>
          <cell r="I151">
            <v>90202500</v>
          </cell>
          <cell r="J151">
            <v>0</v>
          </cell>
          <cell r="K151">
            <v>682168443</v>
          </cell>
          <cell r="L151">
            <v>263995000</v>
          </cell>
        </row>
        <row r="152">
          <cell r="A152">
            <v>198905</v>
          </cell>
          <cell r="B152" t="str">
            <v>BAL</v>
          </cell>
          <cell r="C152">
            <v>9999</v>
          </cell>
          <cell r="D152" t="str">
            <v>TOTAL ALL MEMBERS</v>
          </cell>
          <cell r="E152" t="str">
            <v>ALL</v>
          </cell>
          <cell r="F152">
            <v>198905</v>
          </cell>
          <cell r="G152">
            <v>196736751</v>
          </cell>
          <cell r="H152">
            <v>874612500</v>
          </cell>
          <cell r="I152">
            <v>123728250</v>
          </cell>
          <cell r="J152">
            <v>0</v>
          </cell>
          <cell r="K152">
            <v>679155915</v>
          </cell>
          <cell r="L152">
            <v>320465001</v>
          </cell>
        </row>
        <row r="153">
          <cell r="A153">
            <v>198906</v>
          </cell>
          <cell r="B153" t="str">
            <v>BAL</v>
          </cell>
          <cell r="C153">
            <v>9999</v>
          </cell>
          <cell r="D153" t="str">
            <v>TOTAL ALL MEMBERS</v>
          </cell>
          <cell r="E153" t="str">
            <v>ALL</v>
          </cell>
          <cell r="F153">
            <v>198906</v>
          </cell>
          <cell r="G153">
            <v>223866751</v>
          </cell>
          <cell r="H153">
            <v>1001370000</v>
          </cell>
          <cell r="I153">
            <v>163553250</v>
          </cell>
          <cell r="J153">
            <v>0</v>
          </cell>
          <cell r="K153">
            <v>668036981</v>
          </cell>
          <cell r="L153">
            <v>387420001</v>
          </cell>
        </row>
        <row r="154">
          <cell r="A154">
            <v>198907</v>
          </cell>
          <cell r="B154" t="str">
            <v>BAL</v>
          </cell>
          <cell r="C154">
            <v>9999</v>
          </cell>
          <cell r="D154" t="str">
            <v>TOTAL ALL MEMBERS</v>
          </cell>
          <cell r="E154" t="str">
            <v>ALL</v>
          </cell>
          <cell r="F154">
            <v>198907</v>
          </cell>
          <cell r="G154">
            <v>223866751</v>
          </cell>
          <cell r="H154">
            <v>1012160000</v>
          </cell>
          <cell r="I154">
            <v>163553250</v>
          </cell>
          <cell r="J154">
            <v>0</v>
          </cell>
          <cell r="K154">
            <v>617468021</v>
          </cell>
          <cell r="L154">
            <v>387420001</v>
          </cell>
        </row>
        <row r="155">
          <cell r="A155">
            <v>198908</v>
          </cell>
          <cell r="B155" t="str">
            <v>BAL</v>
          </cell>
          <cell r="C155">
            <v>9999</v>
          </cell>
          <cell r="D155" t="str">
            <v>TOTAL ALL MEMBERS</v>
          </cell>
          <cell r="E155" t="str">
            <v>ALL</v>
          </cell>
          <cell r="F155">
            <v>198908</v>
          </cell>
          <cell r="G155">
            <v>227826501</v>
          </cell>
          <cell r="H155">
            <v>1012160000</v>
          </cell>
          <cell r="I155">
            <v>168018500</v>
          </cell>
          <cell r="J155">
            <v>0</v>
          </cell>
          <cell r="K155">
            <v>556419926</v>
          </cell>
          <cell r="L155">
            <v>395845001</v>
          </cell>
        </row>
        <row r="156">
          <cell r="A156">
            <v>198909</v>
          </cell>
          <cell r="B156" t="str">
            <v>BAL</v>
          </cell>
          <cell r="C156">
            <v>9999</v>
          </cell>
          <cell r="D156" t="str">
            <v>TOTAL ALL MEMBERS</v>
          </cell>
          <cell r="E156" t="str">
            <v>ALL</v>
          </cell>
          <cell r="F156">
            <v>198909</v>
          </cell>
          <cell r="G156">
            <v>231546501</v>
          </cell>
          <cell r="H156">
            <v>1018020000</v>
          </cell>
          <cell r="I156">
            <v>173598500</v>
          </cell>
          <cell r="J156">
            <v>0</v>
          </cell>
          <cell r="K156">
            <v>523414847</v>
          </cell>
          <cell r="L156">
            <v>405145001</v>
          </cell>
        </row>
        <row r="157">
          <cell r="A157">
            <v>198910</v>
          </cell>
          <cell r="B157" t="str">
            <v>BAL</v>
          </cell>
          <cell r="C157">
            <v>9999</v>
          </cell>
          <cell r="D157" t="str">
            <v>TOTAL ALL MEMBERS</v>
          </cell>
          <cell r="E157" t="str">
            <v>ALL</v>
          </cell>
          <cell r="F157">
            <v>198910</v>
          </cell>
          <cell r="G157">
            <v>231546501</v>
          </cell>
          <cell r="H157">
            <v>1084950000</v>
          </cell>
          <cell r="I157">
            <v>173598500</v>
          </cell>
          <cell r="J157">
            <v>0</v>
          </cell>
          <cell r="K157">
            <v>482334992</v>
          </cell>
          <cell r="L157">
            <v>405145001</v>
          </cell>
        </row>
        <row r="158">
          <cell r="A158">
            <v>198911</v>
          </cell>
          <cell r="B158" t="str">
            <v>BAL</v>
          </cell>
          <cell r="C158">
            <v>9999</v>
          </cell>
          <cell r="D158" t="str">
            <v>TOTAL ALL MEMBERS</v>
          </cell>
          <cell r="E158" t="str">
            <v>ALL</v>
          </cell>
          <cell r="F158">
            <v>198911</v>
          </cell>
          <cell r="G158">
            <v>320449834</v>
          </cell>
          <cell r="H158">
            <v>1092410000</v>
          </cell>
          <cell r="I158">
            <v>215348500</v>
          </cell>
          <cell r="J158">
            <v>0</v>
          </cell>
          <cell r="K158">
            <v>478501461</v>
          </cell>
          <cell r="L158">
            <v>535798334</v>
          </cell>
        </row>
        <row r="159">
          <cell r="A159">
            <v>198912</v>
          </cell>
          <cell r="B159" t="str">
            <v>BAL</v>
          </cell>
          <cell r="C159">
            <v>9999</v>
          </cell>
          <cell r="D159" t="str">
            <v>TOTAL ALL MEMBERS</v>
          </cell>
          <cell r="E159" t="str">
            <v>ALL</v>
          </cell>
          <cell r="F159">
            <v>198912</v>
          </cell>
          <cell r="G159">
            <v>360106501</v>
          </cell>
          <cell r="H159">
            <v>1256300000</v>
          </cell>
          <cell r="I159">
            <v>240138500</v>
          </cell>
          <cell r="J159">
            <v>0</v>
          </cell>
          <cell r="K159">
            <v>478341561</v>
          </cell>
          <cell r="L159">
            <v>600245001</v>
          </cell>
        </row>
        <row r="160">
          <cell r="A160">
            <v>199001</v>
          </cell>
          <cell r="B160" t="str">
            <v>BAL</v>
          </cell>
          <cell r="C160">
            <v>9999</v>
          </cell>
          <cell r="D160" t="str">
            <v>TOTAL ALL MEMBERS</v>
          </cell>
          <cell r="E160" t="str">
            <v>ALL</v>
          </cell>
          <cell r="F160">
            <v>199001</v>
          </cell>
          <cell r="G160">
            <v>390991501</v>
          </cell>
          <cell r="H160">
            <v>1271540000</v>
          </cell>
          <cell r="I160">
            <v>250098500</v>
          </cell>
          <cell r="J160">
            <v>0</v>
          </cell>
          <cell r="K160">
            <v>439242277</v>
          </cell>
          <cell r="L160">
            <v>641090001</v>
          </cell>
        </row>
        <row r="161">
          <cell r="A161">
            <v>199002</v>
          </cell>
          <cell r="B161" t="str">
            <v>BAL</v>
          </cell>
          <cell r="C161">
            <v>9999</v>
          </cell>
          <cell r="D161" t="str">
            <v>TOTAL ALL MEMBERS</v>
          </cell>
          <cell r="E161" t="str">
            <v>ALL</v>
          </cell>
          <cell r="F161">
            <v>199002</v>
          </cell>
          <cell r="G161">
            <v>390991501</v>
          </cell>
          <cell r="H161">
            <v>1292940000</v>
          </cell>
          <cell r="I161">
            <v>250098500</v>
          </cell>
          <cell r="J161">
            <v>0</v>
          </cell>
          <cell r="K161">
            <v>382144902</v>
          </cell>
          <cell r="L161">
            <v>641090001</v>
          </cell>
        </row>
        <row r="162">
          <cell r="A162">
            <v>199003</v>
          </cell>
          <cell r="B162" t="str">
            <v>BAL</v>
          </cell>
          <cell r="C162">
            <v>9999</v>
          </cell>
          <cell r="D162" t="str">
            <v>TOTAL ALL MEMBERS</v>
          </cell>
          <cell r="E162" t="str">
            <v>ALL</v>
          </cell>
          <cell r="F162">
            <v>199003</v>
          </cell>
          <cell r="G162">
            <v>390991501</v>
          </cell>
          <cell r="H162">
            <v>1292940000</v>
          </cell>
          <cell r="I162">
            <v>250098500</v>
          </cell>
          <cell r="J162">
            <v>0</v>
          </cell>
          <cell r="K162">
            <v>350660697</v>
          </cell>
          <cell r="L162">
            <v>641090001</v>
          </cell>
        </row>
        <row r="163">
          <cell r="A163">
            <v>199004</v>
          </cell>
          <cell r="B163" t="str">
            <v>BAL</v>
          </cell>
          <cell r="C163">
            <v>9999</v>
          </cell>
          <cell r="D163" t="str">
            <v>TOTAL ALL MEMBERS</v>
          </cell>
          <cell r="E163" t="str">
            <v>ALL</v>
          </cell>
          <cell r="F163">
            <v>199004</v>
          </cell>
          <cell r="G163">
            <v>415986501</v>
          </cell>
          <cell r="H163">
            <v>1292940000</v>
          </cell>
          <cell r="I163">
            <v>255678500</v>
          </cell>
          <cell r="J163">
            <v>0</v>
          </cell>
          <cell r="K163">
            <v>325620578</v>
          </cell>
          <cell r="L163">
            <v>671665001</v>
          </cell>
        </row>
        <row r="164">
          <cell r="A164">
            <v>199005</v>
          </cell>
          <cell r="B164" t="str">
            <v>BAL</v>
          </cell>
          <cell r="C164">
            <v>9999</v>
          </cell>
          <cell r="D164" t="str">
            <v>TOTAL ALL MEMBERS</v>
          </cell>
          <cell r="E164" t="str">
            <v>ALL</v>
          </cell>
          <cell r="F164">
            <v>199005</v>
          </cell>
          <cell r="G164">
            <v>442019835</v>
          </cell>
          <cell r="H164">
            <v>1305140000</v>
          </cell>
          <cell r="I164">
            <v>269878500</v>
          </cell>
          <cell r="J164">
            <v>0</v>
          </cell>
          <cell r="K164">
            <v>324295173</v>
          </cell>
          <cell r="L164">
            <v>711898335</v>
          </cell>
        </row>
        <row r="165">
          <cell r="A165">
            <v>199006</v>
          </cell>
          <cell r="B165" t="str">
            <v>BAL</v>
          </cell>
          <cell r="C165">
            <v>9999</v>
          </cell>
          <cell r="D165" t="str">
            <v>TOTAL ALL MEMBERS</v>
          </cell>
          <cell r="E165" t="str">
            <v>ALL</v>
          </cell>
          <cell r="F165">
            <v>199006</v>
          </cell>
          <cell r="G165">
            <v>492156502</v>
          </cell>
          <cell r="H165">
            <v>1308160000</v>
          </cell>
          <cell r="I165">
            <v>300808500</v>
          </cell>
          <cell r="J165">
            <v>0</v>
          </cell>
          <cell r="K165">
            <v>309631996</v>
          </cell>
          <cell r="L165">
            <v>792965002</v>
          </cell>
        </row>
        <row r="166">
          <cell r="A166">
            <v>199007</v>
          </cell>
          <cell r="B166" t="str">
            <v>BAL</v>
          </cell>
          <cell r="C166">
            <v>9999</v>
          </cell>
          <cell r="D166" t="str">
            <v>TOTAL ALL MEMBERS</v>
          </cell>
          <cell r="E166" t="str">
            <v>ALL</v>
          </cell>
          <cell r="F166">
            <v>199007</v>
          </cell>
          <cell r="G166">
            <v>524480902</v>
          </cell>
          <cell r="H166">
            <v>1308160000</v>
          </cell>
          <cell r="I166">
            <v>305728500</v>
          </cell>
          <cell r="J166">
            <v>0</v>
          </cell>
          <cell r="K166">
            <v>294394354</v>
          </cell>
          <cell r="L166">
            <v>830209402</v>
          </cell>
        </row>
        <row r="167">
          <cell r="A167">
            <v>199008</v>
          </cell>
          <cell r="B167" t="str">
            <v>BAL</v>
          </cell>
          <cell r="C167">
            <v>9999</v>
          </cell>
          <cell r="D167" t="str">
            <v>TOTAL ALL MEMBERS</v>
          </cell>
          <cell r="E167" t="str">
            <v>ALL</v>
          </cell>
          <cell r="F167">
            <v>199008</v>
          </cell>
          <cell r="G167">
            <v>573185902</v>
          </cell>
          <cell r="H167">
            <v>1308160000</v>
          </cell>
          <cell r="I167">
            <v>309448500</v>
          </cell>
          <cell r="J167">
            <v>0</v>
          </cell>
          <cell r="K167">
            <v>240753004</v>
          </cell>
          <cell r="L167">
            <v>882634402</v>
          </cell>
        </row>
        <row r="168">
          <cell r="A168">
            <v>199009</v>
          </cell>
          <cell r="B168" t="str">
            <v>BAL</v>
          </cell>
          <cell r="C168">
            <v>9999</v>
          </cell>
          <cell r="D168" t="str">
            <v>TOTAL ALL MEMBERS</v>
          </cell>
          <cell r="E168" t="str">
            <v>ALL</v>
          </cell>
          <cell r="F168">
            <v>199009</v>
          </cell>
          <cell r="G168">
            <v>607315902</v>
          </cell>
          <cell r="H168">
            <v>1308160000</v>
          </cell>
          <cell r="I168">
            <v>309448500</v>
          </cell>
          <cell r="J168">
            <v>0</v>
          </cell>
          <cell r="K168">
            <v>208367584</v>
          </cell>
          <cell r="L168">
            <v>916764402</v>
          </cell>
        </row>
        <row r="169">
          <cell r="A169">
            <v>199010</v>
          </cell>
          <cell r="B169" t="str">
            <v>BAL</v>
          </cell>
          <cell r="C169">
            <v>9999</v>
          </cell>
          <cell r="D169" t="str">
            <v>TOTAL ALL MEMBERS</v>
          </cell>
          <cell r="E169" t="str">
            <v>ALL</v>
          </cell>
          <cell r="F169">
            <v>199010</v>
          </cell>
          <cell r="G169">
            <v>620920902</v>
          </cell>
          <cell r="H169">
            <v>1352780000</v>
          </cell>
          <cell r="I169">
            <v>318518500</v>
          </cell>
          <cell r="J169">
            <v>0</v>
          </cell>
          <cell r="K169">
            <v>208367584</v>
          </cell>
          <cell r="L169">
            <v>939439402</v>
          </cell>
        </row>
        <row r="170">
          <cell r="A170">
            <v>199011</v>
          </cell>
          <cell r="B170" t="str">
            <v>BAL</v>
          </cell>
          <cell r="C170">
            <v>9999</v>
          </cell>
          <cell r="D170" t="str">
            <v>TOTAL ALL MEMBERS</v>
          </cell>
          <cell r="E170" t="str">
            <v>ALL</v>
          </cell>
          <cell r="F170">
            <v>199011</v>
          </cell>
          <cell r="G170">
            <v>620920902</v>
          </cell>
          <cell r="H170">
            <v>1352780000</v>
          </cell>
          <cell r="I170">
            <v>318518500</v>
          </cell>
          <cell r="J170">
            <v>0</v>
          </cell>
          <cell r="K170">
            <v>208367584</v>
          </cell>
          <cell r="L170">
            <v>939439402</v>
          </cell>
        </row>
        <row r="171">
          <cell r="A171">
            <v>199012</v>
          </cell>
          <cell r="B171" t="str">
            <v>BAL</v>
          </cell>
          <cell r="C171">
            <v>9999</v>
          </cell>
          <cell r="D171" t="str">
            <v>TOTAL ALL MEMBERS</v>
          </cell>
          <cell r="E171" t="str">
            <v>ALL</v>
          </cell>
          <cell r="F171">
            <v>199012</v>
          </cell>
          <cell r="G171">
            <v>674214235</v>
          </cell>
          <cell r="H171">
            <v>1352780000</v>
          </cell>
          <cell r="I171">
            <v>336558500</v>
          </cell>
          <cell r="J171">
            <v>0</v>
          </cell>
          <cell r="K171">
            <v>208358882</v>
          </cell>
          <cell r="L171">
            <v>1010772735</v>
          </cell>
        </row>
        <row r="172">
          <cell r="A172">
            <v>199101</v>
          </cell>
          <cell r="B172" t="str">
            <v>BAL</v>
          </cell>
          <cell r="C172">
            <v>9999</v>
          </cell>
          <cell r="D172" t="str">
            <v>TOTAL ALL MEMBERS</v>
          </cell>
          <cell r="E172" t="str">
            <v>ALL</v>
          </cell>
          <cell r="F172">
            <v>199101</v>
          </cell>
          <cell r="G172">
            <v>674214235</v>
          </cell>
          <cell r="H172">
            <v>1352780000</v>
          </cell>
          <cell r="I172">
            <v>336558500</v>
          </cell>
          <cell r="J172">
            <v>0</v>
          </cell>
          <cell r="K172">
            <v>208358881</v>
          </cell>
          <cell r="L172">
            <v>1010772735</v>
          </cell>
        </row>
        <row r="173">
          <cell r="A173">
            <v>199102</v>
          </cell>
          <cell r="B173" t="str">
            <v>BAL</v>
          </cell>
          <cell r="C173">
            <v>9999</v>
          </cell>
          <cell r="D173" t="str">
            <v>TOTAL ALL MEMBERS</v>
          </cell>
          <cell r="E173" t="str">
            <v>ALL</v>
          </cell>
          <cell r="F173">
            <v>199102</v>
          </cell>
          <cell r="G173">
            <v>685970901</v>
          </cell>
          <cell r="H173">
            <v>1352780000</v>
          </cell>
          <cell r="I173">
            <v>346918500</v>
          </cell>
          <cell r="J173">
            <v>0</v>
          </cell>
          <cell r="K173">
            <v>208218881</v>
          </cell>
          <cell r="L173">
            <v>1032889401</v>
          </cell>
        </row>
        <row r="174">
          <cell r="A174">
            <v>199103</v>
          </cell>
          <cell r="B174" t="str">
            <v>BAL</v>
          </cell>
          <cell r="C174">
            <v>9999</v>
          </cell>
          <cell r="D174" t="str">
            <v>TOTAL ALL MEMBERS</v>
          </cell>
          <cell r="E174" t="str">
            <v>ALL</v>
          </cell>
          <cell r="F174">
            <v>199103</v>
          </cell>
          <cell r="G174">
            <v>754420901</v>
          </cell>
          <cell r="H174">
            <v>1359100000</v>
          </cell>
          <cell r="I174">
            <v>346918500</v>
          </cell>
          <cell r="J174">
            <v>0</v>
          </cell>
          <cell r="K174">
            <v>166146456</v>
          </cell>
          <cell r="L174">
            <v>1101339401</v>
          </cell>
        </row>
        <row r="175">
          <cell r="A175">
            <v>199104</v>
          </cell>
          <cell r="B175" t="str">
            <v>BAL</v>
          </cell>
          <cell r="C175">
            <v>9999</v>
          </cell>
          <cell r="D175" t="str">
            <v>TOTAL ALL MEMBERS</v>
          </cell>
          <cell r="E175" t="str">
            <v>ALL</v>
          </cell>
          <cell r="F175">
            <v>199104</v>
          </cell>
          <cell r="G175">
            <v>810956901</v>
          </cell>
          <cell r="H175">
            <v>1376650000</v>
          </cell>
          <cell r="I175">
            <v>351838500</v>
          </cell>
          <cell r="J175">
            <v>0</v>
          </cell>
          <cell r="K175">
            <v>157817457</v>
          </cell>
          <cell r="L175">
            <v>1162795401</v>
          </cell>
        </row>
        <row r="176">
          <cell r="A176">
            <v>199105</v>
          </cell>
          <cell r="B176" t="str">
            <v>BAL</v>
          </cell>
          <cell r="C176">
            <v>9999</v>
          </cell>
          <cell r="D176" t="str">
            <v>TOTAL ALL MEMBERS</v>
          </cell>
          <cell r="E176" t="str">
            <v>ALL</v>
          </cell>
          <cell r="F176">
            <v>199105</v>
          </cell>
          <cell r="G176">
            <v>913846901</v>
          </cell>
          <cell r="H176">
            <v>1376650000</v>
          </cell>
          <cell r="I176">
            <v>351838500</v>
          </cell>
          <cell r="J176">
            <v>0</v>
          </cell>
          <cell r="K176">
            <v>157817457</v>
          </cell>
          <cell r="L176">
            <v>1265685401</v>
          </cell>
        </row>
        <row r="177">
          <cell r="A177">
            <v>199106</v>
          </cell>
          <cell r="B177" t="str">
            <v>BAL</v>
          </cell>
          <cell r="C177">
            <v>9999</v>
          </cell>
          <cell r="D177" t="str">
            <v>TOTAL ALL MEMBERS</v>
          </cell>
          <cell r="E177" t="str">
            <v>ALL</v>
          </cell>
          <cell r="F177">
            <v>199106</v>
          </cell>
          <cell r="G177">
            <v>928101151</v>
          </cell>
          <cell r="H177">
            <v>1376650000</v>
          </cell>
          <cell r="I177">
            <v>354604250</v>
          </cell>
          <cell r="J177">
            <v>0</v>
          </cell>
          <cell r="K177">
            <v>157723062</v>
          </cell>
          <cell r="L177">
            <v>1282705401</v>
          </cell>
        </row>
        <row r="178">
          <cell r="A178">
            <v>199107</v>
          </cell>
          <cell r="B178" t="str">
            <v>BAL</v>
          </cell>
          <cell r="C178">
            <v>9999</v>
          </cell>
          <cell r="D178" t="str">
            <v>TOTAL ALL MEMBERS</v>
          </cell>
          <cell r="E178" t="str">
            <v>ALL</v>
          </cell>
          <cell r="F178">
            <v>199107</v>
          </cell>
          <cell r="G178">
            <v>951696151</v>
          </cell>
          <cell r="H178">
            <v>1377550000</v>
          </cell>
          <cell r="I178">
            <v>354604250</v>
          </cell>
          <cell r="J178">
            <v>2500000</v>
          </cell>
          <cell r="K178">
            <v>157723062</v>
          </cell>
          <cell r="L178">
            <v>1308800401</v>
          </cell>
        </row>
        <row r="179">
          <cell r="A179">
            <v>199108</v>
          </cell>
          <cell r="B179" t="str">
            <v>BAL</v>
          </cell>
          <cell r="C179">
            <v>9999</v>
          </cell>
          <cell r="D179" t="str">
            <v>TOTAL ALL MEMBERS</v>
          </cell>
          <cell r="E179" t="str">
            <v>ALL</v>
          </cell>
          <cell r="F179">
            <v>199108</v>
          </cell>
          <cell r="G179">
            <v>1008329484</v>
          </cell>
          <cell r="H179">
            <v>1386940000</v>
          </cell>
          <cell r="I179">
            <v>354604250</v>
          </cell>
          <cell r="J179">
            <v>2500000</v>
          </cell>
          <cell r="K179">
            <v>157723062</v>
          </cell>
          <cell r="L179">
            <v>1365433734</v>
          </cell>
        </row>
        <row r="180">
          <cell r="A180">
            <v>199109</v>
          </cell>
          <cell r="B180" t="str">
            <v>BAL</v>
          </cell>
          <cell r="C180">
            <v>9999</v>
          </cell>
          <cell r="D180" t="str">
            <v>TOTAL ALL MEMBERS</v>
          </cell>
          <cell r="E180" t="str">
            <v>ALL</v>
          </cell>
          <cell r="F180">
            <v>199109</v>
          </cell>
          <cell r="G180">
            <v>1079579484</v>
          </cell>
          <cell r="H180">
            <v>1386940000</v>
          </cell>
          <cell r="I180">
            <v>354604250</v>
          </cell>
          <cell r="J180">
            <v>2500000</v>
          </cell>
          <cell r="K180">
            <v>157723062</v>
          </cell>
          <cell r="L180">
            <v>1436683734</v>
          </cell>
        </row>
        <row r="181">
          <cell r="A181">
            <v>199110</v>
          </cell>
          <cell r="B181" t="str">
            <v>BAL</v>
          </cell>
          <cell r="C181">
            <v>9999</v>
          </cell>
          <cell r="D181" t="str">
            <v>TOTAL ALL MEMBERS</v>
          </cell>
          <cell r="E181" t="str">
            <v>ALL</v>
          </cell>
          <cell r="F181">
            <v>199110</v>
          </cell>
          <cell r="G181">
            <v>1156409484</v>
          </cell>
          <cell r="H181">
            <v>1386940000</v>
          </cell>
          <cell r="I181">
            <v>354604250</v>
          </cell>
          <cell r="J181">
            <v>17500000</v>
          </cell>
          <cell r="K181">
            <v>157723062</v>
          </cell>
          <cell r="L181">
            <v>1528513734</v>
          </cell>
        </row>
        <row r="182">
          <cell r="A182">
            <v>199111</v>
          </cell>
          <cell r="B182" t="str">
            <v>BAL</v>
          </cell>
          <cell r="C182">
            <v>9999</v>
          </cell>
          <cell r="D182" t="str">
            <v>TOTAL ALL MEMBERS</v>
          </cell>
          <cell r="E182" t="str">
            <v>ALL</v>
          </cell>
          <cell r="F182">
            <v>199111</v>
          </cell>
          <cell r="G182">
            <v>1261524734</v>
          </cell>
          <cell r="H182">
            <v>1386940000</v>
          </cell>
          <cell r="I182">
            <v>364750000</v>
          </cell>
          <cell r="J182">
            <v>17500000</v>
          </cell>
          <cell r="K182">
            <v>157723062</v>
          </cell>
          <cell r="L182">
            <v>1643774734</v>
          </cell>
        </row>
        <row r="183">
          <cell r="A183">
            <v>199112</v>
          </cell>
          <cell r="B183" t="str">
            <v>BAL</v>
          </cell>
          <cell r="C183">
            <v>9999</v>
          </cell>
          <cell r="D183" t="str">
            <v>TOTAL ALL MEMBERS</v>
          </cell>
          <cell r="E183" t="str">
            <v>ALL</v>
          </cell>
          <cell r="F183">
            <v>199112</v>
          </cell>
          <cell r="G183">
            <v>1261524734</v>
          </cell>
          <cell r="H183">
            <v>1501720000</v>
          </cell>
          <cell r="I183">
            <v>364750000</v>
          </cell>
          <cell r="J183">
            <v>17500000</v>
          </cell>
          <cell r="K183">
            <v>157723062</v>
          </cell>
          <cell r="L183">
            <v>1643774734</v>
          </cell>
        </row>
        <row r="184">
          <cell r="A184">
            <v>199201</v>
          </cell>
          <cell r="B184" t="str">
            <v>BAL</v>
          </cell>
          <cell r="C184">
            <v>9999</v>
          </cell>
          <cell r="D184" t="str">
            <v>TOTAL ALL MEMBERS</v>
          </cell>
          <cell r="E184" t="str">
            <v>ALL</v>
          </cell>
          <cell r="F184">
            <v>199201</v>
          </cell>
          <cell r="G184">
            <v>1261524734</v>
          </cell>
          <cell r="H184">
            <v>1501720000</v>
          </cell>
          <cell r="I184">
            <v>364750000</v>
          </cell>
          <cell r="J184">
            <v>17500000</v>
          </cell>
          <cell r="K184">
            <v>157723062</v>
          </cell>
          <cell r="L184">
            <v>1643774734</v>
          </cell>
        </row>
        <row r="185">
          <cell r="A185">
            <v>199202</v>
          </cell>
          <cell r="B185" t="str">
            <v>BAL</v>
          </cell>
          <cell r="C185">
            <v>9999</v>
          </cell>
          <cell r="D185" t="str">
            <v>TOTAL ALL MEMBERS</v>
          </cell>
          <cell r="E185" t="str">
            <v>ALL</v>
          </cell>
          <cell r="F185">
            <v>199202</v>
          </cell>
          <cell r="G185">
            <v>1261524734</v>
          </cell>
          <cell r="H185">
            <v>1500866000</v>
          </cell>
          <cell r="I185">
            <v>364750000</v>
          </cell>
          <cell r="J185">
            <v>17500000</v>
          </cell>
          <cell r="K185">
            <v>157723062</v>
          </cell>
          <cell r="L185">
            <v>1643774734</v>
          </cell>
        </row>
        <row r="186">
          <cell r="A186">
            <v>199203</v>
          </cell>
          <cell r="B186" t="str">
            <v>BAL</v>
          </cell>
          <cell r="C186">
            <v>9999</v>
          </cell>
          <cell r="D186" t="str">
            <v>TOTAL ALL MEMBERS</v>
          </cell>
          <cell r="E186" t="str">
            <v>ALL</v>
          </cell>
          <cell r="F186">
            <v>199203</v>
          </cell>
          <cell r="G186">
            <v>1263789734</v>
          </cell>
          <cell r="H186">
            <v>1499846000</v>
          </cell>
          <cell r="I186">
            <v>364750000</v>
          </cell>
          <cell r="J186">
            <v>17500000</v>
          </cell>
          <cell r="K186">
            <v>157723062</v>
          </cell>
          <cell r="L186">
            <v>1646039734</v>
          </cell>
        </row>
        <row r="187">
          <cell r="A187">
            <v>199204</v>
          </cell>
          <cell r="B187" t="str">
            <v>BAL</v>
          </cell>
          <cell r="C187">
            <v>9999</v>
          </cell>
          <cell r="D187" t="str">
            <v>TOTAL ALL MEMBERS</v>
          </cell>
          <cell r="E187" t="str">
            <v>ALL</v>
          </cell>
          <cell r="F187">
            <v>199204</v>
          </cell>
          <cell r="G187">
            <v>1263789734</v>
          </cell>
          <cell r="H187">
            <v>1499846000</v>
          </cell>
          <cell r="I187">
            <v>364750000</v>
          </cell>
          <cell r="J187">
            <v>17500000</v>
          </cell>
          <cell r="K187">
            <v>157723062</v>
          </cell>
          <cell r="L187">
            <v>1646039734</v>
          </cell>
        </row>
        <row r="188">
          <cell r="A188">
            <v>199205</v>
          </cell>
          <cell r="B188" t="str">
            <v>BAL</v>
          </cell>
          <cell r="C188">
            <v>9999</v>
          </cell>
          <cell r="D188" t="str">
            <v>TOTAL ALL MEMBERS</v>
          </cell>
          <cell r="E188" t="str">
            <v>ALL</v>
          </cell>
          <cell r="F188">
            <v>199205</v>
          </cell>
          <cell r="G188">
            <v>1380989734</v>
          </cell>
          <cell r="H188">
            <v>1502172000</v>
          </cell>
          <cell r="I188">
            <v>364750000</v>
          </cell>
          <cell r="J188">
            <v>17500000</v>
          </cell>
          <cell r="K188">
            <v>157723062</v>
          </cell>
          <cell r="L188">
            <v>1763239734</v>
          </cell>
        </row>
        <row r="189">
          <cell r="A189">
            <v>199206</v>
          </cell>
          <cell r="B189" t="str">
            <v>BAL</v>
          </cell>
          <cell r="C189">
            <v>9999</v>
          </cell>
          <cell r="D189" t="str">
            <v>TOTAL ALL MEMBERS</v>
          </cell>
          <cell r="E189" t="str">
            <v>ALL</v>
          </cell>
          <cell r="F189">
            <v>199206</v>
          </cell>
          <cell r="G189">
            <v>1498180734</v>
          </cell>
          <cell r="H189">
            <v>1500278000</v>
          </cell>
          <cell r="I189">
            <v>372130000</v>
          </cell>
          <cell r="J189">
            <v>19500000</v>
          </cell>
          <cell r="K189">
            <v>157723062</v>
          </cell>
          <cell r="L189">
            <v>1889810734</v>
          </cell>
        </row>
        <row r="190">
          <cell r="A190">
            <v>199207</v>
          </cell>
          <cell r="B190" t="str">
            <v>BAL</v>
          </cell>
          <cell r="C190">
            <v>9999</v>
          </cell>
          <cell r="D190" t="str">
            <v>TOTAL ALL MEMBERS</v>
          </cell>
          <cell r="E190" t="str">
            <v>ALL</v>
          </cell>
          <cell r="F190">
            <v>199207</v>
          </cell>
          <cell r="G190">
            <v>1507980734</v>
          </cell>
          <cell r="H190">
            <v>1500278000</v>
          </cell>
          <cell r="I190">
            <v>372130000</v>
          </cell>
          <cell r="J190">
            <v>19500000</v>
          </cell>
          <cell r="K190">
            <v>157723062</v>
          </cell>
          <cell r="L190">
            <v>1899610734</v>
          </cell>
        </row>
        <row r="191">
          <cell r="A191">
            <v>199208</v>
          </cell>
          <cell r="B191" t="str">
            <v>BAL</v>
          </cell>
          <cell r="C191">
            <v>9999</v>
          </cell>
          <cell r="D191" t="str">
            <v>TOTAL ALL MEMBERS</v>
          </cell>
          <cell r="E191" t="str">
            <v>ALL</v>
          </cell>
          <cell r="F191">
            <v>199208</v>
          </cell>
          <cell r="G191">
            <v>1507980734</v>
          </cell>
          <cell r="H191">
            <v>1493674000</v>
          </cell>
          <cell r="I191">
            <v>372130000</v>
          </cell>
          <cell r="J191">
            <v>19500000</v>
          </cell>
          <cell r="K191">
            <v>157723062</v>
          </cell>
          <cell r="L191">
            <v>1899610734</v>
          </cell>
        </row>
        <row r="192">
          <cell r="A192">
            <v>199209</v>
          </cell>
          <cell r="B192" t="str">
            <v>BAL</v>
          </cell>
          <cell r="C192">
            <v>9999</v>
          </cell>
          <cell r="D192" t="str">
            <v>TOTAL ALL MEMBERS</v>
          </cell>
          <cell r="E192" t="str">
            <v>ALL</v>
          </cell>
          <cell r="F192">
            <v>199209</v>
          </cell>
          <cell r="G192">
            <v>1610115734</v>
          </cell>
          <cell r="H192">
            <v>1492654000</v>
          </cell>
          <cell r="I192">
            <v>377210000</v>
          </cell>
          <cell r="J192">
            <v>19500000</v>
          </cell>
          <cell r="K192">
            <v>157723062</v>
          </cell>
          <cell r="L192">
            <v>2006825734</v>
          </cell>
        </row>
        <row r="193">
          <cell r="A193">
            <v>199210</v>
          </cell>
          <cell r="B193" t="str">
            <v>BAL</v>
          </cell>
          <cell r="C193">
            <v>9999</v>
          </cell>
          <cell r="D193" t="str">
            <v>TOTAL ALL MEMBERS</v>
          </cell>
          <cell r="E193" t="str">
            <v>ALL</v>
          </cell>
          <cell r="F193">
            <v>199210</v>
          </cell>
          <cell r="G193">
            <v>1671710734</v>
          </cell>
          <cell r="H193">
            <v>1499579000</v>
          </cell>
          <cell r="I193">
            <v>377210000</v>
          </cell>
          <cell r="J193">
            <v>19500000</v>
          </cell>
          <cell r="K193">
            <v>157723062</v>
          </cell>
          <cell r="L193">
            <v>2068420734</v>
          </cell>
        </row>
        <row r="194">
          <cell r="A194">
            <v>199211</v>
          </cell>
          <cell r="B194" t="str">
            <v>BAL</v>
          </cell>
          <cell r="C194">
            <v>9999</v>
          </cell>
          <cell r="D194" t="str">
            <v>TOTAL ALL MEMBERS</v>
          </cell>
          <cell r="E194" t="str">
            <v>ALL</v>
          </cell>
          <cell r="F194">
            <v>199211</v>
          </cell>
          <cell r="G194">
            <v>1680395734</v>
          </cell>
          <cell r="H194">
            <v>1503240000</v>
          </cell>
          <cell r="I194">
            <v>377210000</v>
          </cell>
          <cell r="J194">
            <v>19500000</v>
          </cell>
          <cell r="K194">
            <v>157723062</v>
          </cell>
          <cell r="L194">
            <v>2077105734</v>
          </cell>
        </row>
        <row r="195">
          <cell r="A195">
            <v>199212</v>
          </cell>
          <cell r="B195" t="str">
            <v>BAL</v>
          </cell>
          <cell r="C195">
            <v>9999</v>
          </cell>
          <cell r="D195" t="str">
            <v>TOTAL ALL MEMBERS</v>
          </cell>
          <cell r="E195" t="str">
            <v>ALL</v>
          </cell>
          <cell r="F195">
            <v>199212</v>
          </cell>
          <cell r="G195">
            <v>1763066734</v>
          </cell>
          <cell r="H195">
            <v>1498134000</v>
          </cell>
          <cell r="I195">
            <v>385540000</v>
          </cell>
          <cell r="J195">
            <v>19500000</v>
          </cell>
          <cell r="K195">
            <v>157723062</v>
          </cell>
          <cell r="L195">
            <v>2168106734</v>
          </cell>
        </row>
        <row r="196">
          <cell r="A196">
            <v>199301</v>
          </cell>
          <cell r="B196" t="str">
            <v>BAL</v>
          </cell>
          <cell r="C196">
            <v>9999</v>
          </cell>
          <cell r="D196" t="str">
            <v>TOTAL ALL MEMBERS</v>
          </cell>
          <cell r="E196" t="str">
            <v>ALL</v>
          </cell>
          <cell r="F196">
            <v>199301</v>
          </cell>
          <cell r="G196">
            <v>1767391734</v>
          </cell>
          <cell r="H196">
            <v>1497867712</v>
          </cell>
          <cell r="I196">
            <v>389040000</v>
          </cell>
          <cell r="J196">
            <v>19500000</v>
          </cell>
          <cell r="K196">
            <v>157723062</v>
          </cell>
          <cell r="L196">
            <v>2175931734</v>
          </cell>
        </row>
        <row r="197">
          <cell r="A197">
            <v>199302</v>
          </cell>
          <cell r="B197" t="str">
            <v>BAL</v>
          </cell>
          <cell r="C197">
            <v>9999</v>
          </cell>
          <cell r="D197" t="str">
            <v>TOTAL ALL MEMBERS</v>
          </cell>
          <cell r="E197" t="str">
            <v>ALL</v>
          </cell>
          <cell r="F197">
            <v>199302</v>
          </cell>
          <cell r="G197">
            <v>1768676734</v>
          </cell>
          <cell r="H197">
            <v>1489764000</v>
          </cell>
          <cell r="I197">
            <v>390515000</v>
          </cell>
          <cell r="J197">
            <v>19500000</v>
          </cell>
          <cell r="K197">
            <v>157723062</v>
          </cell>
          <cell r="L197">
            <v>2178691734</v>
          </cell>
        </row>
        <row r="198">
          <cell r="A198">
            <v>199303</v>
          </cell>
          <cell r="B198" t="str">
            <v>BAL</v>
          </cell>
          <cell r="C198">
            <v>9999</v>
          </cell>
          <cell r="D198" t="str">
            <v>TOTAL ALL MEMBERS</v>
          </cell>
          <cell r="E198" t="str">
            <v>ALL</v>
          </cell>
          <cell r="F198">
            <v>199303</v>
          </cell>
          <cell r="G198">
            <v>1800446734</v>
          </cell>
          <cell r="H198">
            <v>1487416000</v>
          </cell>
          <cell r="I198">
            <v>390515000</v>
          </cell>
          <cell r="J198">
            <v>19500000</v>
          </cell>
          <cell r="K198">
            <v>157723062</v>
          </cell>
          <cell r="L198">
            <v>2210461734</v>
          </cell>
        </row>
        <row r="199">
          <cell r="A199">
            <v>199304</v>
          </cell>
          <cell r="B199" t="str">
            <v>BAL</v>
          </cell>
          <cell r="C199">
            <v>9999</v>
          </cell>
          <cell r="D199" t="str">
            <v>TOTAL ALL MEMBERS</v>
          </cell>
          <cell r="E199" t="str">
            <v>ALL</v>
          </cell>
          <cell r="F199">
            <v>199304</v>
          </cell>
          <cell r="G199">
            <v>1804546734</v>
          </cell>
          <cell r="H199">
            <v>1483997000</v>
          </cell>
          <cell r="I199">
            <v>395255000</v>
          </cell>
          <cell r="J199">
            <v>19500000</v>
          </cell>
          <cell r="K199">
            <v>157723062</v>
          </cell>
          <cell r="L199">
            <v>2219301734</v>
          </cell>
        </row>
        <row r="200">
          <cell r="A200">
            <v>199305</v>
          </cell>
          <cell r="B200" t="str">
            <v>BAL</v>
          </cell>
          <cell r="C200">
            <v>9999</v>
          </cell>
          <cell r="D200" t="str">
            <v>TOTAL ALL MEMBERS</v>
          </cell>
          <cell r="E200" t="str">
            <v>ALL</v>
          </cell>
          <cell r="F200">
            <v>199305</v>
          </cell>
          <cell r="G200">
            <v>1840026734</v>
          </cell>
          <cell r="H200">
            <v>1464588000</v>
          </cell>
          <cell r="I200">
            <v>400335000</v>
          </cell>
          <cell r="J200">
            <v>19500000</v>
          </cell>
          <cell r="K200">
            <v>157723062</v>
          </cell>
          <cell r="L200">
            <v>2259861734</v>
          </cell>
        </row>
        <row r="201">
          <cell r="A201">
            <v>199306</v>
          </cell>
          <cell r="B201" t="str">
            <v>BAL</v>
          </cell>
          <cell r="C201">
            <v>9999</v>
          </cell>
          <cell r="D201" t="str">
            <v>TOTAL ALL MEMBERS</v>
          </cell>
          <cell r="E201" t="str">
            <v>ALL</v>
          </cell>
          <cell r="F201">
            <v>199306</v>
          </cell>
          <cell r="G201">
            <v>1855166734</v>
          </cell>
          <cell r="H201">
            <v>1458357000</v>
          </cell>
          <cell r="I201">
            <v>400335000</v>
          </cell>
          <cell r="J201">
            <v>19500000</v>
          </cell>
          <cell r="K201">
            <v>157723062</v>
          </cell>
          <cell r="L201">
            <v>2275001734</v>
          </cell>
        </row>
        <row r="202">
          <cell r="A202">
            <v>199307</v>
          </cell>
          <cell r="B202" t="str">
            <v>BAL</v>
          </cell>
          <cell r="C202">
            <v>9999</v>
          </cell>
          <cell r="D202" t="str">
            <v>TOTAL ALL MEMBERS</v>
          </cell>
          <cell r="E202" t="str">
            <v>ALL</v>
          </cell>
          <cell r="F202">
            <v>199307</v>
          </cell>
          <cell r="G202">
            <v>1934891734</v>
          </cell>
          <cell r="H202">
            <v>1458357000</v>
          </cell>
          <cell r="I202">
            <v>400335000</v>
          </cell>
          <cell r="J202">
            <v>19500000</v>
          </cell>
          <cell r="K202">
            <v>157723062</v>
          </cell>
          <cell r="L202">
            <v>2354726734</v>
          </cell>
        </row>
        <row r="203">
          <cell r="A203">
            <v>199308</v>
          </cell>
          <cell r="B203" t="str">
            <v>BAL</v>
          </cell>
          <cell r="C203">
            <v>9999</v>
          </cell>
          <cell r="D203" t="str">
            <v>TOTAL ALL MEMBERS</v>
          </cell>
          <cell r="E203" t="str">
            <v>ALL</v>
          </cell>
          <cell r="F203">
            <v>199308</v>
          </cell>
          <cell r="G203">
            <v>1953916734</v>
          </cell>
          <cell r="H203">
            <v>1468935000</v>
          </cell>
          <cell r="I203">
            <v>400335000</v>
          </cell>
          <cell r="J203">
            <v>19500000</v>
          </cell>
          <cell r="K203">
            <v>157723062</v>
          </cell>
          <cell r="L203">
            <v>2373751734</v>
          </cell>
        </row>
        <row r="204">
          <cell r="A204">
            <v>199309</v>
          </cell>
          <cell r="B204" t="str">
            <v>BAL</v>
          </cell>
          <cell r="C204">
            <v>9999</v>
          </cell>
          <cell r="D204" t="str">
            <v>TOTAL ALL MEMBERS</v>
          </cell>
          <cell r="E204" t="str">
            <v>ALL</v>
          </cell>
          <cell r="F204">
            <v>199309</v>
          </cell>
          <cell r="G204">
            <v>1963836734</v>
          </cell>
          <cell r="H204">
            <v>1461357000</v>
          </cell>
          <cell r="I204">
            <v>403835000</v>
          </cell>
          <cell r="J204">
            <v>19500000</v>
          </cell>
          <cell r="K204">
            <v>157723062</v>
          </cell>
          <cell r="L204">
            <v>2387171734</v>
          </cell>
        </row>
        <row r="205">
          <cell r="A205">
            <v>199310</v>
          </cell>
          <cell r="B205" t="str">
            <v>BAL</v>
          </cell>
          <cell r="C205">
            <v>9999</v>
          </cell>
          <cell r="D205" t="str">
            <v>TOTAL ALL MEMBERS</v>
          </cell>
          <cell r="E205" t="str">
            <v>ALL</v>
          </cell>
          <cell r="F205">
            <v>199310</v>
          </cell>
          <cell r="G205">
            <v>1967772734</v>
          </cell>
          <cell r="H205">
            <v>1453818000</v>
          </cell>
          <cell r="I205">
            <v>408755000</v>
          </cell>
          <cell r="J205">
            <v>19500000</v>
          </cell>
          <cell r="K205">
            <v>114581832</v>
          </cell>
          <cell r="L205">
            <v>2396027734</v>
          </cell>
        </row>
        <row r="206">
          <cell r="A206">
            <v>199311</v>
          </cell>
          <cell r="B206" t="str">
            <v>BAL</v>
          </cell>
          <cell r="C206">
            <v>9999</v>
          </cell>
          <cell r="D206" t="str">
            <v>TOTAL ALL MEMBERS</v>
          </cell>
          <cell r="E206" t="str">
            <v>ALL</v>
          </cell>
          <cell r="F206">
            <v>199311</v>
          </cell>
          <cell r="G206">
            <v>1967772734</v>
          </cell>
          <cell r="H206">
            <v>1435418000</v>
          </cell>
          <cell r="I206">
            <v>408755000</v>
          </cell>
          <cell r="J206">
            <v>19500000</v>
          </cell>
          <cell r="K206">
            <v>114581832</v>
          </cell>
          <cell r="L206">
            <v>2396027734</v>
          </cell>
        </row>
        <row r="207">
          <cell r="A207">
            <v>199312</v>
          </cell>
          <cell r="B207" t="str">
            <v>BAL</v>
          </cell>
          <cell r="C207">
            <v>9999</v>
          </cell>
          <cell r="D207" t="str">
            <v>TOTAL ALL MEMBERS</v>
          </cell>
          <cell r="E207" t="str">
            <v>ALL</v>
          </cell>
          <cell r="F207">
            <v>199312</v>
          </cell>
          <cell r="G207">
            <v>1990387734</v>
          </cell>
          <cell r="H207">
            <v>1429068333</v>
          </cell>
          <cell r="I207">
            <v>408755000</v>
          </cell>
          <cell r="J207">
            <v>19500000</v>
          </cell>
          <cell r="K207">
            <v>114581832</v>
          </cell>
          <cell r="L207">
            <v>2418642734</v>
          </cell>
        </row>
        <row r="208">
          <cell r="A208">
            <v>199401</v>
          </cell>
          <cell r="B208" t="str">
            <v>BAL</v>
          </cell>
          <cell r="C208">
            <v>9999</v>
          </cell>
          <cell r="D208" t="str">
            <v>TOTAL ALL MEMBERS</v>
          </cell>
          <cell r="E208" t="str">
            <v>ALL</v>
          </cell>
          <cell r="F208">
            <v>199401</v>
          </cell>
          <cell r="G208">
            <v>2018224734</v>
          </cell>
          <cell r="H208">
            <v>1428766333</v>
          </cell>
          <cell r="I208">
            <v>408383000</v>
          </cell>
          <cell r="J208">
            <v>19500000</v>
          </cell>
          <cell r="K208">
            <v>114581832</v>
          </cell>
          <cell r="L208">
            <v>2446107734</v>
          </cell>
        </row>
        <row r="209">
          <cell r="A209">
            <v>199402</v>
          </cell>
          <cell r="B209" t="str">
            <v>BAL</v>
          </cell>
          <cell r="C209">
            <v>9999</v>
          </cell>
          <cell r="D209" t="str">
            <v>TOTAL ALL MEMBERS</v>
          </cell>
          <cell r="E209" t="str">
            <v>ALL</v>
          </cell>
          <cell r="F209">
            <v>199402</v>
          </cell>
          <cell r="G209">
            <v>2056582734</v>
          </cell>
          <cell r="H209">
            <v>1417148333</v>
          </cell>
          <cell r="I209">
            <v>407022500</v>
          </cell>
          <cell r="J209">
            <v>19500000</v>
          </cell>
          <cell r="K209">
            <v>114581832</v>
          </cell>
          <cell r="L209">
            <v>2483105234</v>
          </cell>
        </row>
        <row r="210">
          <cell r="A210">
            <v>199403</v>
          </cell>
          <cell r="B210" t="str">
            <v>BAL</v>
          </cell>
          <cell r="C210">
            <v>9999</v>
          </cell>
          <cell r="D210" t="str">
            <v>TOTAL ALL MEMBERS</v>
          </cell>
          <cell r="E210" t="str">
            <v>ALL</v>
          </cell>
          <cell r="F210">
            <v>199403</v>
          </cell>
          <cell r="G210">
            <v>2327251484</v>
          </cell>
          <cell r="H210">
            <v>1431485000</v>
          </cell>
          <cell r="I210">
            <v>411762500</v>
          </cell>
          <cell r="J210">
            <v>19500000</v>
          </cell>
          <cell r="K210">
            <v>105463914</v>
          </cell>
          <cell r="L210">
            <v>2758513984</v>
          </cell>
        </row>
        <row r="211">
          <cell r="A211">
            <v>199404</v>
          </cell>
          <cell r="B211" t="str">
            <v>BAL</v>
          </cell>
          <cell r="C211">
            <v>9999</v>
          </cell>
          <cell r="D211" t="str">
            <v>TOTAL ALL MEMBERS</v>
          </cell>
          <cell r="E211" t="str">
            <v>ALL</v>
          </cell>
          <cell r="F211">
            <v>199404</v>
          </cell>
          <cell r="G211">
            <v>2397316484</v>
          </cell>
          <cell r="H211">
            <v>1423484000</v>
          </cell>
          <cell r="I211">
            <v>411762500</v>
          </cell>
          <cell r="J211">
            <v>19500000</v>
          </cell>
          <cell r="K211">
            <v>105463914</v>
          </cell>
          <cell r="L211">
            <v>2828578984</v>
          </cell>
        </row>
        <row r="212">
          <cell r="A212">
            <v>199405</v>
          </cell>
          <cell r="B212" t="str">
            <v>BAL</v>
          </cell>
          <cell r="C212">
            <v>9999</v>
          </cell>
          <cell r="D212" t="str">
            <v>TOTAL ALL MEMBERS</v>
          </cell>
          <cell r="E212" t="str">
            <v>ALL</v>
          </cell>
          <cell r="F212">
            <v>199405</v>
          </cell>
          <cell r="G212">
            <v>2419723984</v>
          </cell>
          <cell r="H212">
            <v>1403776000</v>
          </cell>
          <cell r="I212">
            <v>410170000</v>
          </cell>
          <cell r="J212">
            <v>19500000</v>
          </cell>
          <cell r="K212">
            <v>105463914</v>
          </cell>
          <cell r="L212">
            <v>2849393984</v>
          </cell>
        </row>
        <row r="213">
          <cell r="A213">
            <v>199406</v>
          </cell>
          <cell r="B213" t="str">
            <v>BAL</v>
          </cell>
          <cell r="C213">
            <v>9999</v>
          </cell>
          <cell r="D213" t="str">
            <v>TOTAL ALL MEMBERS</v>
          </cell>
          <cell r="E213" t="str">
            <v>ALL</v>
          </cell>
          <cell r="F213">
            <v>199406</v>
          </cell>
          <cell r="G213">
            <v>2431178309</v>
          </cell>
          <cell r="H213">
            <v>1387756750</v>
          </cell>
          <cell r="I213">
            <v>409252675</v>
          </cell>
          <cell r="J213">
            <v>19500000</v>
          </cell>
          <cell r="K213">
            <v>105463914</v>
          </cell>
          <cell r="L213">
            <v>2859930984</v>
          </cell>
        </row>
        <row r="214">
          <cell r="A214">
            <v>199407</v>
          </cell>
          <cell r="B214" t="str">
            <v>BAL</v>
          </cell>
          <cell r="C214">
            <v>9999</v>
          </cell>
          <cell r="D214" t="str">
            <v>TOTAL ALL MEMBERS</v>
          </cell>
          <cell r="E214" t="str">
            <v>ALL</v>
          </cell>
          <cell r="F214">
            <v>199407</v>
          </cell>
          <cell r="G214">
            <v>2450640309</v>
          </cell>
          <cell r="H214">
            <v>1376830750</v>
          </cell>
          <cell r="I214">
            <v>408880675</v>
          </cell>
          <cell r="J214">
            <v>19500000</v>
          </cell>
          <cell r="K214">
            <v>105463914</v>
          </cell>
          <cell r="L214">
            <v>2879020984</v>
          </cell>
        </row>
        <row r="215">
          <cell r="A215">
            <v>199408</v>
          </cell>
          <cell r="B215" t="str">
            <v>BAL</v>
          </cell>
          <cell r="C215">
            <v>9999</v>
          </cell>
          <cell r="D215" t="str">
            <v>TOTAL ALL MEMBERS</v>
          </cell>
          <cell r="E215" t="str">
            <v>ALL</v>
          </cell>
          <cell r="F215">
            <v>199408</v>
          </cell>
          <cell r="G215">
            <v>2476070309</v>
          </cell>
          <cell r="H215">
            <v>1365212750</v>
          </cell>
          <cell r="I215">
            <v>407148175</v>
          </cell>
          <cell r="J215">
            <v>19500000</v>
          </cell>
          <cell r="K215">
            <v>104771727</v>
          </cell>
          <cell r="L215">
            <v>2902718484</v>
          </cell>
        </row>
        <row r="216">
          <cell r="A216">
            <v>199409</v>
          </cell>
          <cell r="B216" t="str">
            <v>BAL</v>
          </cell>
          <cell r="C216">
            <v>9999</v>
          </cell>
          <cell r="D216" t="str">
            <v>TOTAL ALL MEMBERS</v>
          </cell>
          <cell r="E216" t="str">
            <v>ALL</v>
          </cell>
          <cell r="F216">
            <v>199409</v>
          </cell>
          <cell r="G216">
            <v>2577246734</v>
          </cell>
          <cell r="H216">
            <v>1352032250</v>
          </cell>
          <cell r="I216">
            <v>405213250</v>
          </cell>
          <cell r="J216">
            <v>49500000</v>
          </cell>
          <cell r="K216">
            <v>104771727</v>
          </cell>
          <cell r="L216">
            <v>3031959984</v>
          </cell>
        </row>
        <row r="217">
          <cell r="A217">
            <v>199410</v>
          </cell>
          <cell r="B217" t="str">
            <v>BAL</v>
          </cell>
          <cell r="C217">
            <v>9999</v>
          </cell>
          <cell r="D217" t="str">
            <v>TOTAL ALL MEMBERS</v>
          </cell>
          <cell r="E217" t="str">
            <v>ALL</v>
          </cell>
          <cell r="F217">
            <v>199410</v>
          </cell>
          <cell r="G217">
            <v>2621023484</v>
          </cell>
          <cell r="H217">
            <v>1344070750</v>
          </cell>
          <cell r="I217">
            <v>407377250</v>
          </cell>
          <cell r="J217">
            <v>49500000</v>
          </cell>
          <cell r="K217">
            <v>104771727</v>
          </cell>
          <cell r="L217">
            <v>3077900734</v>
          </cell>
        </row>
        <row r="218">
          <cell r="A218">
            <v>199411</v>
          </cell>
          <cell r="B218" t="str">
            <v>BAL</v>
          </cell>
          <cell r="C218">
            <v>9999</v>
          </cell>
          <cell r="D218" t="str">
            <v>TOTAL ALL MEMBERS</v>
          </cell>
          <cell r="E218" t="str">
            <v>ALL</v>
          </cell>
          <cell r="F218">
            <v>199411</v>
          </cell>
          <cell r="G218">
            <v>2756017226</v>
          </cell>
          <cell r="H218">
            <v>1338020750</v>
          </cell>
          <cell r="I218">
            <v>401953175</v>
          </cell>
          <cell r="J218">
            <v>49500000</v>
          </cell>
          <cell r="K218">
            <v>104771727</v>
          </cell>
          <cell r="L218">
            <v>3207470401</v>
          </cell>
        </row>
        <row r="219">
          <cell r="A219">
            <v>199412</v>
          </cell>
          <cell r="B219" t="str">
            <v>BAL</v>
          </cell>
          <cell r="C219">
            <v>9999</v>
          </cell>
          <cell r="D219" t="str">
            <v>TOTAL ALL MEMBERS</v>
          </cell>
          <cell r="E219" t="str">
            <v>ALL</v>
          </cell>
          <cell r="F219">
            <v>199412</v>
          </cell>
          <cell r="G219">
            <v>2786273884</v>
          </cell>
          <cell r="H219">
            <v>1312669471</v>
          </cell>
          <cell r="I219">
            <v>396057350</v>
          </cell>
          <cell r="J219">
            <v>49500000</v>
          </cell>
          <cell r="K219">
            <v>104767793</v>
          </cell>
          <cell r="L219">
            <v>3231831234</v>
          </cell>
        </row>
        <row r="220">
          <cell r="A220">
            <v>199501</v>
          </cell>
          <cell r="B220" t="str">
            <v>BAL</v>
          </cell>
          <cell r="C220">
            <v>9999</v>
          </cell>
          <cell r="D220" t="str">
            <v>TOTAL ALL MEMBERS</v>
          </cell>
          <cell r="E220" t="str">
            <v>ALL</v>
          </cell>
          <cell r="F220">
            <v>199501</v>
          </cell>
          <cell r="G220">
            <v>2785715884</v>
          </cell>
          <cell r="H220">
            <v>1297861025</v>
          </cell>
          <cell r="I220">
            <v>395685350</v>
          </cell>
          <cell r="J220">
            <v>49500000</v>
          </cell>
          <cell r="K220">
            <v>104767793</v>
          </cell>
          <cell r="L220">
            <v>3230901234</v>
          </cell>
        </row>
        <row r="221">
          <cell r="A221">
            <v>199502</v>
          </cell>
          <cell r="B221" t="str">
            <v>BAL</v>
          </cell>
          <cell r="C221">
            <v>9999</v>
          </cell>
          <cell r="D221" t="str">
            <v>TOTAL ALL MEMBERS</v>
          </cell>
          <cell r="E221" t="str">
            <v>ALL</v>
          </cell>
          <cell r="F221">
            <v>199502</v>
          </cell>
          <cell r="G221">
            <v>2841989909</v>
          </cell>
          <cell r="H221">
            <v>1286243025</v>
          </cell>
          <cell r="I221">
            <v>393506325</v>
          </cell>
          <cell r="J221">
            <v>49500000</v>
          </cell>
          <cell r="K221">
            <v>104767793</v>
          </cell>
          <cell r="L221">
            <v>3284996234</v>
          </cell>
        </row>
        <row r="222">
          <cell r="A222">
            <v>199503</v>
          </cell>
          <cell r="B222" t="str">
            <v>BAL</v>
          </cell>
          <cell r="C222">
            <v>9999</v>
          </cell>
          <cell r="D222" t="str">
            <v>TOTAL ALL MEMBERS</v>
          </cell>
          <cell r="E222" t="str">
            <v>ALL</v>
          </cell>
          <cell r="F222">
            <v>199503</v>
          </cell>
          <cell r="G222">
            <v>2852306834</v>
          </cell>
          <cell r="H222">
            <v>1275374250</v>
          </cell>
          <cell r="I222">
            <v>391013400</v>
          </cell>
          <cell r="J222">
            <v>49500000</v>
          </cell>
          <cell r="K222">
            <v>101783578</v>
          </cell>
          <cell r="L222">
            <v>3292820234</v>
          </cell>
        </row>
        <row r="223">
          <cell r="A223">
            <v>199504</v>
          </cell>
          <cell r="B223" t="str">
            <v>BAL</v>
          </cell>
          <cell r="C223">
            <v>9999</v>
          </cell>
          <cell r="D223" t="str">
            <v>TOTAL ALL MEMBERS</v>
          </cell>
          <cell r="E223" t="str">
            <v>ALL</v>
          </cell>
          <cell r="F223">
            <v>199504</v>
          </cell>
          <cell r="G223">
            <v>2894726084</v>
          </cell>
          <cell r="H223">
            <v>1260719750</v>
          </cell>
          <cell r="I223">
            <v>390017400</v>
          </cell>
          <cell r="J223">
            <v>49500000</v>
          </cell>
          <cell r="K223">
            <v>101783578</v>
          </cell>
          <cell r="L223">
            <v>3334243484</v>
          </cell>
        </row>
        <row r="224">
          <cell r="A224">
            <v>199505</v>
          </cell>
          <cell r="B224" t="str">
            <v>BAL</v>
          </cell>
          <cell r="C224">
            <v>9999</v>
          </cell>
          <cell r="D224" t="str">
            <v>TOTAL ALL MEMBERS</v>
          </cell>
          <cell r="E224" t="str">
            <v>ALL</v>
          </cell>
          <cell r="F224">
            <v>199505</v>
          </cell>
          <cell r="G224">
            <v>2946588826</v>
          </cell>
          <cell r="H224">
            <v>1239803750</v>
          </cell>
          <cell r="I224">
            <v>379422325</v>
          </cell>
          <cell r="J224">
            <v>49500000</v>
          </cell>
          <cell r="K224">
            <v>101783578</v>
          </cell>
          <cell r="L224">
            <v>3375511151</v>
          </cell>
        </row>
        <row r="225">
          <cell r="A225">
            <v>199506</v>
          </cell>
          <cell r="B225" t="str">
            <v>BAL</v>
          </cell>
          <cell r="C225">
            <v>9999</v>
          </cell>
          <cell r="D225" t="str">
            <v>TOTAL ALL MEMBERS</v>
          </cell>
          <cell r="E225" t="str">
            <v>ALL</v>
          </cell>
          <cell r="F225">
            <v>199506</v>
          </cell>
          <cell r="G225">
            <v>3008819484</v>
          </cell>
          <cell r="H225">
            <v>1204722611</v>
          </cell>
          <cell r="I225">
            <v>375203500</v>
          </cell>
          <cell r="J225">
            <v>49500000</v>
          </cell>
          <cell r="K225">
            <v>101783578</v>
          </cell>
          <cell r="L225">
            <v>3433522984</v>
          </cell>
        </row>
        <row r="226">
          <cell r="A226">
            <v>199507</v>
          </cell>
          <cell r="B226" t="str">
            <v>BAL</v>
          </cell>
          <cell r="C226">
            <v>9999</v>
          </cell>
          <cell r="D226" t="str">
            <v>TOTAL ALL MEMBERS</v>
          </cell>
          <cell r="E226" t="str">
            <v>ALL</v>
          </cell>
          <cell r="F226">
            <v>199507</v>
          </cell>
          <cell r="G226">
            <v>3032572984</v>
          </cell>
          <cell r="H226">
            <v>1189308113</v>
          </cell>
          <cell r="I226">
            <v>373835500</v>
          </cell>
          <cell r="J226">
            <v>49500000</v>
          </cell>
          <cell r="K226">
            <v>101783578</v>
          </cell>
          <cell r="L226">
            <v>3455908484</v>
          </cell>
        </row>
        <row r="227">
          <cell r="A227">
            <v>199508</v>
          </cell>
          <cell r="B227" t="str">
            <v>BAL</v>
          </cell>
          <cell r="C227">
            <v>9999</v>
          </cell>
          <cell r="D227" t="str">
            <v>TOTAL ALL MEMBERS</v>
          </cell>
          <cell r="E227" t="str">
            <v>ALL</v>
          </cell>
          <cell r="F227">
            <v>199508</v>
          </cell>
          <cell r="G227">
            <v>3098237009</v>
          </cell>
          <cell r="H227">
            <v>1175280750</v>
          </cell>
          <cell r="I227">
            <v>371656475</v>
          </cell>
          <cell r="J227">
            <v>49500000</v>
          </cell>
          <cell r="K227">
            <v>101783578</v>
          </cell>
          <cell r="L227">
            <v>3519393484</v>
          </cell>
        </row>
        <row r="228">
          <cell r="A228">
            <v>199509</v>
          </cell>
          <cell r="B228" t="str">
            <v>BAL</v>
          </cell>
          <cell r="C228">
            <v>9999</v>
          </cell>
          <cell r="D228" t="str">
            <v>TOTAL ALL MEMBERS</v>
          </cell>
          <cell r="E228" t="str">
            <v>ALL</v>
          </cell>
          <cell r="F228">
            <v>199509</v>
          </cell>
          <cell r="G228">
            <v>3116813934</v>
          </cell>
          <cell r="H228">
            <v>1161514250</v>
          </cell>
          <cell r="I228">
            <v>369163550</v>
          </cell>
          <cell r="J228">
            <v>49500000</v>
          </cell>
          <cell r="K228">
            <v>101783578</v>
          </cell>
          <cell r="L228">
            <v>3535477484</v>
          </cell>
        </row>
        <row r="229">
          <cell r="A229">
            <v>199510</v>
          </cell>
          <cell r="B229" t="str">
            <v>BAL</v>
          </cell>
          <cell r="C229">
            <v>9999</v>
          </cell>
          <cell r="D229" t="str">
            <v>TOTAL ALL MEMBERS</v>
          </cell>
          <cell r="E229" t="str">
            <v>ALL</v>
          </cell>
          <cell r="F229">
            <v>199510</v>
          </cell>
          <cell r="G229">
            <v>3133441184</v>
          </cell>
          <cell r="H229">
            <v>1146247750</v>
          </cell>
          <cell r="I229">
            <v>367609550</v>
          </cell>
          <cell r="J229">
            <v>49500000</v>
          </cell>
          <cell r="K229">
            <v>101783578</v>
          </cell>
          <cell r="L229">
            <v>3550550734</v>
          </cell>
        </row>
        <row r="230">
          <cell r="A230">
            <v>199511</v>
          </cell>
          <cell r="B230" t="str">
            <v>BAL</v>
          </cell>
          <cell r="C230">
            <v>9999</v>
          </cell>
          <cell r="D230" t="str">
            <v>TOTAL ALL MEMBERS</v>
          </cell>
          <cell r="E230" t="str">
            <v>ALL</v>
          </cell>
          <cell r="F230">
            <v>199511</v>
          </cell>
          <cell r="G230">
            <v>3114090593</v>
          </cell>
          <cell r="H230">
            <v>1124723750</v>
          </cell>
          <cell r="I230">
            <v>355594475</v>
          </cell>
          <cell r="J230">
            <v>49500000</v>
          </cell>
          <cell r="K230">
            <v>101783578</v>
          </cell>
          <cell r="L230">
            <v>3519185068</v>
          </cell>
        </row>
        <row r="231">
          <cell r="A231">
            <v>199512</v>
          </cell>
          <cell r="B231" t="str">
            <v>BAL</v>
          </cell>
          <cell r="C231">
            <v>9999</v>
          </cell>
          <cell r="D231" t="str">
            <v>TOTAL ALL MEMBERS</v>
          </cell>
          <cell r="E231" t="str">
            <v>ALL</v>
          </cell>
          <cell r="F231">
            <v>199512</v>
          </cell>
          <cell r="G231">
            <v>3947575124</v>
          </cell>
          <cell r="H231">
            <v>1269605750</v>
          </cell>
          <cell r="I231">
            <v>345122650</v>
          </cell>
          <cell r="J231">
            <v>49500000</v>
          </cell>
          <cell r="K231">
            <v>95135004</v>
          </cell>
          <cell r="L231">
            <v>4342197774</v>
          </cell>
        </row>
        <row r="232">
          <cell r="A232">
            <v>199601</v>
          </cell>
          <cell r="B232" t="str">
            <v>BAL</v>
          </cell>
          <cell r="C232">
            <v>9999</v>
          </cell>
          <cell r="D232" t="str">
            <v>TOTAL ALL MEMBERS</v>
          </cell>
          <cell r="E232" t="str">
            <v>ALL</v>
          </cell>
          <cell r="F232">
            <v>199601</v>
          </cell>
          <cell r="G232">
            <v>3940696184</v>
          </cell>
          <cell r="H232">
            <v>1255774750</v>
          </cell>
          <cell r="I232">
            <v>343262650</v>
          </cell>
          <cell r="J232">
            <v>49500000</v>
          </cell>
          <cell r="K232">
            <v>95135004</v>
          </cell>
          <cell r="L232">
            <v>4333458834</v>
          </cell>
        </row>
        <row r="233">
          <cell r="A233">
            <v>199602</v>
          </cell>
          <cell r="B233" t="str">
            <v>BAL</v>
          </cell>
          <cell r="C233">
            <v>9999</v>
          </cell>
          <cell r="D233" t="str">
            <v>TOTAL ALL MEMBERS</v>
          </cell>
          <cell r="E233" t="str">
            <v>ALL</v>
          </cell>
          <cell r="F233">
            <v>199602</v>
          </cell>
          <cell r="G233">
            <v>3965464709</v>
          </cell>
          <cell r="H233">
            <v>1241648750</v>
          </cell>
          <cell r="I233">
            <v>340711625</v>
          </cell>
          <cell r="J233">
            <v>49500000</v>
          </cell>
          <cell r="K233">
            <v>95135004</v>
          </cell>
          <cell r="L233">
            <v>4355676334</v>
          </cell>
        </row>
        <row r="234">
          <cell r="A234">
            <v>199603</v>
          </cell>
          <cell r="B234" t="str">
            <v>BAL</v>
          </cell>
          <cell r="C234">
            <v>9999</v>
          </cell>
          <cell r="D234" t="str">
            <v>TOTAL ALL MEMBERS</v>
          </cell>
          <cell r="E234" t="str">
            <v>ALL</v>
          </cell>
          <cell r="F234">
            <v>199603</v>
          </cell>
          <cell r="G234">
            <v>4046518634</v>
          </cell>
          <cell r="H234">
            <v>1227882250</v>
          </cell>
          <cell r="I234">
            <v>338218700</v>
          </cell>
          <cell r="J234">
            <v>49500000</v>
          </cell>
          <cell r="K234">
            <v>95135004</v>
          </cell>
          <cell r="L234">
            <v>4434237334</v>
          </cell>
        </row>
        <row r="235">
          <cell r="A235">
            <v>199604</v>
          </cell>
          <cell r="B235" t="str">
            <v>BAL</v>
          </cell>
          <cell r="C235">
            <v>9999</v>
          </cell>
          <cell r="D235" t="str">
            <v>TOTAL ALL MEMBERS</v>
          </cell>
          <cell r="E235" t="str">
            <v>ALL</v>
          </cell>
          <cell r="F235">
            <v>199604</v>
          </cell>
          <cell r="G235">
            <v>4082671634</v>
          </cell>
          <cell r="H235">
            <v>1208153750</v>
          </cell>
          <cell r="I235">
            <v>336664700</v>
          </cell>
          <cell r="J235">
            <v>49500000</v>
          </cell>
          <cell r="K235">
            <v>95135004</v>
          </cell>
          <cell r="L235">
            <v>4468836334</v>
          </cell>
        </row>
        <row r="236">
          <cell r="A236">
            <v>199605</v>
          </cell>
          <cell r="B236" t="str">
            <v>BAL</v>
          </cell>
          <cell r="C236">
            <v>9999</v>
          </cell>
          <cell r="D236" t="str">
            <v>TOTAL ALL MEMBERS</v>
          </cell>
          <cell r="E236" t="str">
            <v>ALL</v>
          </cell>
          <cell r="F236">
            <v>199605</v>
          </cell>
          <cell r="G236">
            <v>4122456043</v>
          </cell>
          <cell r="H236">
            <v>1186629474</v>
          </cell>
          <cell r="I236">
            <v>323742625</v>
          </cell>
          <cell r="J236">
            <v>49500000</v>
          </cell>
          <cell r="K236">
            <v>95135004</v>
          </cell>
          <cell r="L236">
            <v>4495698668</v>
          </cell>
        </row>
        <row r="237">
          <cell r="A237">
            <v>199606</v>
          </cell>
          <cell r="B237" t="str">
            <v>BAL</v>
          </cell>
          <cell r="C237">
            <v>9999</v>
          </cell>
          <cell r="D237" t="str">
            <v>TOTAL ALL MEMBERS</v>
          </cell>
          <cell r="E237" t="str">
            <v>ALL</v>
          </cell>
          <cell r="F237">
            <v>199606</v>
          </cell>
          <cell r="G237">
            <v>4215853701</v>
          </cell>
          <cell r="H237">
            <v>1148617031</v>
          </cell>
          <cell r="I237">
            <v>311466800</v>
          </cell>
          <cell r="J237">
            <v>49500000</v>
          </cell>
          <cell r="K237">
            <v>95135004</v>
          </cell>
          <cell r="L237">
            <v>4576820501</v>
          </cell>
        </row>
        <row r="238">
          <cell r="A238">
            <v>199607</v>
          </cell>
          <cell r="B238" t="str">
            <v>BAL</v>
          </cell>
          <cell r="C238">
            <v>9999</v>
          </cell>
          <cell r="D238" t="str">
            <v>TOTAL ALL MEMBERS</v>
          </cell>
          <cell r="E238" t="str">
            <v>ALL</v>
          </cell>
          <cell r="F238">
            <v>199607</v>
          </cell>
          <cell r="G238">
            <v>4246650761</v>
          </cell>
          <cell r="H238">
            <v>1133868031</v>
          </cell>
          <cell r="I238">
            <v>309606800</v>
          </cell>
          <cell r="J238">
            <v>49500000</v>
          </cell>
          <cell r="K238">
            <v>95135004</v>
          </cell>
          <cell r="L238">
            <v>4605757561</v>
          </cell>
        </row>
        <row r="239">
          <cell r="A239">
            <v>199608</v>
          </cell>
          <cell r="B239" t="str">
            <v>BAL</v>
          </cell>
          <cell r="C239">
            <v>9999</v>
          </cell>
          <cell r="D239" t="str">
            <v>TOTAL ALL MEMBERS</v>
          </cell>
          <cell r="E239" t="str">
            <v>ALL</v>
          </cell>
          <cell r="F239">
            <v>199608</v>
          </cell>
          <cell r="G239">
            <v>4254868619</v>
          </cell>
          <cell r="H239">
            <v>1118060031</v>
          </cell>
          <cell r="I239">
            <v>306019775</v>
          </cell>
          <cell r="J239">
            <v>49500000</v>
          </cell>
          <cell r="K239">
            <v>95135004</v>
          </cell>
          <cell r="L239">
            <v>4610388394</v>
          </cell>
        </row>
        <row r="240">
          <cell r="A240">
            <v>199609</v>
          </cell>
          <cell r="B240" t="str">
            <v>BAL</v>
          </cell>
          <cell r="C240">
            <v>9999</v>
          </cell>
          <cell r="D240" t="str">
            <v>TOTAL ALL MEMBERS</v>
          </cell>
          <cell r="E240" t="str">
            <v>ALL</v>
          </cell>
          <cell r="F240">
            <v>199609</v>
          </cell>
          <cell r="G240">
            <v>4245457544</v>
          </cell>
          <cell r="H240">
            <v>1104989531</v>
          </cell>
          <cell r="I240">
            <v>303526850</v>
          </cell>
          <cell r="J240">
            <v>49500000</v>
          </cell>
          <cell r="K240">
            <v>95135004</v>
          </cell>
          <cell r="L240">
            <v>4598484394</v>
          </cell>
        </row>
        <row r="241">
          <cell r="A241">
            <v>199610</v>
          </cell>
          <cell r="B241" t="str">
            <v>BAL</v>
          </cell>
          <cell r="C241">
            <v>9999</v>
          </cell>
          <cell r="D241" t="str">
            <v>TOTAL ALL MEMBERS</v>
          </cell>
          <cell r="E241" t="str">
            <v>ALL</v>
          </cell>
          <cell r="F241">
            <v>199610</v>
          </cell>
          <cell r="G241">
            <v>4319476944</v>
          </cell>
          <cell r="H241">
            <v>1078447235</v>
          </cell>
          <cell r="I241">
            <v>300573850</v>
          </cell>
          <cell r="J241">
            <v>49500000</v>
          </cell>
          <cell r="K241">
            <v>95135004</v>
          </cell>
          <cell r="L241">
            <v>4669550794</v>
          </cell>
        </row>
        <row r="242">
          <cell r="A242">
            <v>199611</v>
          </cell>
          <cell r="B242" t="str">
            <v>BAL</v>
          </cell>
          <cell r="C242">
            <v>9999</v>
          </cell>
          <cell r="D242" t="str">
            <v>TOTAL ALL MEMBERS</v>
          </cell>
          <cell r="E242" t="str">
            <v>ALL</v>
          </cell>
          <cell r="F242">
            <v>199611</v>
          </cell>
          <cell r="G242">
            <v>4385484853</v>
          </cell>
          <cell r="H242">
            <v>1050767957</v>
          </cell>
          <cell r="I242">
            <v>288558775</v>
          </cell>
          <cell r="J242">
            <v>49500000</v>
          </cell>
          <cell r="K242">
            <v>95135004</v>
          </cell>
          <cell r="L242">
            <v>4723543628</v>
          </cell>
        </row>
        <row r="243">
          <cell r="A243">
            <v>199612</v>
          </cell>
          <cell r="B243" t="str">
            <v>BAL</v>
          </cell>
          <cell r="C243">
            <v>9999</v>
          </cell>
          <cell r="D243" t="str">
            <v>TOTAL ALL MEMBERS</v>
          </cell>
          <cell r="E243" t="str">
            <v>ALL</v>
          </cell>
          <cell r="F243">
            <v>199612</v>
          </cell>
          <cell r="G243">
            <v>4495984086</v>
          </cell>
          <cell r="H243">
            <v>1014484287</v>
          </cell>
          <cell r="I243">
            <v>276006375</v>
          </cell>
          <cell r="J243">
            <v>49500000</v>
          </cell>
          <cell r="K243">
            <v>95135004</v>
          </cell>
          <cell r="L243">
            <v>4821490461</v>
          </cell>
        </row>
        <row r="244">
          <cell r="A244">
            <v>199701</v>
          </cell>
          <cell r="B244" t="str">
            <v>BAL</v>
          </cell>
          <cell r="C244">
            <v>9999</v>
          </cell>
          <cell r="D244" t="str">
            <v>TOTAL ALL MEMBERS</v>
          </cell>
          <cell r="E244" t="str">
            <v>ALL</v>
          </cell>
          <cell r="F244">
            <v>199701</v>
          </cell>
          <cell r="G244">
            <v>4546520646</v>
          </cell>
          <cell r="H244">
            <v>999283957</v>
          </cell>
          <cell r="I244">
            <v>274146375</v>
          </cell>
          <cell r="J244">
            <v>49250000</v>
          </cell>
          <cell r="K244">
            <v>95135004</v>
          </cell>
          <cell r="L244">
            <v>4869917021</v>
          </cell>
        </row>
        <row r="245">
          <cell r="A245">
            <v>199702</v>
          </cell>
          <cell r="B245" t="str">
            <v>BAL</v>
          </cell>
          <cell r="C245">
            <v>9999</v>
          </cell>
          <cell r="D245" t="str">
            <v>TOTAL ALL MEMBERS</v>
          </cell>
          <cell r="E245" t="str">
            <v>ALL</v>
          </cell>
          <cell r="F245">
            <v>199702</v>
          </cell>
          <cell r="G245">
            <v>4558045171</v>
          </cell>
          <cell r="H245">
            <v>985051957</v>
          </cell>
          <cell r="I245">
            <v>270559350</v>
          </cell>
          <cell r="J245">
            <v>49250000</v>
          </cell>
          <cell r="K245">
            <v>90444389</v>
          </cell>
          <cell r="L245">
            <v>4877854521</v>
          </cell>
        </row>
        <row r="246">
          <cell r="A246">
            <v>199703</v>
          </cell>
          <cell r="B246" t="str">
            <v>BAL</v>
          </cell>
          <cell r="C246">
            <v>9999</v>
          </cell>
          <cell r="D246" t="str">
            <v>TOTAL ALL MEMBERS</v>
          </cell>
          <cell r="E246" t="str">
            <v>ALL</v>
          </cell>
          <cell r="F246">
            <v>199703</v>
          </cell>
          <cell r="G246">
            <v>4549079096</v>
          </cell>
          <cell r="H246">
            <v>973824957</v>
          </cell>
          <cell r="I246">
            <v>268066425</v>
          </cell>
          <cell r="J246">
            <v>49250000</v>
          </cell>
          <cell r="K246">
            <v>90444389</v>
          </cell>
          <cell r="L246">
            <v>4866395521</v>
          </cell>
        </row>
        <row r="247">
          <cell r="A247">
            <v>199704</v>
          </cell>
          <cell r="B247" t="str">
            <v>BAL</v>
          </cell>
          <cell r="C247">
            <v>9999</v>
          </cell>
          <cell r="D247" t="str">
            <v>TOTAL ALL MEMBERS</v>
          </cell>
          <cell r="E247" t="str">
            <v>ALL</v>
          </cell>
          <cell r="F247">
            <v>199704</v>
          </cell>
          <cell r="G247">
            <v>4590574496</v>
          </cell>
          <cell r="H247">
            <v>954567921</v>
          </cell>
          <cell r="I247">
            <v>265113425</v>
          </cell>
          <cell r="J247">
            <v>47750000</v>
          </cell>
          <cell r="K247">
            <v>90444389</v>
          </cell>
          <cell r="L247">
            <v>4903437921</v>
          </cell>
        </row>
        <row r="248">
          <cell r="A248">
            <v>199705</v>
          </cell>
          <cell r="B248" t="str">
            <v>BAL</v>
          </cell>
          <cell r="C248">
            <v>9999</v>
          </cell>
          <cell r="D248" t="str">
            <v>TOTAL ALL MEMBERS</v>
          </cell>
          <cell r="E248" t="str">
            <v>ALL</v>
          </cell>
          <cell r="F248">
            <v>199705</v>
          </cell>
          <cell r="G248">
            <v>4615181380</v>
          </cell>
          <cell r="H248">
            <v>937185957</v>
          </cell>
          <cell r="I248">
            <v>252083775</v>
          </cell>
          <cell r="J248">
            <v>47750000</v>
          </cell>
          <cell r="K248">
            <v>90444389</v>
          </cell>
          <cell r="L248">
            <v>4915015155</v>
          </cell>
        </row>
        <row r="249">
          <cell r="A249">
            <v>199706</v>
          </cell>
          <cell r="B249" t="str">
            <v>BAL</v>
          </cell>
          <cell r="C249">
            <v>9999</v>
          </cell>
          <cell r="D249" t="str">
            <v>TOTAL ALL MEMBERS</v>
          </cell>
          <cell r="E249" t="str">
            <v>ALL</v>
          </cell>
          <cell r="F249">
            <v>199706</v>
          </cell>
          <cell r="G249">
            <v>4631381113</v>
          </cell>
          <cell r="H249">
            <v>893376607</v>
          </cell>
          <cell r="I249">
            <v>239915375</v>
          </cell>
          <cell r="J249">
            <v>47750000</v>
          </cell>
          <cell r="K249">
            <v>90444389</v>
          </cell>
          <cell r="L249">
            <v>4919046488</v>
          </cell>
        </row>
        <row r="250">
          <cell r="A250">
            <v>199707</v>
          </cell>
          <cell r="B250" t="str">
            <v>BAL</v>
          </cell>
          <cell r="C250">
            <v>9999</v>
          </cell>
          <cell r="D250" t="str">
            <v>TOTAL ALL MEMBERS</v>
          </cell>
          <cell r="E250" t="str">
            <v>ALL</v>
          </cell>
          <cell r="F250">
            <v>199707</v>
          </cell>
          <cell r="G250">
            <v>4694611173</v>
          </cell>
          <cell r="H250">
            <v>878516607</v>
          </cell>
          <cell r="I250">
            <v>237671375</v>
          </cell>
          <cell r="J250">
            <v>47500000</v>
          </cell>
          <cell r="K250">
            <v>90444389</v>
          </cell>
          <cell r="L250">
            <v>4979782548</v>
          </cell>
        </row>
        <row r="251">
          <cell r="A251">
            <v>199708</v>
          </cell>
          <cell r="B251" t="str">
            <v>BAL</v>
          </cell>
          <cell r="C251">
            <v>9999</v>
          </cell>
          <cell r="D251" t="str">
            <v>TOTAL ALL MEMBERS</v>
          </cell>
          <cell r="E251" t="str">
            <v>ALL</v>
          </cell>
          <cell r="F251">
            <v>199708</v>
          </cell>
          <cell r="G251">
            <v>4725425698</v>
          </cell>
          <cell r="H251">
            <v>870074230</v>
          </cell>
          <cell r="I251">
            <v>234084350</v>
          </cell>
          <cell r="J251">
            <v>47500000</v>
          </cell>
          <cell r="K251">
            <v>89969189</v>
          </cell>
          <cell r="L251">
            <v>5007010048</v>
          </cell>
        </row>
        <row r="252">
          <cell r="A252">
            <v>199709</v>
          </cell>
          <cell r="B252" t="str">
            <v>BAL</v>
          </cell>
          <cell r="C252">
            <v>9999</v>
          </cell>
          <cell r="D252" t="str">
            <v>TOTAL ALL MEMBERS</v>
          </cell>
          <cell r="E252" t="str">
            <v>ALL</v>
          </cell>
          <cell r="F252">
            <v>199709</v>
          </cell>
          <cell r="G252">
            <v>4748788123</v>
          </cell>
          <cell r="H252">
            <v>857519230</v>
          </cell>
          <cell r="I252">
            <v>231591425</v>
          </cell>
          <cell r="J252">
            <v>47500000</v>
          </cell>
          <cell r="K252">
            <v>89969189</v>
          </cell>
          <cell r="L252">
            <v>5027879548</v>
          </cell>
        </row>
        <row r="253">
          <cell r="A253">
            <v>199710</v>
          </cell>
          <cell r="B253" t="str">
            <v>BAL</v>
          </cell>
          <cell r="C253">
            <v>9999</v>
          </cell>
          <cell r="D253" t="str">
            <v>TOTAL ALL MEMBERS</v>
          </cell>
          <cell r="E253" t="str">
            <v>ALL</v>
          </cell>
          <cell r="F253">
            <v>199710</v>
          </cell>
          <cell r="G253">
            <v>4753954588</v>
          </cell>
          <cell r="H253">
            <v>838033957</v>
          </cell>
          <cell r="I253">
            <v>228638425</v>
          </cell>
          <cell r="J253">
            <v>46000000</v>
          </cell>
          <cell r="K253">
            <v>89969189</v>
          </cell>
          <cell r="L253">
            <v>5028593013</v>
          </cell>
        </row>
        <row r="254">
          <cell r="A254">
            <v>199711</v>
          </cell>
          <cell r="B254" t="str">
            <v>BAL</v>
          </cell>
          <cell r="C254">
            <v>9999</v>
          </cell>
          <cell r="D254" t="str">
            <v>TOTAL ALL MEMBERS</v>
          </cell>
          <cell r="E254" t="str">
            <v>ALL</v>
          </cell>
          <cell r="F254">
            <v>199711</v>
          </cell>
          <cell r="G254">
            <v>4888992472</v>
          </cell>
          <cell r="H254">
            <v>819943356</v>
          </cell>
          <cell r="I254">
            <v>215608775</v>
          </cell>
          <cell r="J254">
            <v>46000000</v>
          </cell>
          <cell r="K254">
            <v>89969189</v>
          </cell>
          <cell r="L254">
            <v>5150601247</v>
          </cell>
        </row>
        <row r="255">
          <cell r="A255">
            <v>199712</v>
          </cell>
          <cell r="B255" t="str">
            <v>BAL</v>
          </cell>
          <cell r="C255">
            <v>9999</v>
          </cell>
          <cell r="D255" t="str">
            <v>TOTAL ALL MEMBERS</v>
          </cell>
          <cell r="E255" t="str">
            <v>ALL</v>
          </cell>
          <cell r="F255">
            <v>199712</v>
          </cell>
          <cell r="G255">
            <v>4950603040</v>
          </cell>
          <cell r="H255">
            <v>767013707</v>
          </cell>
          <cell r="I255">
            <v>202318375</v>
          </cell>
          <cell r="J255">
            <v>45800000</v>
          </cell>
          <cell r="K255">
            <v>89932300</v>
          </cell>
          <cell r="L255">
            <v>5198721415</v>
          </cell>
        </row>
        <row r="256">
          <cell r="A256">
            <v>199801</v>
          </cell>
          <cell r="B256" t="str">
            <v>BAL</v>
          </cell>
          <cell r="C256">
            <v>9999</v>
          </cell>
          <cell r="D256" t="str">
            <v>TOTAL ALL MEMBERS</v>
          </cell>
          <cell r="E256" t="str">
            <v>ALL</v>
          </cell>
          <cell r="F256">
            <v>199801</v>
          </cell>
          <cell r="G256">
            <v>4951244600</v>
          </cell>
          <cell r="H256">
            <v>763348136</v>
          </cell>
          <cell r="I256">
            <v>200458375</v>
          </cell>
          <cell r="J256">
            <v>45550000</v>
          </cell>
          <cell r="K256">
            <v>89895374</v>
          </cell>
          <cell r="L256">
            <v>5197252975</v>
          </cell>
        </row>
        <row r="257">
          <cell r="A257">
            <v>199802</v>
          </cell>
          <cell r="B257" t="str">
            <v>BAL</v>
          </cell>
          <cell r="C257">
            <v>9999</v>
          </cell>
          <cell r="D257" t="str">
            <v>TOTAL ALL MEMBERS</v>
          </cell>
          <cell r="E257" t="str">
            <v>ALL</v>
          </cell>
          <cell r="F257">
            <v>199802</v>
          </cell>
          <cell r="G257">
            <v>4954549125</v>
          </cell>
          <cell r="H257">
            <v>756450386</v>
          </cell>
          <cell r="I257">
            <v>196871350</v>
          </cell>
          <cell r="J257">
            <v>45550000</v>
          </cell>
          <cell r="K257">
            <v>89858338</v>
          </cell>
          <cell r="L257">
            <v>5196970475</v>
          </cell>
        </row>
        <row r="258">
          <cell r="A258">
            <v>199803</v>
          </cell>
          <cell r="B258" t="str">
            <v>BAL</v>
          </cell>
          <cell r="C258">
            <v>9999</v>
          </cell>
          <cell r="D258" t="str">
            <v>TOTAL ALL MEMBERS</v>
          </cell>
          <cell r="E258" t="str">
            <v>ALL</v>
          </cell>
          <cell r="F258">
            <v>199803</v>
          </cell>
          <cell r="G258">
            <v>5083513050</v>
          </cell>
          <cell r="H258">
            <v>745223386</v>
          </cell>
          <cell r="I258">
            <v>193870425</v>
          </cell>
          <cell r="J258">
            <v>45550000</v>
          </cell>
          <cell r="K258">
            <v>89821089</v>
          </cell>
          <cell r="L258">
            <v>5322933475</v>
          </cell>
        </row>
        <row r="259">
          <cell r="A259">
            <v>199804</v>
          </cell>
          <cell r="B259" t="str">
            <v>BAL</v>
          </cell>
          <cell r="C259">
            <v>9999</v>
          </cell>
          <cell r="D259" t="str">
            <v>TOTAL ALL MEMBERS</v>
          </cell>
          <cell r="E259" t="str">
            <v>ALL</v>
          </cell>
          <cell r="F259">
            <v>199804</v>
          </cell>
          <cell r="G259">
            <v>5269649950</v>
          </cell>
          <cell r="H259">
            <v>730875386</v>
          </cell>
          <cell r="I259">
            <v>190917425</v>
          </cell>
          <cell r="J259">
            <v>44050000</v>
          </cell>
          <cell r="K259">
            <v>89784073</v>
          </cell>
          <cell r="L259">
            <v>5504617375</v>
          </cell>
        </row>
        <row r="260">
          <cell r="A260">
            <v>199805</v>
          </cell>
          <cell r="B260" t="str">
            <v>BAL</v>
          </cell>
          <cell r="C260">
            <v>9999</v>
          </cell>
          <cell r="D260" t="str">
            <v>TOTAL ALL MEMBERS</v>
          </cell>
          <cell r="E260" t="str">
            <v>ALL</v>
          </cell>
          <cell r="F260">
            <v>199805</v>
          </cell>
          <cell r="G260">
            <v>5237685334</v>
          </cell>
          <cell r="H260">
            <v>727042386</v>
          </cell>
          <cell r="I260">
            <v>177887775</v>
          </cell>
          <cell r="J260">
            <v>44050000</v>
          </cell>
          <cell r="K260">
            <v>89746773</v>
          </cell>
          <cell r="L260">
            <v>5459623109</v>
          </cell>
        </row>
        <row r="261">
          <cell r="A261">
            <v>199806</v>
          </cell>
          <cell r="B261" t="str">
            <v>BAL</v>
          </cell>
          <cell r="C261">
            <v>9999</v>
          </cell>
          <cell r="D261" t="str">
            <v>TOTAL ALL MEMBERS</v>
          </cell>
          <cell r="E261" t="str">
            <v>ALL</v>
          </cell>
          <cell r="F261">
            <v>199806</v>
          </cell>
          <cell r="G261">
            <v>5234999367</v>
          </cell>
          <cell r="H261">
            <v>685297272</v>
          </cell>
          <cell r="I261">
            <v>163763236</v>
          </cell>
          <cell r="J261">
            <v>43850000</v>
          </cell>
          <cell r="K261">
            <v>89709394</v>
          </cell>
          <cell r="L261">
            <v>5442612603</v>
          </cell>
        </row>
        <row r="262">
          <cell r="A262">
            <v>199807</v>
          </cell>
          <cell r="B262" t="str">
            <v>BAL</v>
          </cell>
          <cell r="C262">
            <v>9999</v>
          </cell>
          <cell r="D262" t="str">
            <v>TOTAL ALL MEMBERS</v>
          </cell>
          <cell r="E262" t="str">
            <v>ALL</v>
          </cell>
          <cell r="F262">
            <v>199807</v>
          </cell>
          <cell r="G262">
            <v>5270353427</v>
          </cell>
          <cell r="H262">
            <v>670436172</v>
          </cell>
          <cell r="I262">
            <v>161553236</v>
          </cell>
          <cell r="J262">
            <v>43600000</v>
          </cell>
          <cell r="K262">
            <v>89671936</v>
          </cell>
          <cell r="L262">
            <v>5475506663</v>
          </cell>
        </row>
        <row r="263">
          <cell r="A263">
            <v>199808</v>
          </cell>
          <cell r="B263" t="str">
            <v>BAL</v>
          </cell>
          <cell r="C263">
            <v>9999</v>
          </cell>
          <cell r="D263" t="str">
            <v>TOTAL ALL MEMBERS</v>
          </cell>
          <cell r="E263" t="str">
            <v>ALL</v>
          </cell>
          <cell r="F263">
            <v>199808</v>
          </cell>
          <cell r="G263">
            <v>5328420886</v>
          </cell>
          <cell r="H263">
            <v>666293346</v>
          </cell>
          <cell r="I263">
            <v>157819850</v>
          </cell>
          <cell r="J263">
            <v>43600000</v>
          </cell>
          <cell r="K263">
            <v>89634148</v>
          </cell>
          <cell r="L263">
            <v>5529840736</v>
          </cell>
        </row>
        <row r="264">
          <cell r="A264">
            <v>199809</v>
          </cell>
          <cell r="B264" t="str">
            <v>BAL</v>
          </cell>
          <cell r="C264">
            <v>9999</v>
          </cell>
          <cell r="D264" t="str">
            <v>TOTAL ALL MEMBERS</v>
          </cell>
          <cell r="E264" t="str">
            <v>ALL</v>
          </cell>
          <cell r="F264">
            <v>199809</v>
          </cell>
          <cell r="G264">
            <v>5368466802</v>
          </cell>
          <cell r="H264">
            <v>660296346</v>
          </cell>
          <cell r="I264">
            <v>154818925</v>
          </cell>
          <cell r="J264">
            <v>43600000</v>
          </cell>
          <cell r="K264">
            <v>89597855</v>
          </cell>
          <cell r="L264">
            <v>5566885727</v>
          </cell>
        </row>
        <row r="265">
          <cell r="A265">
            <v>199810</v>
          </cell>
          <cell r="B265" t="str">
            <v>BAL</v>
          </cell>
          <cell r="C265">
            <v>9999</v>
          </cell>
          <cell r="D265" t="str">
            <v>TOTAL ALL MEMBERS</v>
          </cell>
          <cell r="E265" t="str">
            <v>ALL</v>
          </cell>
          <cell r="F265">
            <v>199810</v>
          </cell>
          <cell r="G265">
            <v>5400242277</v>
          </cell>
          <cell r="H265">
            <v>646399184</v>
          </cell>
          <cell r="I265">
            <v>151391925</v>
          </cell>
          <cell r="J265">
            <v>42100000</v>
          </cell>
          <cell r="K265">
            <v>89562280</v>
          </cell>
          <cell r="L265">
            <v>5593734202</v>
          </cell>
        </row>
        <row r="266">
          <cell r="A266">
            <v>199811</v>
          </cell>
          <cell r="B266" t="str">
            <v>BAL</v>
          </cell>
          <cell r="C266">
            <v>9999</v>
          </cell>
          <cell r="D266" t="str">
            <v>TOTAL ALL MEMBERS</v>
          </cell>
          <cell r="E266" t="str">
            <v>ALL</v>
          </cell>
          <cell r="F266">
            <v>199811</v>
          </cell>
          <cell r="G266">
            <v>5369434881</v>
          </cell>
          <cell r="H266">
            <v>643101684</v>
          </cell>
          <cell r="I266">
            <v>137854275</v>
          </cell>
          <cell r="J266">
            <v>42100000</v>
          </cell>
          <cell r="K266">
            <v>89526149</v>
          </cell>
          <cell r="L266">
            <v>5549389156</v>
          </cell>
        </row>
        <row r="267">
          <cell r="A267">
            <v>199812</v>
          </cell>
          <cell r="B267" t="str">
            <v>BAL</v>
          </cell>
          <cell r="C267">
            <v>9999</v>
          </cell>
          <cell r="D267" t="str">
            <v>TOTAL ALL MEMBERS</v>
          </cell>
          <cell r="E267" t="str">
            <v>ALL</v>
          </cell>
          <cell r="F267">
            <v>199812</v>
          </cell>
          <cell r="G267">
            <v>5484738194</v>
          </cell>
          <cell r="H267">
            <v>590866304</v>
          </cell>
          <cell r="I267">
            <v>123730875</v>
          </cell>
          <cell r="J267">
            <v>41900000</v>
          </cell>
          <cell r="K267">
            <v>89490552</v>
          </cell>
          <cell r="L267">
            <v>5650369069</v>
          </cell>
        </row>
        <row r="268">
          <cell r="A268">
            <v>199901</v>
          </cell>
          <cell r="B268" t="str">
            <v>BAL</v>
          </cell>
          <cell r="C268">
            <v>9999</v>
          </cell>
          <cell r="D268" t="str">
            <v>TOTAL ALL MEMBERS</v>
          </cell>
          <cell r="E268" t="str">
            <v>ALL</v>
          </cell>
          <cell r="F268">
            <v>199901</v>
          </cell>
          <cell r="G268">
            <v>5508206754</v>
          </cell>
          <cell r="H268">
            <v>587234205</v>
          </cell>
          <cell r="I268">
            <v>121892875</v>
          </cell>
          <cell r="J268">
            <v>41650000</v>
          </cell>
          <cell r="K268">
            <v>89454914</v>
          </cell>
          <cell r="L268">
            <v>5671749629</v>
          </cell>
        </row>
        <row r="269">
          <cell r="A269">
            <v>199902</v>
          </cell>
          <cell r="B269" t="str">
            <v>BAL</v>
          </cell>
          <cell r="C269">
            <v>9999</v>
          </cell>
          <cell r="D269" t="str">
            <v>TOTAL ALL MEMBERS</v>
          </cell>
          <cell r="E269" t="str">
            <v>ALL</v>
          </cell>
          <cell r="F269">
            <v>199902</v>
          </cell>
          <cell r="G269">
            <v>5609397279</v>
          </cell>
          <cell r="H269">
            <v>582975247</v>
          </cell>
          <cell r="I269">
            <v>119168850</v>
          </cell>
          <cell r="J269">
            <v>41650000</v>
          </cell>
          <cell r="K269">
            <v>89454914</v>
          </cell>
          <cell r="L269">
            <v>5770216129</v>
          </cell>
        </row>
        <row r="270">
          <cell r="A270">
            <v>199903</v>
          </cell>
          <cell r="B270" t="str">
            <v>BAL</v>
          </cell>
          <cell r="C270">
            <v>9999</v>
          </cell>
          <cell r="D270" t="str">
            <v>TOTAL ALL MEMBERS</v>
          </cell>
          <cell r="E270" t="str">
            <v>ALL</v>
          </cell>
          <cell r="F270">
            <v>199903</v>
          </cell>
          <cell r="G270">
            <v>5620887220</v>
          </cell>
          <cell r="H270">
            <v>578800247</v>
          </cell>
          <cell r="I270">
            <v>116167925</v>
          </cell>
          <cell r="J270">
            <v>41650000</v>
          </cell>
          <cell r="K270">
            <v>89381669</v>
          </cell>
          <cell r="L270">
            <v>5778705145</v>
          </cell>
        </row>
        <row r="271">
          <cell r="A271">
            <v>199904</v>
          </cell>
          <cell r="B271" t="str">
            <v>BAL</v>
          </cell>
          <cell r="C271">
            <v>9999</v>
          </cell>
          <cell r="D271" t="str">
            <v>TOTAL ALL MEMBERS</v>
          </cell>
          <cell r="E271" t="str">
            <v>ALL</v>
          </cell>
          <cell r="F271">
            <v>199904</v>
          </cell>
          <cell r="G271">
            <v>5717885520</v>
          </cell>
          <cell r="H271">
            <v>564452247</v>
          </cell>
          <cell r="I271">
            <v>112248925</v>
          </cell>
          <cell r="J271">
            <v>40150000</v>
          </cell>
          <cell r="K271">
            <v>89344731</v>
          </cell>
          <cell r="L271">
            <v>5870284445</v>
          </cell>
        </row>
        <row r="272">
          <cell r="A272">
            <v>199905</v>
          </cell>
          <cell r="B272" t="str">
            <v>BAL</v>
          </cell>
          <cell r="C272">
            <v>9999</v>
          </cell>
          <cell r="D272" t="str">
            <v>TOTAL ALL MEMBERS</v>
          </cell>
          <cell r="E272" t="str">
            <v>ALL</v>
          </cell>
          <cell r="F272">
            <v>199905</v>
          </cell>
          <cell r="G272">
            <v>5720720403</v>
          </cell>
          <cell r="H272">
            <v>562508247</v>
          </cell>
          <cell r="I272">
            <v>101778775</v>
          </cell>
          <cell r="J272">
            <v>40150000</v>
          </cell>
          <cell r="K272">
            <v>89344731</v>
          </cell>
          <cell r="L272">
            <v>5862649178</v>
          </cell>
        </row>
        <row r="273">
          <cell r="A273">
            <v>199906</v>
          </cell>
          <cell r="B273" t="str">
            <v>BAL</v>
          </cell>
          <cell r="C273">
            <v>9999</v>
          </cell>
          <cell r="D273" t="str">
            <v>TOTAL ALL MEMBERS</v>
          </cell>
          <cell r="E273" t="str">
            <v>ALL</v>
          </cell>
          <cell r="F273">
            <v>199906</v>
          </cell>
          <cell r="G273">
            <v>5710734635</v>
          </cell>
          <cell r="H273">
            <v>530703596</v>
          </cell>
          <cell r="I273">
            <v>88572700</v>
          </cell>
          <cell r="J273">
            <v>39950000</v>
          </cell>
          <cell r="K273">
            <v>89307563</v>
          </cell>
          <cell r="L273">
            <v>5839257335</v>
          </cell>
        </row>
        <row r="274">
          <cell r="A274">
            <v>199907</v>
          </cell>
          <cell r="B274" t="str">
            <v>BAL</v>
          </cell>
          <cell r="C274">
            <v>9999</v>
          </cell>
          <cell r="D274" t="str">
            <v>TOTAL ALL MEMBERS</v>
          </cell>
          <cell r="E274" t="str">
            <v>ALL</v>
          </cell>
          <cell r="F274">
            <v>199907</v>
          </cell>
          <cell r="G274">
            <v>5777317655</v>
          </cell>
          <cell r="H274">
            <v>526153596</v>
          </cell>
          <cell r="I274">
            <v>86734700</v>
          </cell>
          <cell r="J274">
            <v>39700000</v>
          </cell>
          <cell r="K274">
            <v>89270187</v>
          </cell>
          <cell r="L274">
            <v>5903752355</v>
          </cell>
        </row>
        <row r="275">
          <cell r="A275">
            <v>199908</v>
          </cell>
          <cell r="B275" t="str">
            <v>BAL</v>
          </cell>
          <cell r="C275">
            <v>9999</v>
          </cell>
          <cell r="D275" t="str">
            <v>TOTAL ALL MEMBERS</v>
          </cell>
          <cell r="E275" t="str">
            <v>ALL</v>
          </cell>
          <cell r="F275">
            <v>199908</v>
          </cell>
          <cell r="G275">
            <v>5828252180</v>
          </cell>
          <cell r="H275">
            <v>521895596</v>
          </cell>
          <cell r="I275">
            <v>84382675</v>
          </cell>
          <cell r="J275">
            <v>39700000</v>
          </cell>
          <cell r="K275">
            <v>89233489</v>
          </cell>
          <cell r="L275">
            <v>5952334855</v>
          </cell>
        </row>
        <row r="276">
          <cell r="A276">
            <v>199909</v>
          </cell>
          <cell r="B276" t="str">
            <v>BAL</v>
          </cell>
          <cell r="C276">
            <v>9999</v>
          </cell>
          <cell r="D276" t="str">
            <v>TOTAL ALL MEMBERS</v>
          </cell>
          <cell r="E276" t="str">
            <v>ALL</v>
          </cell>
          <cell r="F276">
            <v>199909</v>
          </cell>
          <cell r="G276">
            <v>5832780034</v>
          </cell>
          <cell r="H276">
            <v>517840596</v>
          </cell>
          <cell r="I276">
            <v>82842675</v>
          </cell>
          <cell r="J276">
            <v>39700000</v>
          </cell>
          <cell r="K276">
            <v>89196768</v>
          </cell>
          <cell r="L276">
            <v>5955322709</v>
          </cell>
        </row>
        <row r="277">
          <cell r="A277">
            <v>199910</v>
          </cell>
          <cell r="B277" t="str">
            <v>BAL</v>
          </cell>
          <cell r="C277">
            <v>9999</v>
          </cell>
          <cell r="D277" t="str">
            <v>TOTAL ALL MEMBERS</v>
          </cell>
          <cell r="E277" t="str">
            <v>ALL</v>
          </cell>
          <cell r="F277">
            <v>199910</v>
          </cell>
          <cell r="G277">
            <v>5841256834</v>
          </cell>
          <cell r="H277">
            <v>504238096</v>
          </cell>
          <cell r="I277">
            <v>79919675</v>
          </cell>
          <cell r="J277">
            <v>38200000</v>
          </cell>
          <cell r="K277">
            <v>89124773</v>
          </cell>
          <cell r="L277">
            <v>5959376509</v>
          </cell>
        </row>
        <row r="278">
          <cell r="A278">
            <v>199911</v>
          </cell>
          <cell r="B278" t="str">
            <v>BAL</v>
          </cell>
          <cell r="C278">
            <v>9999</v>
          </cell>
          <cell r="D278" t="str">
            <v>TOTAL ALL MEMBERS</v>
          </cell>
          <cell r="E278" t="str">
            <v>ALL</v>
          </cell>
          <cell r="F278">
            <v>199911</v>
          </cell>
          <cell r="G278">
            <v>5825124140</v>
          </cell>
          <cell r="H278">
            <v>501523243</v>
          </cell>
          <cell r="I278">
            <v>72654600</v>
          </cell>
          <cell r="J278">
            <v>38200000</v>
          </cell>
          <cell r="K278">
            <v>89088343</v>
          </cell>
          <cell r="L278">
            <v>5935978740</v>
          </cell>
        </row>
        <row r="279">
          <cell r="A279">
            <v>199912</v>
          </cell>
          <cell r="B279" t="str">
            <v>BAL</v>
          </cell>
          <cell r="C279">
            <v>9999</v>
          </cell>
          <cell r="D279" t="str">
            <v>TOTAL ALL MEMBERS</v>
          </cell>
          <cell r="E279" t="str">
            <v>ALL</v>
          </cell>
          <cell r="F279">
            <v>199912</v>
          </cell>
          <cell r="G279">
            <v>5808988622</v>
          </cell>
          <cell r="H279">
            <v>472802744</v>
          </cell>
          <cell r="I279">
            <v>63431025</v>
          </cell>
          <cell r="J279">
            <v>38000000</v>
          </cell>
          <cell r="K279">
            <v>89051971</v>
          </cell>
          <cell r="L279">
            <v>5910419647</v>
          </cell>
        </row>
        <row r="280">
          <cell r="A280">
            <v>200001</v>
          </cell>
          <cell r="B280" t="str">
            <v>BAL</v>
          </cell>
          <cell r="C280">
            <v>9999</v>
          </cell>
          <cell r="D280" t="str">
            <v>TOTAL ALL MEMBERS</v>
          </cell>
          <cell r="E280" t="str">
            <v>ALL</v>
          </cell>
          <cell r="F280">
            <v>200001</v>
          </cell>
          <cell r="G280">
            <v>5809475682</v>
          </cell>
          <cell r="H280">
            <v>470244596</v>
          </cell>
          <cell r="I280">
            <v>61593025</v>
          </cell>
          <cell r="J280">
            <v>37750000</v>
          </cell>
          <cell r="K280">
            <v>89015338</v>
          </cell>
          <cell r="L280">
            <v>5908818707</v>
          </cell>
        </row>
        <row r="281">
          <cell r="A281">
            <v>200002</v>
          </cell>
          <cell r="B281" t="str">
            <v>BAL</v>
          </cell>
          <cell r="C281">
            <v>9999</v>
          </cell>
          <cell r="D281" t="str">
            <v>TOTAL ALL MEMBERS</v>
          </cell>
          <cell r="E281" t="str">
            <v>ALL</v>
          </cell>
          <cell r="F281">
            <v>200002</v>
          </cell>
          <cell r="G281">
            <v>5817308682</v>
          </cell>
          <cell r="H281">
            <v>465986596</v>
          </cell>
          <cell r="I281">
            <v>59629877</v>
          </cell>
          <cell r="J281">
            <v>37750000</v>
          </cell>
          <cell r="K281">
            <v>88978180</v>
          </cell>
          <cell r="L281">
            <v>5914688559</v>
          </cell>
        </row>
        <row r="282">
          <cell r="A282">
            <v>200003</v>
          </cell>
          <cell r="B282" t="str">
            <v>BAL</v>
          </cell>
          <cell r="C282">
            <v>9999</v>
          </cell>
          <cell r="D282" t="str">
            <v>TOTAL ALL MEMBERS</v>
          </cell>
          <cell r="E282" t="str">
            <v>ALL</v>
          </cell>
          <cell r="F282">
            <v>200003</v>
          </cell>
          <cell r="G282">
            <v>5785033557</v>
          </cell>
          <cell r="H282">
            <v>462517596</v>
          </cell>
          <cell r="I282">
            <v>58647877</v>
          </cell>
          <cell r="J282">
            <v>34750000</v>
          </cell>
          <cell r="K282">
            <v>88940990</v>
          </cell>
          <cell r="L282">
            <v>5878431434</v>
          </cell>
        </row>
        <row r="283">
          <cell r="A283">
            <v>200004</v>
          </cell>
          <cell r="B283" t="str">
            <v>BAL</v>
          </cell>
          <cell r="C283">
            <v>9999</v>
          </cell>
          <cell r="D283" t="str">
            <v>TOTAL ALL MEMBERS</v>
          </cell>
          <cell r="E283" t="str">
            <v>ALL</v>
          </cell>
          <cell r="F283">
            <v>200004</v>
          </cell>
          <cell r="G283">
            <v>5769165982</v>
          </cell>
          <cell r="H283">
            <v>455608096</v>
          </cell>
          <cell r="I283">
            <v>55408877</v>
          </cell>
          <cell r="J283">
            <v>33250000</v>
          </cell>
          <cell r="K283">
            <v>88903488</v>
          </cell>
          <cell r="L283">
            <v>5857824859</v>
          </cell>
        </row>
        <row r="284">
          <cell r="A284">
            <v>200005</v>
          </cell>
          <cell r="B284" t="str">
            <v>BAL</v>
          </cell>
          <cell r="C284">
            <v>9999</v>
          </cell>
          <cell r="D284" t="str">
            <v>TOTAL ALL MEMBERS</v>
          </cell>
          <cell r="E284" t="str">
            <v>ALL</v>
          </cell>
          <cell r="F284">
            <v>200005</v>
          </cell>
          <cell r="G284">
            <v>5713523120</v>
          </cell>
          <cell r="H284">
            <v>451731977</v>
          </cell>
          <cell r="I284">
            <v>52376450</v>
          </cell>
          <cell r="J284">
            <v>33250000</v>
          </cell>
          <cell r="K284">
            <v>88865266</v>
          </cell>
          <cell r="L284">
            <v>5799149570</v>
          </cell>
        </row>
        <row r="285">
          <cell r="A285">
            <v>200006</v>
          </cell>
          <cell r="B285" t="str">
            <v>BAL</v>
          </cell>
          <cell r="C285">
            <v>9999</v>
          </cell>
          <cell r="D285" t="str">
            <v>TOTAL ALL MEMBERS</v>
          </cell>
          <cell r="E285" t="str">
            <v>ALL</v>
          </cell>
          <cell r="F285">
            <v>200006</v>
          </cell>
          <cell r="G285">
            <v>5711572898</v>
          </cell>
          <cell r="H285">
            <v>439890596</v>
          </cell>
          <cell r="I285">
            <v>45631875</v>
          </cell>
          <cell r="J285">
            <v>33050000</v>
          </cell>
          <cell r="K285">
            <v>88827550</v>
          </cell>
          <cell r="L285">
            <v>5790254773</v>
          </cell>
        </row>
        <row r="286">
          <cell r="A286">
            <v>200007</v>
          </cell>
          <cell r="B286" t="str">
            <v>BAL</v>
          </cell>
          <cell r="C286">
            <v>9999</v>
          </cell>
          <cell r="D286" t="str">
            <v>TOTAL ALL MEMBERS</v>
          </cell>
          <cell r="E286" t="str">
            <v>ALL</v>
          </cell>
          <cell r="F286">
            <v>200007</v>
          </cell>
          <cell r="G286">
            <v>5765750958</v>
          </cell>
          <cell r="H286">
            <v>438861596</v>
          </cell>
          <cell r="I286">
            <v>44789875</v>
          </cell>
          <cell r="J286">
            <v>32800000</v>
          </cell>
          <cell r="K286">
            <v>88827550</v>
          </cell>
          <cell r="L286">
            <v>5843340833</v>
          </cell>
        </row>
        <row r="287">
          <cell r="A287">
            <v>200008</v>
          </cell>
          <cell r="B287" t="str">
            <v>BAL</v>
          </cell>
          <cell r="C287">
            <v>9999</v>
          </cell>
          <cell r="D287" t="str">
            <v>TOTAL ALL MEMBERS</v>
          </cell>
          <cell r="E287" t="str">
            <v>ALL</v>
          </cell>
          <cell r="F287">
            <v>200008</v>
          </cell>
          <cell r="G287">
            <v>5793853458</v>
          </cell>
          <cell r="H287">
            <v>436743596</v>
          </cell>
          <cell r="I287">
            <v>43031875</v>
          </cell>
          <cell r="J287">
            <v>32800000</v>
          </cell>
          <cell r="K287">
            <v>88789577</v>
          </cell>
          <cell r="L287">
            <v>5869685333</v>
          </cell>
        </row>
        <row r="288">
          <cell r="A288">
            <v>200009</v>
          </cell>
          <cell r="B288" t="str">
            <v>BAL</v>
          </cell>
          <cell r="C288">
            <v>9999</v>
          </cell>
          <cell r="D288" t="str">
            <v>TOTAL ALL MEMBERS</v>
          </cell>
          <cell r="E288" t="str">
            <v>ALL</v>
          </cell>
          <cell r="F288">
            <v>200009</v>
          </cell>
          <cell r="G288">
            <v>5783802333</v>
          </cell>
          <cell r="H288">
            <v>433274596</v>
          </cell>
          <cell r="I288">
            <v>41902375</v>
          </cell>
          <cell r="J288">
            <v>29800000</v>
          </cell>
          <cell r="K288">
            <v>88789577</v>
          </cell>
          <cell r="L288">
            <v>5855504708</v>
          </cell>
        </row>
        <row r="289">
          <cell r="A289">
            <v>200010</v>
          </cell>
          <cell r="B289" t="str">
            <v>BAL</v>
          </cell>
          <cell r="C289">
            <v>9999</v>
          </cell>
          <cell r="D289" t="str">
            <v>TOTAL ALL MEMBERS</v>
          </cell>
          <cell r="E289" t="str">
            <v>ALL</v>
          </cell>
          <cell r="F289">
            <v>200010</v>
          </cell>
          <cell r="G289">
            <v>5783662133</v>
          </cell>
          <cell r="H289">
            <v>426365096</v>
          </cell>
          <cell r="I289">
            <v>39221375</v>
          </cell>
          <cell r="J289">
            <v>28300000</v>
          </cell>
          <cell r="K289">
            <v>88772100</v>
          </cell>
          <cell r="L289">
            <v>5851183508</v>
          </cell>
        </row>
        <row r="290">
          <cell r="A290">
            <v>200011</v>
          </cell>
          <cell r="B290" t="str">
            <v>BAL</v>
          </cell>
          <cell r="C290">
            <v>9999</v>
          </cell>
          <cell r="D290" t="str">
            <v>TOTAL ALL MEMBERS</v>
          </cell>
          <cell r="E290" t="str">
            <v>ALL</v>
          </cell>
          <cell r="F290">
            <v>200011</v>
          </cell>
          <cell r="G290">
            <v>5743503308</v>
          </cell>
          <cell r="H290">
            <v>423647596</v>
          </cell>
          <cell r="I290">
            <v>37551300</v>
          </cell>
          <cell r="J290">
            <v>28300000</v>
          </cell>
          <cell r="K290">
            <v>88772100</v>
          </cell>
          <cell r="L290">
            <v>5809354608</v>
          </cell>
        </row>
        <row r="291">
          <cell r="A291">
            <v>200012</v>
          </cell>
          <cell r="B291" t="str">
            <v>BAL</v>
          </cell>
          <cell r="C291">
            <v>9999</v>
          </cell>
          <cell r="D291" t="str">
            <v>TOTAL ALL MEMBERS</v>
          </cell>
          <cell r="E291" t="str">
            <v>ALL</v>
          </cell>
          <cell r="F291">
            <v>200012</v>
          </cell>
          <cell r="G291">
            <v>5797070047</v>
          </cell>
          <cell r="H291">
            <v>412169596</v>
          </cell>
          <cell r="I291">
            <v>33583725</v>
          </cell>
          <cell r="J291">
            <v>28100000</v>
          </cell>
          <cell r="K291">
            <v>88772100</v>
          </cell>
          <cell r="L291">
            <v>5858753772</v>
          </cell>
        </row>
        <row r="292">
          <cell r="A292">
            <v>200101</v>
          </cell>
          <cell r="B292" t="str">
            <v>BAL</v>
          </cell>
          <cell r="C292">
            <v>9999</v>
          </cell>
          <cell r="D292" t="str">
            <v>TOTAL ALL MEMBERS</v>
          </cell>
          <cell r="E292" t="str">
            <v>ALL</v>
          </cell>
          <cell r="F292">
            <v>200101</v>
          </cell>
          <cell r="G292">
            <v>5821146547</v>
          </cell>
          <cell r="H292">
            <v>411140596</v>
          </cell>
          <cell r="I292">
            <v>33233725</v>
          </cell>
          <cell r="J292">
            <v>28100000</v>
          </cell>
          <cell r="K292">
            <v>88772100</v>
          </cell>
          <cell r="L292">
            <v>5882480272</v>
          </cell>
        </row>
        <row r="293">
          <cell r="A293">
            <v>200102</v>
          </cell>
          <cell r="B293" t="str">
            <v>BAL</v>
          </cell>
          <cell r="C293">
            <v>9999</v>
          </cell>
          <cell r="D293" t="str">
            <v>TOTAL ALL MEMBERS</v>
          </cell>
          <cell r="E293" t="str">
            <v>ALL</v>
          </cell>
          <cell r="F293">
            <v>200102</v>
          </cell>
          <cell r="G293">
            <v>5830505051</v>
          </cell>
          <cell r="H293">
            <v>409022596</v>
          </cell>
          <cell r="I293">
            <v>31847725</v>
          </cell>
          <cell r="J293">
            <v>27850000</v>
          </cell>
          <cell r="K293">
            <v>88772100</v>
          </cell>
          <cell r="L293">
            <v>5890202776</v>
          </cell>
        </row>
        <row r="294">
          <cell r="A294">
            <v>200103</v>
          </cell>
          <cell r="B294" t="str">
            <v>BAL</v>
          </cell>
          <cell r="C294">
            <v>9999</v>
          </cell>
          <cell r="D294" t="str">
            <v>TOTAL ALL MEMBERS</v>
          </cell>
          <cell r="E294" t="str">
            <v>ALL</v>
          </cell>
          <cell r="F294">
            <v>200103</v>
          </cell>
          <cell r="G294">
            <v>5861417926</v>
          </cell>
          <cell r="H294">
            <v>405553596</v>
          </cell>
          <cell r="I294">
            <v>30718225</v>
          </cell>
          <cell r="J294">
            <v>24850000</v>
          </cell>
          <cell r="K294">
            <v>88772100</v>
          </cell>
          <cell r="L294">
            <v>5916986151</v>
          </cell>
        </row>
        <row r="295">
          <cell r="A295">
            <v>200104</v>
          </cell>
          <cell r="B295" t="str">
            <v>BAL</v>
          </cell>
          <cell r="C295">
            <v>9999</v>
          </cell>
          <cell r="D295" t="str">
            <v>TOTAL ALL MEMBERS</v>
          </cell>
          <cell r="E295" t="str">
            <v>ALL</v>
          </cell>
          <cell r="F295">
            <v>200104</v>
          </cell>
          <cell r="G295">
            <v>5899478351</v>
          </cell>
          <cell r="H295">
            <v>403106096</v>
          </cell>
          <cell r="I295">
            <v>28944225</v>
          </cell>
          <cell r="J295">
            <v>23350000</v>
          </cell>
          <cell r="K295">
            <v>88772100</v>
          </cell>
          <cell r="L295">
            <v>5951772576</v>
          </cell>
        </row>
        <row r="296">
          <cell r="A296">
            <v>200105</v>
          </cell>
          <cell r="B296" t="str">
            <v>BAL</v>
          </cell>
          <cell r="C296">
            <v>9999</v>
          </cell>
          <cell r="D296" t="str">
            <v>TOTAL ALL MEMBERS</v>
          </cell>
          <cell r="E296" t="str">
            <v>ALL</v>
          </cell>
          <cell r="F296">
            <v>200105</v>
          </cell>
          <cell r="G296">
            <v>5881388826</v>
          </cell>
          <cell r="H296">
            <v>400388596</v>
          </cell>
          <cell r="I296">
            <v>27274150</v>
          </cell>
          <cell r="J296">
            <v>23350000</v>
          </cell>
          <cell r="K296">
            <v>88772100</v>
          </cell>
          <cell r="L296">
            <v>5932012976</v>
          </cell>
        </row>
        <row r="297">
          <cell r="A297">
            <v>200106</v>
          </cell>
          <cell r="B297" t="str">
            <v>BAL</v>
          </cell>
          <cell r="C297">
            <v>9999</v>
          </cell>
          <cell r="D297" t="str">
            <v>TOTAL ALL MEMBERS</v>
          </cell>
          <cell r="E297" t="str">
            <v>ALL</v>
          </cell>
          <cell r="F297">
            <v>200106</v>
          </cell>
          <cell r="G297">
            <v>5776021847</v>
          </cell>
          <cell r="H297">
            <v>370735596</v>
          </cell>
          <cell r="I297">
            <v>25110575</v>
          </cell>
          <cell r="J297">
            <v>23150000</v>
          </cell>
          <cell r="K297">
            <v>88772100</v>
          </cell>
          <cell r="L297">
            <v>5824282422</v>
          </cell>
        </row>
        <row r="298">
          <cell r="A298">
            <v>200107</v>
          </cell>
          <cell r="B298" t="str">
            <v>BAL</v>
          </cell>
          <cell r="C298">
            <v>9999</v>
          </cell>
          <cell r="D298" t="str">
            <v>TOTAL ALL MEMBERS</v>
          </cell>
          <cell r="E298" t="str">
            <v>ALL</v>
          </cell>
          <cell r="F298">
            <v>200107</v>
          </cell>
          <cell r="G298">
            <v>5851630847</v>
          </cell>
          <cell r="H298">
            <v>369706596</v>
          </cell>
          <cell r="I298">
            <v>24760575</v>
          </cell>
          <cell r="J298">
            <v>22900000</v>
          </cell>
          <cell r="K298">
            <v>88772100</v>
          </cell>
          <cell r="L298">
            <v>5899291422</v>
          </cell>
        </row>
        <row r="299">
          <cell r="A299">
            <v>200108</v>
          </cell>
          <cell r="B299" t="str">
            <v>BAL</v>
          </cell>
          <cell r="C299">
            <v>9999</v>
          </cell>
          <cell r="D299" t="str">
            <v>TOTAL ALL MEMBERS</v>
          </cell>
          <cell r="E299" t="str">
            <v>ALL</v>
          </cell>
          <cell r="F299">
            <v>200108</v>
          </cell>
          <cell r="G299">
            <v>5866564511</v>
          </cell>
          <cell r="H299">
            <v>367588596</v>
          </cell>
          <cell r="I299">
            <v>24263075</v>
          </cell>
          <cell r="J299">
            <v>22900000</v>
          </cell>
          <cell r="K299">
            <v>88686375</v>
          </cell>
          <cell r="L299">
            <v>5913727586</v>
          </cell>
        </row>
        <row r="300">
          <cell r="A300">
            <v>200109</v>
          </cell>
          <cell r="B300" t="str">
            <v>BAL</v>
          </cell>
          <cell r="C300">
            <v>9999</v>
          </cell>
          <cell r="D300" t="str">
            <v>TOTAL ALL MEMBERS</v>
          </cell>
          <cell r="E300" t="str">
            <v>ALL</v>
          </cell>
          <cell r="F300">
            <v>200109</v>
          </cell>
          <cell r="G300">
            <v>5847165751</v>
          </cell>
          <cell r="H300">
            <v>364751596</v>
          </cell>
          <cell r="I300">
            <v>23281075</v>
          </cell>
          <cell r="J300">
            <v>19900000</v>
          </cell>
          <cell r="K300">
            <v>88686375</v>
          </cell>
          <cell r="L300">
            <v>5890346826</v>
          </cell>
        </row>
        <row r="301">
          <cell r="A301">
            <v>200110</v>
          </cell>
          <cell r="B301" t="str">
            <v>BAL</v>
          </cell>
          <cell r="C301">
            <v>9999</v>
          </cell>
          <cell r="D301" t="str">
            <v>TOTAL ALL MEMBERS</v>
          </cell>
          <cell r="E301" t="str">
            <v>ALL</v>
          </cell>
          <cell r="F301">
            <v>200110</v>
          </cell>
          <cell r="G301">
            <v>5948734276</v>
          </cell>
          <cell r="H301">
            <v>364059096</v>
          </cell>
          <cell r="I301">
            <v>21999075</v>
          </cell>
          <cell r="J301">
            <v>18400000</v>
          </cell>
          <cell r="K301">
            <v>88628206</v>
          </cell>
          <cell r="L301">
            <v>5989133351</v>
          </cell>
        </row>
        <row r="302">
          <cell r="A302">
            <v>200111</v>
          </cell>
          <cell r="B302" t="str">
            <v>BAL</v>
          </cell>
          <cell r="C302">
            <v>9999</v>
          </cell>
          <cell r="D302" t="str">
            <v>TOTAL ALL MEMBERS</v>
          </cell>
          <cell r="E302" t="str">
            <v>ALL</v>
          </cell>
          <cell r="F302">
            <v>200111</v>
          </cell>
          <cell r="G302">
            <v>5957763133</v>
          </cell>
          <cell r="H302">
            <v>361341596</v>
          </cell>
          <cell r="I302">
            <v>20329000</v>
          </cell>
          <cell r="J302">
            <v>18400000</v>
          </cell>
          <cell r="K302">
            <v>88580700</v>
          </cell>
          <cell r="L302">
            <v>5996492133</v>
          </cell>
        </row>
        <row r="303">
          <cell r="A303">
            <v>200112</v>
          </cell>
          <cell r="B303" t="str">
            <v>BAL</v>
          </cell>
          <cell r="C303">
            <v>9999</v>
          </cell>
          <cell r="D303" t="str">
            <v>TOTAL ALL MEMBERS</v>
          </cell>
          <cell r="E303" t="str">
            <v>ALL</v>
          </cell>
          <cell r="F303">
            <v>200112</v>
          </cell>
          <cell r="G303">
            <v>5985867388</v>
          </cell>
          <cell r="H303">
            <v>331688596</v>
          </cell>
          <cell r="I303">
            <v>18442000</v>
          </cell>
          <cell r="J303">
            <v>18200000</v>
          </cell>
          <cell r="K303">
            <v>88580700</v>
          </cell>
          <cell r="L303">
            <v>6022509388</v>
          </cell>
        </row>
        <row r="304">
          <cell r="A304">
            <v>200201</v>
          </cell>
          <cell r="B304" t="str">
            <v>BAL</v>
          </cell>
          <cell r="C304">
            <v>9999</v>
          </cell>
          <cell r="D304" t="str">
            <v>TOTAL ALL MEMBERS</v>
          </cell>
          <cell r="E304" t="str">
            <v>ALL</v>
          </cell>
          <cell r="F304">
            <v>200201</v>
          </cell>
          <cell r="G304">
            <v>5971620888</v>
          </cell>
          <cell r="H304">
            <v>331688596</v>
          </cell>
          <cell r="I304">
            <v>18092000</v>
          </cell>
          <cell r="J304">
            <v>18200000</v>
          </cell>
          <cell r="K304">
            <v>88580700</v>
          </cell>
          <cell r="L304">
            <v>6007912888</v>
          </cell>
        </row>
        <row r="305">
          <cell r="A305">
            <v>200202</v>
          </cell>
          <cell r="B305" t="str">
            <v>BAL</v>
          </cell>
          <cell r="C305">
            <v>9999</v>
          </cell>
          <cell r="D305" t="str">
            <v>TOTAL ALL MEMBERS</v>
          </cell>
          <cell r="E305" t="str">
            <v>ALL</v>
          </cell>
          <cell r="F305">
            <v>200202</v>
          </cell>
          <cell r="G305">
            <v>5998124288</v>
          </cell>
          <cell r="H305">
            <v>329570596</v>
          </cell>
          <cell r="I305">
            <v>17594500</v>
          </cell>
          <cell r="J305">
            <v>18200000</v>
          </cell>
          <cell r="K305">
            <v>88580700</v>
          </cell>
          <cell r="L305">
            <v>6033918788</v>
          </cell>
        </row>
        <row r="306">
          <cell r="A306">
            <v>200203</v>
          </cell>
          <cell r="B306" t="str">
            <v>BAL</v>
          </cell>
          <cell r="C306">
            <v>9999</v>
          </cell>
          <cell r="D306" t="str">
            <v>TOTAL ALL MEMBERS</v>
          </cell>
          <cell r="E306" t="str">
            <v>ALL</v>
          </cell>
          <cell r="F306">
            <v>200203</v>
          </cell>
          <cell r="G306">
            <v>6004642502</v>
          </cell>
          <cell r="H306">
            <v>326733596</v>
          </cell>
          <cell r="I306">
            <v>16612500</v>
          </cell>
          <cell r="J306">
            <v>15200000</v>
          </cell>
          <cell r="K306">
            <v>88580700</v>
          </cell>
          <cell r="L306">
            <v>6036455002</v>
          </cell>
        </row>
        <row r="307">
          <cell r="A307">
            <v>200204</v>
          </cell>
          <cell r="B307" t="str">
            <v>BAL</v>
          </cell>
          <cell r="C307">
            <v>9999</v>
          </cell>
          <cell r="D307" t="str">
            <v>TOTAL ALL MEMBERS</v>
          </cell>
          <cell r="E307" t="str">
            <v>ALL</v>
          </cell>
          <cell r="F307">
            <v>200204</v>
          </cell>
          <cell r="G307">
            <v>6172847688</v>
          </cell>
          <cell r="H307">
            <v>326041096</v>
          </cell>
          <cell r="I307">
            <v>15330500</v>
          </cell>
          <cell r="J307">
            <v>15200000</v>
          </cell>
          <cell r="K307">
            <v>88580700</v>
          </cell>
          <cell r="L307">
            <v>6203378188</v>
          </cell>
        </row>
        <row r="308">
          <cell r="A308">
            <v>200205</v>
          </cell>
          <cell r="B308" t="str">
            <v>BAL</v>
          </cell>
          <cell r="C308">
            <v>9999</v>
          </cell>
          <cell r="D308" t="str">
            <v>TOTAL ALL MEMBERS</v>
          </cell>
          <cell r="E308" t="str">
            <v>ALL</v>
          </cell>
          <cell r="F308">
            <v>200205</v>
          </cell>
          <cell r="G308">
            <v>6119685853</v>
          </cell>
          <cell r="H308">
            <v>323323596</v>
          </cell>
          <cell r="I308">
            <v>14675000</v>
          </cell>
          <cell r="J308">
            <v>15200000</v>
          </cell>
          <cell r="K308">
            <v>88580700</v>
          </cell>
          <cell r="L308">
            <v>6149560853</v>
          </cell>
        </row>
        <row r="309">
          <cell r="A309">
            <v>200206</v>
          </cell>
          <cell r="B309" t="str">
            <v>BAL</v>
          </cell>
          <cell r="C309">
            <v>9999</v>
          </cell>
          <cell r="D309" t="str">
            <v>TOTAL ALL MEMBERS</v>
          </cell>
          <cell r="E309" t="str">
            <v>ALL</v>
          </cell>
          <cell r="F309">
            <v>200206</v>
          </cell>
          <cell r="G309">
            <v>6454006192</v>
          </cell>
          <cell r="H309">
            <v>162239000</v>
          </cell>
          <cell r="I309">
            <v>12788000</v>
          </cell>
          <cell r="J309">
            <v>15000000</v>
          </cell>
          <cell r="K309">
            <v>88580700</v>
          </cell>
          <cell r="L309">
            <v>6481794192</v>
          </cell>
        </row>
        <row r="310">
          <cell r="A310">
            <v>200207</v>
          </cell>
          <cell r="B310" t="str">
            <v>BAL</v>
          </cell>
          <cell r="C310">
            <v>9999</v>
          </cell>
          <cell r="D310" t="str">
            <v>TOTAL ALL MEMBERS</v>
          </cell>
          <cell r="E310" t="str">
            <v>ALL</v>
          </cell>
          <cell r="F310">
            <v>200207</v>
          </cell>
          <cell r="G310">
            <v>6628361467</v>
          </cell>
          <cell r="H310">
            <v>162239000</v>
          </cell>
          <cell r="I310">
            <v>12438000</v>
          </cell>
          <cell r="J310">
            <v>15000000</v>
          </cell>
          <cell r="K310">
            <v>88580700</v>
          </cell>
          <cell r="L310">
            <v>6655799467</v>
          </cell>
        </row>
        <row r="311">
          <cell r="A311">
            <v>200208</v>
          </cell>
          <cell r="B311" t="str">
            <v>BAL</v>
          </cell>
          <cell r="C311">
            <v>9999</v>
          </cell>
          <cell r="D311" t="str">
            <v>TOTAL ALL MEMBERS</v>
          </cell>
          <cell r="E311" t="str">
            <v>ALL</v>
          </cell>
          <cell r="F311">
            <v>200208</v>
          </cell>
          <cell r="G311">
            <v>6621974867</v>
          </cell>
          <cell r="H311">
            <v>160121000</v>
          </cell>
          <cell r="I311">
            <v>11940500</v>
          </cell>
          <cell r="J311">
            <v>15000000</v>
          </cell>
          <cell r="K311">
            <v>88580700</v>
          </cell>
          <cell r="L311">
            <v>6648915367</v>
          </cell>
        </row>
        <row r="312">
          <cell r="A312">
            <v>200209</v>
          </cell>
          <cell r="B312" t="str">
            <v>BAL</v>
          </cell>
          <cell r="C312">
            <v>9999</v>
          </cell>
          <cell r="D312" t="str">
            <v>TOTAL ALL MEMBERS</v>
          </cell>
          <cell r="E312" t="str">
            <v>ALL</v>
          </cell>
          <cell r="F312">
            <v>200209</v>
          </cell>
          <cell r="G312">
            <v>6615640242</v>
          </cell>
          <cell r="H312">
            <v>157284000</v>
          </cell>
          <cell r="I312">
            <v>10958500</v>
          </cell>
          <cell r="J312">
            <v>12000000</v>
          </cell>
          <cell r="K312">
            <v>88580700</v>
          </cell>
          <cell r="L312">
            <v>6638598742</v>
          </cell>
        </row>
        <row r="313">
          <cell r="A313">
            <v>200210</v>
          </cell>
          <cell r="B313" t="str">
            <v>BAL</v>
          </cell>
          <cell r="C313">
            <v>9999</v>
          </cell>
          <cell r="D313" t="str">
            <v>TOTAL ALL MEMBERS</v>
          </cell>
          <cell r="E313" t="str">
            <v>ALL</v>
          </cell>
          <cell r="F313">
            <v>200210</v>
          </cell>
          <cell r="G313">
            <v>6596372366</v>
          </cell>
          <cell r="H313">
            <v>156591500</v>
          </cell>
          <cell r="I313">
            <v>9676500</v>
          </cell>
          <cell r="J313">
            <v>12000000</v>
          </cell>
          <cell r="K313">
            <v>88580700</v>
          </cell>
          <cell r="L313">
            <v>6618048866</v>
          </cell>
        </row>
        <row r="314">
          <cell r="A314">
            <v>200211</v>
          </cell>
          <cell r="B314" t="str">
            <v>BAL</v>
          </cell>
          <cell r="C314">
            <v>9999</v>
          </cell>
          <cell r="D314" t="str">
            <v>TOTAL ALL MEMBERS</v>
          </cell>
          <cell r="E314" t="str">
            <v>ALL</v>
          </cell>
          <cell r="F314">
            <v>200211</v>
          </cell>
          <cell r="G314">
            <v>6660836324</v>
          </cell>
          <cell r="H314">
            <v>154460000</v>
          </cell>
          <cell r="I314">
            <v>9021000</v>
          </cell>
          <cell r="J314">
            <v>12000000</v>
          </cell>
          <cell r="K314">
            <v>88580700</v>
          </cell>
          <cell r="L314">
            <v>6681857324</v>
          </cell>
        </row>
        <row r="315">
          <cell r="A315">
            <v>200212</v>
          </cell>
          <cell r="B315" t="str">
            <v>BAL</v>
          </cell>
          <cell r="C315">
            <v>9999</v>
          </cell>
          <cell r="D315" t="str">
            <v>TOTAL ALL MEMBERS</v>
          </cell>
          <cell r="E315" t="str">
            <v>ALL</v>
          </cell>
          <cell r="F315">
            <v>200212</v>
          </cell>
          <cell r="G315">
            <v>6635933312</v>
          </cell>
          <cell r="H315">
            <v>136285000</v>
          </cell>
          <cell r="I315">
            <v>7872000</v>
          </cell>
          <cell r="J315">
            <v>12000000</v>
          </cell>
          <cell r="K315">
            <v>88580700</v>
          </cell>
          <cell r="L315">
            <v>6655805312</v>
          </cell>
        </row>
        <row r="316">
          <cell r="A316">
            <v>200301</v>
          </cell>
          <cell r="B316" t="str">
            <v>BAL</v>
          </cell>
          <cell r="C316">
            <v>9999</v>
          </cell>
          <cell r="D316" t="str">
            <v>TOTAL ALL MEMBERS</v>
          </cell>
          <cell r="E316" t="str">
            <v>ALL</v>
          </cell>
          <cell r="F316">
            <v>200301</v>
          </cell>
          <cell r="G316">
            <v>6600772462</v>
          </cell>
          <cell r="H316">
            <v>136285000</v>
          </cell>
          <cell r="I316">
            <v>7522000</v>
          </cell>
          <cell r="J316">
            <v>12000000</v>
          </cell>
          <cell r="K316">
            <v>88580700</v>
          </cell>
          <cell r="L316">
            <v>6620294462</v>
          </cell>
        </row>
        <row r="317">
          <cell r="A317">
            <v>200302</v>
          </cell>
          <cell r="B317" t="str">
            <v>BAL</v>
          </cell>
          <cell r="C317">
            <v>9999</v>
          </cell>
          <cell r="D317" t="str">
            <v>TOTAL ALL MEMBERS</v>
          </cell>
          <cell r="E317" t="str">
            <v>ALL</v>
          </cell>
          <cell r="F317">
            <v>200302</v>
          </cell>
          <cell r="G317">
            <v>6578233925</v>
          </cell>
          <cell r="H317">
            <v>134167000</v>
          </cell>
          <cell r="I317">
            <v>7024500</v>
          </cell>
          <cell r="J317">
            <v>12000000</v>
          </cell>
          <cell r="K317">
            <v>88580700</v>
          </cell>
          <cell r="L317">
            <v>6597258425</v>
          </cell>
        </row>
        <row r="318">
          <cell r="A318">
            <v>200303</v>
          </cell>
          <cell r="B318" t="str">
            <v>BAL</v>
          </cell>
          <cell r="C318">
            <v>9999</v>
          </cell>
          <cell r="D318" t="str">
            <v>TOTAL ALL MEMBERS</v>
          </cell>
          <cell r="E318" t="str">
            <v>ALL</v>
          </cell>
          <cell r="F318">
            <v>200303</v>
          </cell>
          <cell r="G318">
            <v>6629050300</v>
          </cell>
          <cell r="H318">
            <v>131330000</v>
          </cell>
          <cell r="I318">
            <v>6550500</v>
          </cell>
          <cell r="J318">
            <v>9000000</v>
          </cell>
          <cell r="K318">
            <v>88580700</v>
          </cell>
          <cell r="L318">
            <v>6644600800</v>
          </cell>
        </row>
        <row r="319">
          <cell r="A319">
            <v>200304</v>
          </cell>
          <cell r="B319" t="str">
            <v>BAL</v>
          </cell>
          <cell r="C319">
            <v>9999</v>
          </cell>
          <cell r="D319" t="str">
            <v>TOTAL ALL MEMBERS</v>
          </cell>
          <cell r="E319" t="str">
            <v>ALL</v>
          </cell>
          <cell r="F319">
            <v>200304</v>
          </cell>
          <cell r="G319">
            <v>6667296414</v>
          </cell>
          <cell r="H319">
            <v>131330000</v>
          </cell>
          <cell r="I319">
            <v>5268500</v>
          </cell>
          <cell r="J319">
            <v>9000000</v>
          </cell>
          <cell r="K319">
            <v>88580700</v>
          </cell>
          <cell r="L319">
            <v>6681564914</v>
          </cell>
        </row>
        <row r="320">
          <cell r="A320">
            <v>200305</v>
          </cell>
          <cell r="B320" t="str">
            <v>BAL</v>
          </cell>
          <cell r="C320">
            <v>9999</v>
          </cell>
          <cell r="D320" t="str">
            <v>TOTAL ALL MEMBERS</v>
          </cell>
          <cell r="E320" t="str">
            <v>ALL</v>
          </cell>
          <cell r="F320">
            <v>200305</v>
          </cell>
          <cell r="G320">
            <v>6675089112</v>
          </cell>
          <cell r="H320">
            <v>129918000</v>
          </cell>
          <cell r="I320">
            <v>4613000</v>
          </cell>
          <cell r="J320">
            <v>9000000</v>
          </cell>
          <cell r="K320">
            <v>88580700</v>
          </cell>
          <cell r="L320">
            <v>6688702112</v>
          </cell>
        </row>
        <row r="321">
          <cell r="A321">
            <v>200306</v>
          </cell>
          <cell r="B321" t="str">
            <v>BAL</v>
          </cell>
          <cell r="C321">
            <v>9999</v>
          </cell>
          <cell r="D321" t="str">
            <v>TOTAL ALL MEMBERS</v>
          </cell>
          <cell r="E321" t="str">
            <v>ALL</v>
          </cell>
          <cell r="F321">
            <v>200306</v>
          </cell>
          <cell r="G321">
            <v>6692772086</v>
          </cell>
          <cell r="H321">
            <v>111743000</v>
          </cell>
          <cell r="I321">
            <v>4297000</v>
          </cell>
          <cell r="J321">
            <v>9000000</v>
          </cell>
          <cell r="K321">
            <v>88580700</v>
          </cell>
          <cell r="L321">
            <v>6706069086</v>
          </cell>
        </row>
        <row r="322">
          <cell r="A322">
            <v>200307</v>
          </cell>
          <cell r="B322" t="str">
            <v>BAL</v>
          </cell>
          <cell r="C322">
            <v>9999</v>
          </cell>
          <cell r="D322" t="str">
            <v>TOTAL ALL MEMBERS</v>
          </cell>
          <cell r="E322" t="str">
            <v>ALL</v>
          </cell>
          <cell r="F322">
            <v>200307</v>
          </cell>
          <cell r="G322">
            <v>6730483073</v>
          </cell>
          <cell r="H322">
            <v>111743000</v>
          </cell>
          <cell r="I322">
            <v>4297000</v>
          </cell>
          <cell r="J322">
            <v>9000000</v>
          </cell>
          <cell r="K322">
            <v>88580700</v>
          </cell>
          <cell r="L322">
            <v>6743780073</v>
          </cell>
        </row>
        <row r="323">
          <cell r="A323">
            <v>200308</v>
          </cell>
          <cell r="B323" t="str">
            <v>BAL</v>
          </cell>
          <cell r="C323">
            <v>9999</v>
          </cell>
          <cell r="D323" t="str">
            <v>TOTAL ALL MEMBERS</v>
          </cell>
          <cell r="E323" t="str">
            <v>ALL</v>
          </cell>
          <cell r="F323">
            <v>200308</v>
          </cell>
          <cell r="G323">
            <v>6722760596</v>
          </cell>
          <cell r="H323">
            <v>109625000</v>
          </cell>
          <cell r="I323">
            <v>3947000</v>
          </cell>
          <cell r="J323">
            <v>9000000</v>
          </cell>
          <cell r="K323">
            <v>88580700</v>
          </cell>
          <cell r="L323">
            <v>6735707596</v>
          </cell>
        </row>
        <row r="324">
          <cell r="A324">
            <v>200309</v>
          </cell>
          <cell r="B324" t="str">
            <v>BAL</v>
          </cell>
          <cell r="C324">
            <v>9999</v>
          </cell>
          <cell r="D324" t="str">
            <v>TOTAL ALL MEMBERS</v>
          </cell>
          <cell r="E324" t="str">
            <v>ALL</v>
          </cell>
          <cell r="F324">
            <v>200309</v>
          </cell>
          <cell r="G324">
            <v>6681419448</v>
          </cell>
          <cell r="H324">
            <v>106788000</v>
          </cell>
          <cell r="I324">
            <v>3473000</v>
          </cell>
          <cell r="J324">
            <v>6000000</v>
          </cell>
          <cell r="K324">
            <v>88580700</v>
          </cell>
          <cell r="L324">
            <v>6690892448</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5">
          <cell r="A5" t="str">
            <v>MAR</v>
          </cell>
          <cell r="B5">
            <v>0</v>
          </cell>
          <cell r="C5">
            <v>0</v>
          </cell>
          <cell r="D5">
            <v>0</v>
          </cell>
          <cell r="E5">
            <v>0</v>
          </cell>
          <cell r="F5">
            <v>0</v>
          </cell>
        </row>
        <row r="6">
          <cell r="A6" t="str">
            <v>ALB</v>
          </cell>
          <cell r="N6">
            <v>8470000</v>
          </cell>
          <cell r="O6">
            <v>15530000</v>
          </cell>
          <cell r="P6">
            <v>7060000</v>
          </cell>
          <cell r="S6">
            <v>5885000</v>
          </cell>
          <cell r="T6">
            <v>15463000</v>
          </cell>
          <cell r="U6">
            <v>14282000</v>
          </cell>
          <cell r="V6">
            <v>9410000</v>
          </cell>
          <cell r="W6">
            <v>4000000</v>
          </cell>
          <cell r="X6">
            <v>8000000</v>
          </cell>
        </row>
        <row r="7">
          <cell r="A7" t="str">
            <v>ARM</v>
          </cell>
          <cell r="Q7">
            <v>33750000</v>
          </cell>
          <cell r="R7">
            <v>16875000</v>
          </cell>
          <cell r="S7">
            <v>37800000</v>
          </cell>
          <cell r="T7">
            <v>20925000</v>
          </cell>
          <cell r="V7">
            <v>10000000</v>
          </cell>
          <cell r="W7">
            <v>20000000</v>
          </cell>
          <cell r="X7">
            <v>10000000</v>
          </cell>
        </row>
        <row r="8">
          <cell r="A8" t="str">
            <v>AZE</v>
          </cell>
          <cell r="R8">
            <v>55580000</v>
          </cell>
          <cell r="S8">
            <v>14620000</v>
          </cell>
          <cell r="T8">
            <v>11700000</v>
          </cell>
          <cell r="V8">
            <v>8050000</v>
          </cell>
          <cell r="W8">
            <v>8050000</v>
          </cell>
          <cell r="X8">
            <v>12870000</v>
          </cell>
        </row>
        <row r="9">
          <cell r="A9" t="str">
            <v>BDI</v>
          </cell>
          <cell r="B9">
            <v>0</v>
          </cell>
          <cell r="C9">
            <v>0</v>
          </cell>
          <cell r="D9">
            <v>0</v>
          </cell>
          <cell r="E9">
            <v>0</v>
          </cell>
          <cell r="F9">
            <v>0</v>
          </cell>
          <cell r="G9">
            <v>0</v>
          </cell>
          <cell r="I9">
            <v>0</v>
          </cell>
          <cell r="J9">
            <v>0</v>
          </cell>
          <cell r="L9">
            <v>4270000</v>
          </cell>
          <cell r="M9">
            <v>14940000</v>
          </cell>
        </row>
        <row r="10">
          <cell r="A10" t="str">
            <v>BEN</v>
          </cell>
          <cell r="C10">
            <v>0</v>
          </cell>
          <cell r="E10">
            <v>0</v>
          </cell>
          <cell r="F10">
            <v>0</v>
          </cell>
          <cell r="J10">
            <v>0</v>
          </cell>
          <cell r="L10">
            <v>0</v>
          </cell>
          <cell r="N10">
            <v>15650000</v>
          </cell>
          <cell r="O10">
            <v>18120000</v>
          </cell>
          <cell r="P10">
            <v>9060000</v>
          </cell>
          <cell r="Q10">
            <v>13590000</v>
          </cell>
          <cell r="R10">
            <v>4530000</v>
          </cell>
          <cell r="T10">
            <v>7248000</v>
          </cell>
          <cell r="U10">
            <v>6800000</v>
          </cell>
          <cell r="V10">
            <v>8080000</v>
          </cell>
          <cell r="W10">
            <v>4040000</v>
          </cell>
          <cell r="X10">
            <v>6730000</v>
          </cell>
        </row>
        <row r="11">
          <cell r="A11" t="str">
            <v>BFA</v>
          </cell>
          <cell r="C11">
            <v>0</v>
          </cell>
          <cell r="D11">
            <v>0</v>
          </cell>
          <cell r="E11">
            <v>0</v>
          </cell>
          <cell r="F11">
            <v>0</v>
          </cell>
          <cell r="L11">
            <v>0</v>
          </cell>
          <cell r="N11">
            <v>8840000</v>
          </cell>
          <cell r="O11">
            <v>17680000</v>
          </cell>
          <cell r="P11">
            <v>17680000</v>
          </cell>
          <cell r="Q11">
            <v>6630000</v>
          </cell>
          <cell r="R11">
            <v>13260000</v>
          </cell>
          <cell r="S11">
            <v>13260000</v>
          </cell>
          <cell r="T11">
            <v>12220000</v>
          </cell>
          <cell r="U11">
            <v>5590000</v>
          </cell>
          <cell r="V11">
            <v>16770000</v>
          </cell>
          <cell r="W11">
            <v>11170000</v>
          </cell>
          <cell r="X11">
            <v>3440000</v>
          </cell>
        </row>
        <row r="12">
          <cell r="A12" t="str">
            <v>BGD</v>
          </cell>
          <cell r="B12">
            <v>0</v>
          </cell>
          <cell r="C12">
            <v>0</v>
          </cell>
          <cell r="D12">
            <v>0</v>
          </cell>
          <cell r="E12">
            <v>0</v>
          </cell>
          <cell r="F12">
            <v>0</v>
          </cell>
          <cell r="H12">
            <v>0</v>
          </cell>
          <cell r="I12">
            <v>0</v>
          </cell>
          <cell r="J12">
            <v>0</v>
          </cell>
          <cell r="K12">
            <v>43125000</v>
          </cell>
          <cell r="L12">
            <v>186875000</v>
          </cell>
          <cell r="M12">
            <v>86250000</v>
          </cell>
          <cell r="N12">
            <v>28750000</v>
          </cell>
          <cell r="X12">
            <v>49500000</v>
          </cell>
        </row>
        <row r="13">
          <cell r="A13" t="str">
            <v>BOL</v>
          </cell>
          <cell r="C13">
            <v>0</v>
          </cell>
          <cell r="E13">
            <v>0</v>
          </cell>
          <cell r="F13">
            <v>0</v>
          </cell>
          <cell r="G13">
            <v>0</v>
          </cell>
          <cell r="I13">
            <v>22675000</v>
          </cell>
          <cell r="J13">
            <v>45350000</v>
          </cell>
          <cell r="K13">
            <v>22675000</v>
          </cell>
          <cell r="L13">
            <v>22675000</v>
          </cell>
          <cell r="M13">
            <v>36280000</v>
          </cell>
          <cell r="O13">
            <v>30425000</v>
          </cell>
          <cell r="P13">
            <v>16830000</v>
          </cell>
          <cell r="Q13">
            <v>33660000</v>
          </cell>
          <cell r="R13">
            <v>16830000</v>
          </cell>
          <cell r="S13">
            <v>33646500</v>
          </cell>
          <cell r="T13">
            <v>16826500</v>
          </cell>
          <cell r="U13">
            <v>11210000</v>
          </cell>
          <cell r="V13">
            <v>19000000</v>
          </cell>
        </row>
        <row r="14">
          <cell r="A14" t="str">
            <v>CAF</v>
          </cell>
          <cell r="C14">
            <v>0</v>
          </cell>
          <cell r="E14">
            <v>0</v>
          </cell>
          <cell r="F14">
            <v>0</v>
          </cell>
          <cell r="H14">
            <v>0</v>
          </cell>
          <cell r="I14">
            <v>0</v>
          </cell>
          <cell r="K14">
            <v>0</v>
          </cell>
          <cell r="S14">
            <v>8240000</v>
          </cell>
          <cell r="T14">
            <v>8240000</v>
          </cell>
          <cell r="V14">
            <v>8000000</v>
          </cell>
        </row>
        <row r="15">
          <cell r="A15" t="str">
            <v>CHN</v>
          </cell>
          <cell r="F15">
            <v>0</v>
          </cell>
        </row>
        <row r="16">
          <cell r="A16" t="str">
            <v>CIV</v>
          </cell>
          <cell r="C16">
            <v>0</v>
          </cell>
          <cell r="E16">
            <v>0</v>
          </cell>
          <cell r="F16">
            <v>0</v>
          </cell>
          <cell r="O16">
            <v>119100000</v>
          </cell>
          <cell r="P16">
            <v>119100000</v>
          </cell>
          <cell r="Q16">
            <v>95280000</v>
          </cell>
          <cell r="S16">
            <v>123864000</v>
          </cell>
          <cell r="W16">
            <v>58540000</v>
          </cell>
        </row>
        <row r="17">
          <cell r="A17" t="str">
            <v>CMR</v>
          </cell>
          <cell r="C17">
            <v>0</v>
          </cell>
          <cell r="D17">
            <v>0</v>
          </cell>
          <cell r="E17">
            <v>0</v>
          </cell>
          <cell r="F17">
            <v>0</v>
          </cell>
          <cell r="R17">
            <v>27020000</v>
          </cell>
          <cell r="S17">
            <v>54040000</v>
          </cell>
          <cell r="T17">
            <v>45030000</v>
          </cell>
          <cell r="U17">
            <v>51950000</v>
          </cell>
          <cell r="V17">
            <v>15920000</v>
          </cell>
          <cell r="W17">
            <v>31840000</v>
          </cell>
        </row>
        <row r="18">
          <cell r="A18" t="str">
            <v>COD</v>
          </cell>
          <cell r="B18">
            <v>0</v>
          </cell>
          <cell r="C18">
            <v>0</v>
          </cell>
          <cell r="D18">
            <v>0</v>
          </cell>
          <cell r="E18">
            <v>0</v>
          </cell>
          <cell r="F18">
            <v>0</v>
          </cell>
          <cell r="H18">
            <v>0</v>
          </cell>
          <cell r="J18">
            <v>0</v>
          </cell>
          <cell r="W18">
            <v>420000000</v>
          </cell>
          <cell r="X18">
            <v>53366666</v>
          </cell>
        </row>
        <row r="19">
          <cell r="A19" t="str">
            <v>COG</v>
          </cell>
          <cell r="B19">
            <v>0</v>
          </cell>
          <cell r="C19">
            <v>0</v>
          </cell>
          <cell r="D19">
            <v>0</v>
          </cell>
          <cell r="E19">
            <v>0</v>
          </cell>
          <cell r="F19">
            <v>0</v>
          </cell>
          <cell r="Q19">
            <v>13896000</v>
          </cell>
        </row>
        <row r="20">
          <cell r="A20" t="str">
            <v>COM</v>
          </cell>
          <cell r="L20">
            <v>0</v>
          </cell>
          <cell r="O20">
            <v>0</v>
          </cell>
        </row>
        <row r="21">
          <cell r="A21" t="str">
            <v>CPV</v>
          </cell>
          <cell r="W21">
            <v>2460000</v>
          </cell>
          <cell r="X21">
            <v>1230000</v>
          </cell>
        </row>
        <row r="22">
          <cell r="A22" t="str">
            <v>DJI</v>
          </cell>
          <cell r="T22">
            <v>2726000</v>
          </cell>
          <cell r="U22">
            <v>2726000</v>
          </cell>
          <cell r="V22">
            <v>3635000</v>
          </cell>
          <cell r="W22">
            <v>4543000</v>
          </cell>
        </row>
        <row r="23">
          <cell r="A23" t="str">
            <v>DMA</v>
          </cell>
          <cell r="G23">
            <v>0</v>
          </cell>
          <cell r="H23">
            <v>0</v>
          </cell>
          <cell r="I23">
            <v>0</v>
          </cell>
          <cell r="J23">
            <v>0</v>
          </cell>
        </row>
        <row r="24">
          <cell r="A24" t="str">
            <v>EGY</v>
          </cell>
          <cell r="B24">
            <v>0</v>
          </cell>
          <cell r="C24">
            <v>0</v>
          </cell>
          <cell r="D24">
            <v>0</v>
          </cell>
          <cell r="E24">
            <v>0</v>
          </cell>
          <cell r="F24">
            <v>0</v>
          </cell>
        </row>
        <row r="25">
          <cell r="A25" t="str">
            <v>ETH</v>
          </cell>
          <cell r="C25">
            <v>0</v>
          </cell>
          <cell r="D25">
            <v>0</v>
          </cell>
          <cell r="E25">
            <v>0</v>
          </cell>
          <cell r="F25">
            <v>0</v>
          </cell>
          <cell r="M25">
            <v>0</v>
          </cell>
          <cell r="N25">
            <v>0</v>
          </cell>
          <cell r="O25">
            <v>0</v>
          </cell>
          <cell r="Q25">
            <v>14745000</v>
          </cell>
          <cell r="S25">
            <v>14745000</v>
          </cell>
          <cell r="V25">
            <v>34762000</v>
          </cell>
          <cell r="W25">
            <v>34228000</v>
          </cell>
          <cell r="X25">
            <v>10429000</v>
          </cell>
        </row>
        <row r="26">
          <cell r="A26" t="str">
            <v>GEO</v>
          </cell>
          <cell r="Q26">
            <v>55500000</v>
          </cell>
          <cell r="R26">
            <v>55500000</v>
          </cell>
          <cell r="S26">
            <v>27750000</v>
          </cell>
          <cell r="T26">
            <v>33300000</v>
          </cell>
          <cell r="V26">
            <v>27000000</v>
          </cell>
          <cell r="W26">
            <v>22500000</v>
          </cell>
        </row>
        <row r="27">
          <cell r="A27" t="str">
            <v>GHA</v>
          </cell>
          <cell r="D27">
            <v>0</v>
          </cell>
          <cell r="E27">
            <v>0</v>
          </cell>
          <cell r="F27">
            <v>0</v>
          </cell>
          <cell r="H27">
            <v>0</v>
          </cell>
          <cell r="I27">
            <v>86300000</v>
          </cell>
          <cell r="J27">
            <v>137800000</v>
          </cell>
          <cell r="K27">
            <v>48000000</v>
          </cell>
          <cell r="L27">
            <v>116450000</v>
          </cell>
          <cell r="P27">
            <v>27400000</v>
          </cell>
          <cell r="Q27">
            <v>27400000</v>
          </cell>
          <cell r="S27">
            <v>82200000</v>
          </cell>
          <cell r="T27">
            <v>44300000</v>
          </cell>
          <cell r="U27">
            <v>26752500</v>
          </cell>
          <cell r="V27">
            <v>52582500</v>
          </cell>
          <cell r="W27">
            <v>52582500</v>
          </cell>
          <cell r="X27">
            <v>26350000</v>
          </cell>
        </row>
        <row r="28">
          <cell r="A28" t="str">
            <v>GIN</v>
          </cell>
          <cell r="B28">
            <v>0</v>
          </cell>
          <cell r="C28">
            <v>0</v>
          </cell>
          <cell r="D28">
            <v>0</v>
          </cell>
          <cell r="E28">
            <v>0</v>
          </cell>
          <cell r="F28">
            <v>0</v>
          </cell>
          <cell r="H28">
            <v>0</v>
          </cell>
          <cell r="J28">
            <v>0</v>
          </cell>
          <cell r="L28">
            <v>8685000</v>
          </cell>
          <cell r="M28">
            <v>8685000</v>
          </cell>
          <cell r="O28">
            <v>8685000</v>
          </cell>
          <cell r="P28">
            <v>20265000</v>
          </cell>
          <cell r="R28">
            <v>23600000</v>
          </cell>
          <cell r="S28">
            <v>23600000</v>
          </cell>
          <cell r="T28">
            <v>7870000</v>
          </cell>
          <cell r="V28">
            <v>20722000</v>
          </cell>
          <cell r="W28">
            <v>12852000</v>
          </cell>
        </row>
        <row r="29">
          <cell r="A29" t="str">
            <v>GMB</v>
          </cell>
          <cell r="B29">
            <v>0</v>
          </cell>
          <cell r="C29">
            <v>0</v>
          </cell>
          <cell r="D29">
            <v>0</v>
          </cell>
          <cell r="E29">
            <v>0</v>
          </cell>
          <cell r="F29">
            <v>0</v>
          </cell>
          <cell r="G29">
            <v>0</v>
          </cell>
          <cell r="H29">
            <v>0</v>
          </cell>
          <cell r="I29">
            <v>3420000</v>
          </cell>
          <cell r="J29">
            <v>6840000</v>
          </cell>
          <cell r="K29">
            <v>6840000</v>
          </cell>
          <cell r="L29">
            <v>3420000</v>
          </cell>
          <cell r="S29">
            <v>3435000</v>
          </cell>
          <cell r="T29">
            <v>3435000</v>
          </cell>
          <cell r="U29">
            <v>6870000</v>
          </cell>
          <cell r="V29">
            <v>6870000</v>
          </cell>
          <cell r="W29">
            <v>2890000</v>
          </cell>
        </row>
        <row r="30">
          <cell r="A30" t="str">
            <v>GNB</v>
          </cell>
          <cell r="H30">
            <v>0</v>
          </cell>
          <cell r="J30">
            <v>0</v>
          </cell>
          <cell r="P30">
            <v>1575000</v>
          </cell>
          <cell r="Q30">
            <v>2100000</v>
          </cell>
          <cell r="R30">
            <v>4462500</v>
          </cell>
          <cell r="S30">
            <v>2362500</v>
          </cell>
          <cell r="U30">
            <v>5080000</v>
          </cell>
        </row>
        <row r="31">
          <cell r="A31" t="str">
            <v>GNQ</v>
          </cell>
          <cell r="E31">
            <v>0</v>
          </cell>
          <cell r="F31">
            <v>0</v>
          </cell>
          <cell r="I31">
            <v>0</v>
          </cell>
          <cell r="L31">
            <v>0</v>
          </cell>
          <cell r="N31">
            <v>2760000</v>
          </cell>
          <cell r="O31">
            <v>1840000</v>
          </cell>
        </row>
        <row r="32">
          <cell r="A32" t="str">
            <v>GRD</v>
          </cell>
          <cell r="B32">
            <v>0</v>
          </cell>
          <cell r="C32">
            <v>0</v>
          </cell>
          <cell r="D32">
            <v>0</v>
          </cell>
          <cell r="E32">
            <v>0</v>
          </cell>
          <cell r="F32">
            <v>0</v>
          </cell>
        </row>
        <row r="33">
          <cell r="A33" t="str">
            <v>GUY</v>
          </cell>
          <cell r="F33">
            <v>0</v>
          </cell>
          <cell r="K33">
            <v>37244400</v>
          </cell>
          <cell r="L33">
            <v>17712000</v>
          </cell>
          <cell r="M33">
            <v>17712000</v>
          </cell>
          <cell r="N33">
            <v>8856000</v>
          </cell>
          <cell r="O33">
            <v>8960000</v>
          </cell>
          <cell r="P33">
            <v>8960000</v>
          </cell>
          <cell r="Q33">
            <v>17920000</v>
          </cell>
          <cell r="R33">
            <v>17920000</v>
          </cell>
          <cell r="S33">
            <v>8960000</v>
          </cell>
          <cell r="T33">
            <v>8960000</v>
          </cell>
          <cell r="U33">
            <v>6960000</v>
          </cell>
          <cell r="W33">
            <v>5550000</v>
          </cell>
          <cell r="X33">
            <v>5970000</v>
          </cell>
        </row>
        <row r="34">
          <cell r="A34" t="str">
            <v>HND</v>
          </cell>
          <cell r="D34">
            <v>0</v>
          </cell>
          <cell r="E34">
            <v>0</v>
          </cell>
          <cell r="F34">
            <v>0</v>
          </cell>
          <cell r="M34">
            <v>6780000</v>
          </cell>
          <cell r="N34">
            <v>6780000</v>
          </cell>
          <cell r="P34">
            <v>20340000</v>
          </cell>
          <cell r="T34">
            <v>76000000</v>
          </cell>
          <cell r="U34">
            <v>16150000</v>
          </cell>
          <cell r="V34">
            <v>16150000</v>
          </cell>
        </row>
        <row r="35">
          <cell r="A35" t="str">
            <v>HTI</v>
          </cell>
          <cell r="B35">
            <v>0</v>
          </cell>
          <cell r="C35">
            <v>0</v>
          </cell>
          <cell r="D35">
            <v>0</v>
          </cell>
          <cell r="E35">
            <v>0</v>
          </cell>
          <cell r="F35">
            <v>0</v>
          </cell>
          <cell r="G35">
            <v>0</v>
          </cell>
          <cell r="Q35">
            <v>15175000</v>
          </cell>
        </row>
        <row r="36">
          <cell r="A36" t="str">
            <v>IND</v>
          </cell>
          <cell r="E36">
            <v>0</v>
          </cell>
          <cell r="F36">
            <v>0</v>
          </cell>
        </row>
        <row r="37">
          <cell r="A37" t="str">
            <v>KEN</v>
          </cell>
          <cell r="B37">
            <v>0</v>
          </cell>
          <cell r="C37">
            <v>0</v>
          </cell>
          <cell r="D37">
            <v>0</v>
          </cell>
          <cell r="E37">
            <v>0</v>
          </cell>
          <cell r="F37">
            <v>0</v>
          </cell>
          <cell r="I37">
            <v>0</v>
          </cell>
          <cell r="J37">
            <v>80466667</v>
          </cell>
          <cell r="K37">
            <v>100466667</v>
          </cell>
          <cell r="L37">
            <v>35233333</v>
          </cell>
          <cell r="N37">
            <v>22615000</v>
          </cell>
          <cell r="O37">
            <v>22615000</v>
          </cell>
          <cell r="Q37">
            <v>24925000</v>
          </cell>
          <cell r="U37">
            <v>33600000</v>
          </cell>
        </row>
        <row r="38">
          <cell r="A38" t="str">
            <v>KGZ</v>
          </cell>
          <cell r="O38">
            <v>9460000</v>
          </cell>
          <cell r="P38">
            <v>30315000</v>
          </cell>
          <cell r="Q38">
            <v>16125000</v>
          </cell>
          <cell r="R38">
            <v>32250000</v>
          </cell>
          <cell r="S38">
            <v>10750000</v>
          </cell>
          <cell r="T38">
            <v>19630000</v>
          </cell>
          <cell r="U38">
            <v>14310000</v>
          </cell>
          <cell r="V38">
            <v>11720000</v>
          </cell>
          <cell r="W38">
            <v>11720000</v>
          </cell>
          <cell r="X38">
            <v>21280000</v>
          </cell>
        </row>
        <row r="39">
          <cell r="A39" t="str">
            <v>KHM</v>
          </cell>
          <cell r="O39">
            <v>14000000</v>
          </cell>
          <cell r="P39">
            <v>28000000</v>
          </cell>
          <cell r="T39">
            <v>8357000</v>
          </cell>
          <cell r="U39">
            <v>8357000</v>
          </cell>
          <cell r="V39">
            <v>16714000</v>
          </cell>
          <cell r="W39">
            <v>16714000</v>
          </cell>
          <cell r="X39">
            <v>8358000</v>
          </cell>
        </row>
        <row r="40">
          <cell r="A40" t="str">
            <v>LAO</v>
          </cell>
          <cell r="C40">
            <v>0</v>
          </cell>
          <cell r="D40">
            <v>0</v>
          </cell>
          <cell r="E40">
            <v>0</v>
          </cell>
          <cell r="F40">
            <v>0</v>
          </cell>
          <cell r="J40">
            <v>0</v>
          </cell>
          <cell r="L40">
            <v>0</v>
          </cell>
          <cell r="M40">
            <v>0</v>
          </cell>
          <cell r="N40">
            <v>5865000</v>
          </cell>
          <cell r="O40">
            <v>5865000</v>
          </cell>
          <cell r="P40">
            <v>11730000</v>
          </cell>
          <cell r="Q40">
            <v>5865000</v>
          </cell>
          <cell r="R40">
            <v>5865000</v>
          </cell>
          <cell r="V40">
            <v>4530000</v>
          </cell>
          <cell r="W40">
            <v>9060000</v>
          </cell>
          <cell r="X40">
            <v>4530000</v>
          </cell>
        </row>
        <row r="41">
          <cell r="A41" t="str">
            <v>LBR</v>
          </cell>
          <cell r="B41">
            <v>0</v>
          </cell>
          <cell r="C41">
            <v>0</v>
          </cell>
          <cell r="D41">
            <v>0</v>
          </cell>
          <cell r="E41">
            <v>0</v>
          </cell>
          <cell r="F41">
            <v>0</v>
          </cell>
        </row>
        <row r="42">
          <cell r="A42" t="str">
            <v>LKA</v>
          </cell>
          <cell r="C42">
            <v>0</v>
          </cell>
          <cell r="D42">
            <v>0</v>
          </cell>
          <cell r="E42">
            <v>0</v>
          </cell>
          <cell r="F42">
            <v>0</v>
          </cell>
          <cell r="I42">
            <v>0</v>
          </cell>
          <cell r="J42">
            <v>0</v>
          </cell>
          <cell r="K42">
            <v>0</v>
          </cell>
          <cell r="L42">
            <v>56000000</v>
          </cell>
          <cell r="M42">
            <v>112000000</v>
          </cell>
          <cell r="N42">
            <v>56000000</v>
          </cell>
          <cell r="O42">
            <v>56000000</v>
          </cell>
          <cell r="X42">
            <v>38390000</v>
          </cell>
        </row>
        <row r="43">
          <cell r="A43" t="str">
            <v>LSO</v>
          </cell>
          <cell r="B43">
            <v>0</v>
          </cell>
          <cell r="C43">
            <v>0</v>
          </cell>
          <cell r="D43">
            <v>0</v>
          </cell>
          <cell r="E43">
            <v>0</v>
          </cell>
          <cell r="F43">
            <v>0</v>
          </cell>
          <cell r="I43">
            <v>0</v>
          </cell>
          <cell r="J43">
            <v>0</v>
          </cell>
          <cell r="K43">
            <v>0</v>
          </cell>
          <cell r="L43">
            <v>2265000</v>
          </cell>
          <cell r="M43">
            <v>5285000</v>
          </cell>
          <cell r="N43">
            <v>6795000</v>
          </cell>
          <cell r="O43">
            <v>3775000</v>
          </cell>
          <cell r="V43">
            <v>7000000</v>
          </cell>
          <cell r="W43">
            <v>7000000</v>
          </cell>
          <cell r="X43">
            <v>3500000</v>
          </cell>
        </row>
        <row r="44">
          <cell r="A44" t="str">
            <v>MDA</v>
          </cell>
          <cell r="U44">
            <v>9240000</v>
          </cell>
          <cell r="V44">
            <v>9240000</v>
          </cell>
          <cell r="W44">
            <v>9240000</v>
          </cell>
        </row>
        <row r="45">
          <cell r="A45" t="str">
            <v>MDG</v>
          </cell>
          <cell r="C45">
            <v>0</v>
          </cell>
          <cell r="E45">
            <v>0</v>
          </cell>
          <cell r="F45">
            <v>0</v>
          </cell>
          <cell r="H45">
            <v>0</v>
          </cell>
          <cell r="J45">
            <v>25633334</v>
          </cell>
          <cell r="K45">
            <v>12816667</v>
          </cell>
          <cell r="L45">
            <v>12816666</v>
          </cell>
          <cell r="Q45">
            <v>13560000</v>
          </cell>
          <cell r="R45">
            <v>13560000</v>
          </cell>
          <cell r="T45">
            <v>13560000</v>
          </cell>
          <cell r="U45">
            <v>38000000</v>
          </cell>
          <cell r="V45">
            <v>22694000</v>
          </cell>
          <cell r="W45">
            <v>11347000</v>
          </cell>
          <cell r="X45">
            <v>11347000</v>
          </cell>
        </row>
        <row r="46">
          <cell r="A46" t="str">
            <v>MKD</v>
          </cell>
          <cell r="R46">
            <v>18188000</v>
          </cell>
          <cell r="S46">
            <v>9093000</v>
          </cell>
          <cell r="U46">
            <v>1722500</v>
          </cell>
        </row>
        <row r="47">
          <cell r="A47" t="str">
            <v>MLI</v>
          </cell>
          <cell r="C47">
            <v>0</v>
          </cell>
          <cell r="D47">
            <v>0</v>
          </cell>
          <cell r="E47">
            <v>0</v>
          </cell>
          <cell r="F47">
            <v>0</v>
          </cell>
          <cell r="I47">
            <v>0</v>
          </cell>
          <cell r="K47">
            <v>0</v>
          </cell>
          <cell r="M47">
            <v>10160000</v>
          </cell>
          <cell r="N47">
            <v>10160000</v>
          </cell>
          <cell r="O47">
            <v>29457500</v>
          </cell>
          <cell r="P47">
            <v>29457500</v>
          </cell>
          <cell r="Q47">
            <v>20670000</v>
          </cell>
          <cell r="R47">
            <v>20670000</v>
          </cell>
          <cell r="S47">
            <v>10335000</v>
          </cell>
          <cell r="T47">
            <v>17085000</v>
          </cell>
          <cell r="U47">
            <v>6750000</v>
          </cell>
          <cell r="V47">
            <v>18165000</v>
          </cell>
          <cell r="W47">
            <v>6750000</v>
          </cell>
          <cell r="X47">
            <v>12900000</v>
          </cell>
        </row>
        <row r="48">
          <cell r="A48" t="str">
            <v>MMR</v>
          </cell>
          <cell r="B48">
            <v>0</v>
          </cell>
          <cell r="C48">
            <v>0</v>
          </cell>
          <cell r="D48">
            <v>0</v>
          </cell>
          <cell r="E48">
            <v>0</v>
          </cell>
          <cell r="F48">
            <v>0</v>
          </cell>
        </row>
        <row r="49">
          <cell r="A49" t="str">
            <v>MNG</v>
          </cell>
          <cell r="N49">
            <v>9275000</v>
          </cell>
          <cell r="O49">
            <v>14840000</v>
          </cell>
          <cell r="Q49">
            <v>5565000</v>
          </cell>
          <cell r="R49">
            <v>5565000</v>
          </cell>
          <cell r="T49">
            <v>5936000</v>
          </cell>
          <cell r="U49">
            <v>5936000</v>
          </cell>
          <cell r="V49">
            <v>4070000</v>
          </cell>
          <cell r="X49">
            <v>8140000</v>
          </cell>
        </row>
        <row r="50">
          <cell r="A50" t="str">
            <v>MOZ</v>
          </cell>
          <cell r="H50">
            <v>0</v>
          </cell>
          <cell r="I50">
            <v>0</v>
          </cell>
          <cell r="J50">
            <v>0</v>
          </cell>
          <cell r="K50">
            <v>9150000</v>
          </cell>
          <cell r="L50">
            <v>30500000</v>
          </cell>
          <cell r="M50">
            <v>45750000</v>
          </cell>
          <cell r="N50">
            <v>15250000</v>
          </cell>
          <cell r="O50">
            <v>14700000</v>
          </cell>
          <cell r="Q50">
            <v>12600000</v>
          </cell>
          <cell r="R50">
            <v>25200000</v>
          </cell>
          <cell r="S50">
            <v>25200000</v>
          </cell>
          <cell r="T50">
            <v>21000000</v>
          </cell>
          <cell r="U50">
            <v>45200000</v>
          </cell>
          <cell r="V50">
            <v>8400000</v>
          </cell>
          <cell r="W50">
            <v>8400000</v>
          </cell>
          <cell r="X50">
            <v>8400000</v>
          </cell>
        </row>
        <row r="51">
          <cell r="A51" t="str">
            <v>MRT</v>
          </cell>
          <cell r="B51">
            <v>0</v>
          </cell>
          <cell r="C51">
            <v>0</v>
          </cell>
          <cell r="D51">
            <v>0</v>
          </cell>
          <cell r="E51">
            <v>0</v>
          </cell>
          <cell r="F51">
            <v>0</v>
          </cell>
          <cell r="G51">
            <v>0</v>
          </cell>
          <cell r="H51">
            <v>0</v>
          </cell>
          <cell r="J51">
            <v>8475000</v>
          </cell>
          <cell r="K51">
            <v>8475000</v>
          </cell>
          <cell r="M51">
            <v>8475000</v>
          </cell>
          <cell r="N51">
            <v>8475000</v>
          </cell>
          <cell r="O51">
            <v>16950000</v>
          </cell>
          <cell r="P51">
            <v>14250000</v>
          </cell>
          <cell r="Q51">
            <v>14250000</v>
          </cell>
          <cell r="R51">
            <v>14250000</v>
          </cell>
          <cell r="T51">
            <v>6070000</v>
          </cell>
          <cell r="U51">
            <v>6070000</v>
          </cell>
          <cell r="V51">
            <v>18210000</v>
          </cell>
          <cell r="W51">
            <v>12140000</v>
          </cell>
          <cell r="X51">
            <v>920000</v>
          </cell>
        </row>
        <row r="52">
          <cell r="A52" t="str">
            <v>MUS</v>
          </cell>
          <cell r="C52">
            <v>0</v>
          </cell>
        </row>
        <row r="53">
          <cell r="A53" t="str">
            <v>MWI</v>
          </cell>
          <cell r="B53">
            <v>0</v>
          </cell>
          <cell r="C53">
            <v>0</v>
          </cell>
          <cell r="D53">
            <v>0</v>
          </cell>
          <cell r="E53">
            <v>0</v>
          </cell>
          <cell r="F53">
            <v>0</v>
          </cell>
          <cell r="I53">
            <v>9300000</v>
          </cell>
          <cell r="J53">
            <v>18600000</v>
          </cell>
          <cell r="K53">
            <v>18600000</v>
          </cell>
          <cell r="L53">
            <v>14880000</v>
          </cell>
          <cell r="O53">
            <v>5580000</v>
          </cell>
          <cell r="P53">
            <v>7635000</v>
          </cell>
          <cell r="Q53">
            <v>15270000</v>
          </cell>
          <cell r="R53">
            <v>7635000</v>
          </cell>
          <cell r="S53">
            <v>12785000</v>
          </cell>
          <cell r="T53">
            <v>7635000</v>
          </cell>
          <cell r="U53">
            <v>6440000</v>
          </cell>
        </row>
        <row r="54">
          <cell r="A54" t="str">
            <v>NER</v>
          </cell>
          <cell r="C54">
            <v>0</v>
          </cell>
          <cell r="E54">
            <v>0</v>
          </cell>
          <cell r="F54">
            <v>0</v>
          </cell>
          <cell r="G54">
            <v>0</v>
          </cell>
          <cell r="H54">
            <v>0</v>
          </cell>
          <cell r="I54">
            <v>8425000</v>
          </cell>
          <cell r="J54">
            <v>8425000</v>
          </cell>
          <cell r="K54">
            <v>6740000</v>
          </cell>
          <cell r="Q54">
            <v>9660000</v>
          </cell>
          <cell r="R54">
            <v>19320000</v>
          </cell>
          <cell r="S54">
            <v>19320000</v>
          </cell>
          <cell r="U54">
            <v>8460000</v>
          </cell>
          <cell r="V54">
            <v>8460000</v>
          </cell>
          <cell r="W54">
            <v>16920000</v>
          </cell>
          <cell r="X54">
            <v>11840000</v>
          </cell>
        </row>
        <row r="55">
          <cell r="A55" t="str">
            <v>NIC</v>
          </cell>
          <cell r="O55">
            <v>20020000</v>
          </cell>
          <cell r="S55">
            <v>16817500</v>
          </cell>
          <cell r="T55">
            <v>78317500</v>
          </cell>
          <cell r="U55">
            <v>20185000</v>
          </cell>
          <cell r="W55">
            <v>6965000</v>
          </cell>
          <cell r="X55">
            <v>13930000</v>
          </cell>
        </row>
        <row r="56">
          <cell r="A56" t="str">
            <v>NPL</v>
          </cell>
          <cell r="B56">
            <v>0</v>
          </cell>
          <cell r="C56">
            <v>0</v>
          </cell>
          <cell r="D56">
            <v>0</v>
          </cell>
          <cell r="E56">
            <v>0</v>
          </cell>
          <cell r="F56">
            <v>0</v>
          </cell>
          <cell r="H56">
            <v>0</v>
          </cell>
          <cell r="I56">
            <v>0</v>
          </cell>
          <cell r="J56">
            <v>0</v>
          </cell>
          <cell r="M56">
            <v>5595000</v>
          </cell>
          <cell r="N56">
            <v>5595000</v>
          </cell>
          <cell r="O56">
            <v>5595000</v>
          </cell>
        </row>
        <row r="57">
          <cell r="A57" t="str">
            <v>PAK</v>
          </cell>
          <cell r="B57">
            <v>0</v>
          </cell>
          <cell r="C57">
            <v>0</v>
          </cell>
          <cell r="E57">
            <v>0</v>
          </cell>
          <cell r="F57">
            <v>0</v>
          </cell>
          <cell r="J57">
            <v>0</v>
          </cell>
          <cell r="L57">
            <v>0</v>
          </cell>
          <cell r="O57">
            <v>202200000</v>
          </cell>
          <cell r="R57">
            <v>113730000</v>
          </cell>
          <cell r="S57">
            <v>113730000</v>
          </cell>
          <cell r="T57">
            <v>37910000</v>
          </cell>
          <cell r="V57">
            <v>86160000</v>
          </cell>
          <cell r="W57">
            <v>258420000</v>
          </cell>
          <cell r="X57">
            <v>172280000</v>
          </cell>
        </row>
        <row r="58">
          <cell r="A58" t="str">
            <v>PHL</v>
          </cell>
          <cell r="B58">
            <v>0</v>
          </cell>
          <cell r="C58">
            <v>0</v>
          </cell>
          <cell r="D58">
            <v>0</v>
          </cell>
          <cell r="E58">
            <v>0</v>
          </cell>
          <cell r="F58">
            <v>0</v>
          </cell>
        </row>
        <row r="59">
          <cell r="A59" t="str">
            <v>PNG</v>
          </cell>
          <cell r="C59">
            <v>0</v>
          </cell>
          <cell r="E59">
            <v>0</v>
          </cell>
          <cell r="F59">
            <v>0</v>
          </cell>
        </row>
        <row r="60">
          <cell r="A60" t="str">
            <v>RWA</v>
          </cell>
          <cell r="D60">
            <v>0</v>
          </cell>
          <cell r="E60">
            <v>0</v>
          </cell>
          <cell r="F60">
            <v>0</v>
          </cell>
          <cell r="L60">
            <v>0</v>
          </cell>
          <cell r="S60">
            <v>11900000</v>
          </cell>
          <cell r="T60">
            <v>21420000</v>
          </cell>
          <cell r="U60">
            <v>19040000</v>
          </cell>
          <cell r="V60">
            <v>9520000</v>
          </cell>
          <cell r="W60">
            <v>574000</v>
          </cell>
          <cell r="X60">
            <v>571000</v>
          </cell>
        </row>
        <row r="61">
          <cell r="A61" t="str">
            <v>SDN</v>
          </cell>
          <cell r="C61">
            <v>0</v>
          </cell>
          <cell r="D61">
            <v>0</v>
          </cell>
          <cell r="E61">
            <v>0</v>
          </cell>
          <cell r="F61">
            <v>0</v>
          </cell>
        </row>
        <row r="62">
          <cell r="A62" t="str">
            <v>SEN</v>
          </cell>
          <cell r="C62">
            <v>0</v>
          </cell>
          <cell r="D62">
            <v>0</v>
          </cell>
          <cell r="E62">
            <v>0</v>
          </cell>
          <cell r="F62">
            <v>0</v>
          </cell>
          <cell r="G62">
            <v>0</v>
          </cell>
          <cell r="H62">
            <v>0</v>
          </cell>
          <cell r="I62">
            <v>29785000</v>
          </cell>
          <cell r="J62">
            <v>51060000</v>
          </cell>
          <cell r="K62">
            <v>21275000</v>
          </cell>
          <cell r="L62">
            <v>42550000</v>
          </cell>
          <cell r="O62">
            <v>16650000</v>
          </cell>
          <cell r="P62">
            <v>54690000</v>
          </cell>
          <cell r="Q62">
            <v>23780000</v>
          </cell>
          <cell r="R62">
            <v>35670000</v>
          </cell>
          <cell r="S62">
            <v>35670000</v>
          </cell>
          <cell r="T62">
            <v>14268000</v>
          </cell>
          <cell r="U62">
            <v>14268000</v>
          </cell>
          <cell r="V62">
            <v>23268000</v>
          </cell>
          <cell r="W62">
            <v>9000000</v>
          </cell>
          <cell r="X62">
            <v>3470000</v>
          </cell>
        </row>
        <row r="63">
          <cell r="A63" t="str">
            <v>SLE</v>
          </cell>
          <cell r="B63">
            <v>0</v>
          </cell>
          <cell r="C63">
            <v>0</v>
          </cell>
          <cell r="D63">
            <v>0</v>
          </cell>
          <cell r="E63">
            <v>0</v>
          </cell>
          <cell r="F63">
            <v>0</v>
          </cell>
          <cell r="G63">
            <v>0</v>
          </cell>
          <cell r="O63">
            <v>68556000</v>
          </cell>
          <cell r="P63">
            <v>13056000</v>
          </cell>
          <cell r="Q63">
            <v>10180000</v>
          </cell>
          <cell r="R63">
            <v>5056000</v>
          </cell>
          <cell r="V63">
            <v>46838000</v>
          </cell>
          <cell r="W63">
            <v>27999000</v>
          </cell>
          <cell r="X63">
            <v>14000000</v>
          </cell>
        </row>
        <row r="64">
          <cell r="A64" t="str">
            <v>SLV</v>
          </cell>
          <cell r="E64">
            <v>0</v>
          </cell>
          <cell r="F64">
            <v>0</v>
          </cell>
        </row>
        <row r="65">
          <cell r="A65" t="str">
            <v>SOM</v>
          </cell>
          <cell r="E65">
            <v>0</v>
          </cell>
          <cell r="F65">
            <v>0</v>
          </cell>
          <cell r="H65">
            <v>0</v>
          </cell>
        </row>
        <row r="66">
          <cell r="A66" t="str">
            <v>STP</v>
          </cell>
          <cell r="J66">
            <v>0</v>
          </cell>
          <cell r="U66">
            <v>1902000</v>
          </cell>
        </row>
        <row r="67">
          <cell r="A67" t="str">
            <v>SWZ</v>
          </cell>
          <cell r="D67">
            <v>0</v>
          </cell>
          <cell r="E67">
            <v>0</v>
          </cell>
          <cell r="F67">
            <v>0</v>
          </cell>
        </row>
        <row r="68">
          <cell r="A68" t="str">
            <v>TCD</v>
          </cell>
          <cell r="C68">
            <v>0</v>
          </cell>
          <cell r="H68">
            <v>0</v>
          </cell>
          <cell r="J68">
            <v>0</v>
          </cell>
          <cell r="K68">
            <v>0</v>
          </cell>
          <cell r="P68">
            <v>8260000</v>
          </cell>
          <cell r="Q68">
            <v>16520000</v>
          </cell>
          <cell r="R68">
            <v>8260000</v>
          </cell>
          <cell r="S68">
            <v>8260000</v>
          </cell>
          <cell r="T68">
            <v>8260000</v>
          </cell>
          <cell r="U68">
            <v>10400000</v>
          </cell>
          <cell r="V68">
            <v>13400000</v>
          </cell>
          <cell r="W68">
            <v>13400000</v>
          </cell>
          <cell r="X68">
            <v>5200000</v>
          </cell>
        </row>
        <row r="69">
          <cell r="A69" t="str">
            <v>TGO</v>
          </cell>
          <cell r="C69">
            <v>0</v>
          </cell>
          <cell r="D69">
            <v>0</v>
          </cell>
          <cell r="E69">
            <v>0</v>
          </cell>
          <cell r="F69">
            <v>0</v>
          </cell>
          <cell r="I69">
            <v>0</v>
          </cell>
          <cell r="J69">
            <v>15360000</v>
          </cell>
          <cell r="K69">
            <v>15360000</v>
          </cell>
          <cell r="M69">
            <v>7680000</v>
          </cell>
          <cell r="O69">
            <v>10860000</v>
          </cell>
          <cell r="P69">
            <v>21720000</v>
          </cell>
          <cell r="R69">
            <v>10860000</v>
          </cell>
          <cell r="S69">
            <v>10860000</v>
          </cell>
        </row>
        <row r="70">
          <cell r="A70" t="str">
            <v>THA</v>
          </cell>
          <cell r="B70">
            <v>0</v>
          </cell>
          <cell r="C70">
            <v>0</v>
          </cell>
          <cell r="D70">
            <v>0</v>
          </cell>
          <cell r="E70">
            <v>0</v>
          </cell>
          <cell r="F70">
            <v>0</v>
          </cell>
        </row>
        <row r="71">
          <cell r="A71" t="str">
            <v>TJK</v>
          </cell>
          <cell r="S71">
            <v>40300000</v>
          </cell>
          <cell r="T71">
            <v>6660000</v>
          </cell>
          <cell r="U71">
            <v>19320000</v>
          </cell>
          <cell r="V71">
            <v>12000000</v>
          </cell>
          <cell r="W71">
            <v>8000000</v>
          </cell>
          <cell r="X71">
            <v>8000000</v>
          </cell>
        </row>
        <row r="72">
          <cell r="A72" t="str">
            <v>TZA</v>
          </cell>
          <cell r="B72">
            <v>0</v>
          </cell>
          <cell r="C72">
            <v>0</v>
          </cell>
          <cell r="D72">
            <v>0</v>
          </cell>
          <cell r="E72">
            <v>0</v>
          </cell>
          <cell r="F72">
            <v>0</v>
          </cell>
          <cell r="H72">
            <v>0</v>
          </cell>
          <cell r="I72">
            <v>0</v>
          </cell>
          <cell r="J72">
            <v>0</v>
          </cell>
          <cell r="K72">
            <v>0</v>
          </cell>
          <cell r="L72">
            <v>21400000</v>
          </cell>
          <cell r="M72">
            <v>64200000</v>
          </cell>
          <cell r="Q72">
            <v>25707500</v>
          </cell>
          <cell r="R72">
            <v>61415000</v>
          </cell>
          <cell r="S72">
            <v>35707500</v>
          </cell>
          <cell r="T72">
            <v>58760000</v>
          </cell>
          <cell r="U72">
            <v>40000000</v>
          </cell>
          <cell r="V72">
            <v>40000000</v>
          </cell>
          <cell r="W72">
            <v>40000000</v>
          </cell>
          <cell r="X72">
            <v>17800000</v>
          </cell>
        </row>
        <row r="73">
          <cell r="A73" t="str">
            <v>UGA</v>
          </cell>
          <cell r="E73">
            <v>0</v>
          </cell>
          <cell r="F73">
            <v>0</v>
          </cell>
          <cell r="H73">
            <v>0</v>
          </cell>
          <cell r="I73">
            <v>0</v>
          </cell>
          <cell r="J73">
            <v>42330000</v>
          </cell>
          <cell r="K73">
            <v>59760000</v>
          </cell>
          <cell r="L73">
            <v>57270000</v>
          </cell>
          <cell r="M73">
            <v>39840000</v>
          </cell>
          <cell r="O73">
            <v>36657500</v>
          </cell>
          <cell r="P73">
            <v>36822500</v>
          </cell>
          <cell r="Q73">
            <v>43517000</v>
          </cell>
          <cell r="R73">
            <v>43518000</v>
          </cell>
          <cell r="S73">
            <v>36822500</v>
          </cell>
          <cell r="T73">
            <v>25664500</v>
          </cell>
          <cell r="U73">
            <v>8926500</v>
          </cell>
          <cell r="V73">
            <v>8926500</v>
          </cell>
          <cell r="W73">
            <v>1500000</v>
          </cell>
          <cell r="X73">
            <v>2000000</v>
          </cell>
        </row>
        <row r="74">
          <cell r="A74" t="str">
            <v>VNM</v>
          </cell>
          <cell r="C74">
            <v>0</v>
          </cell>
          <cell r="F74">
            <v>0</v>
          </cell>
          <cell r="O74">
            <v>60400000</v>
          </cell>
          <cell r="P74">
            <v>60400000</v>
          </cell>
          <cell r="Q74">
            <v>120800000</v>
          </cell>
          <cell r="V74">
            <v>82800000</v>
          </cell>
          <cell r="W74">
            <v>41400000</v>
          </cell>
        </row>
        <row r="75">
          <cell r="A75" t="str">
            <v>WSM</v>
          </cell>
          <cell r="B75">
            <v>0</v>
          </cell>
          <cell r="C75">
            <v>0</v>
          </cell>
          <cell r="D75">
            <v>0</v>
          </cell>
          <cell r="E75">
            <v>0</v>
          </cell>
          <cell r="F75">
            <v>0</v>
          </cell>
        </row>
        <row r="76">
          <cell r="A76" t="str">
            <v>YMN</v>
          </cell>
          <cell r="B76">
            <v>0</v>
          </cell>
          <cell r="C76">
            <v>0</v>
          </cell>
          <cell r="D76">
            <v>0</v>
          </cell>
          <cell r="E76">
            <v>0</v>
          </cell>
          <cell r="F76">
            <v>0</v>
          </cell>
          <cell r="R76">
            <v>44000000</v>
          </cell>
          <cell r="S76">
            <v>44000000</v>
          </cell>
          <cell r="T76">
            <v>62000000</v>
          </cell>
          <cell r="V76">
            <v>88750000</v>
          </cell>
        </row>
        <row r="77">
          <cell r="A77" t="str">
            <v>ZMB</v>
          </cell>
          <cell r="D77">
            <v>0</v>
          </cell>
          <cell r="E77">
            <v>0</v>
          </cell>
          <cell r="F77">
            <v>0</v>
          </cell>
          <cell r="P77">
            <v>651681540</v>
          </cell>
          <cell r="R77">
            <v>10000000</v>
          </cell>
          <cell r="T77">
            <v>10000000</v>
          </cell>
          <cell r="U77">
            <v>20000000</v>
          </cell>
          <cell r="V77">
            <v>74820000</v>
          </cell>
          <cell r="W77">
            <v>132700000</v>
          </cell>
        </row>
        <row r="78">
          <cell r="A78" t="str">
            <v>ZWE</v>
          </cell>
          <cell r="M78">
            <v>54700000</v>
          </cell>
          <cell r="N78">
            <v>30400000</v>
          </cell>
          <cell r="O78">
            <v>33400000</v>
          </cell>
          <cell r="P78">
            <v>33400000</v>
          </cell>
        </row>
      </sheetData>
      <sheetData sheetId="20" refreshError="1"/>
      <sheetData sheetId="21" refreshError="1"/>
      <sheetData sheetId="22" refreshError="1">
        <row r="4">
          <cell r="B4">
            <v>198801</v>
          </cell>
          <cell r="C4">
            <v>198802</v>
          </cell>
          <cell r="D4">
            <v>198803</v>
          </cell>
          <cell r="E4">
            <v>198804</v>
          </cell>
          <cell r="F4">
            <v>198805</v>
          </cell>
          <cell r="G4">
            <v>198806</v>
          </cell>
          <cell r="H4">
            <v>198807</v>
          </cell>
          <cell r="I4">
            <v>198808</v>
          </cell>
          <cell r="J4">
            <v>198809</v>
          </cell>
          <cell r="K4">
            <v>198810</v>
          </cell>
          <cell r="L4">
            <v>198811</v>
          </cell>
          <cell r="M4">
            <v>198812</v>
          </cell>
          <cell r="N4">
            <v>198901</v>
          </cell>
          <cell r="O4">
            <v>198902</v>
          </cell>
          <cell r="P4">
            <v>198903</v>
          </cell>
          <cell r="Q4">
            <v>198904</v>
          </cell>
          <cell r="R4">
            <v>198905</v>
          </cell>
          <cell r="S4">
            <v>198906</v>
          </cell>
          <cell r="T4">
            <v>198907</v>
          </cell>
          <cell r="U4">
            <v>198908</v>
          </cell>
          <cell r="V4">
            <v>198909</v>
          </cell>
          <cell r="W4">
            <v>198910</v>
          </cell>
          <cell r="X4">
            <v>198911</v>
          </cell>
          <cell r="Y4">
            <v>198912</v>
          </cell>
          <cell r="Z4">
            <v>199001</v>
          </cell>
          <cell r="AA4">
            <v>199002</v>
          </cell>
          <cell r="AB4">
            <v>199003</v>
          </cell>
          <cell r="AC4">
            <v>199004</v>
          </cell>
          <cell r="AD4">
            <v>199005</v>
          </cell>
          <cell r="AE4">
            <v>199006</v>
          </cell>
          <cell r="AF4">
            <v>199007</v>
          </cell>
          <cell r="AG4">
            <v>199008</v>
          </cell>
          <cell r="AH4">
            <v>199009</v>
          </cell>
          <cell r="AI4">
            <v>199010</v>
          </cell>
          <cell r="AJ4">
            <v>199011</v>
          </cell>
          <cell r="AK4">
            <v>199012</v>
          </cell>
          <cell r="AL4">
            <v>199101</v>
          </cell>
          <cell r="AM4">
            <v>199102</v>
          </cell>
          <cell r="AN4">
            <v>199103</v>
          </cell>
          <cell r="AO4">
            <v>199104</v>
          </cell>
          <cell r="AP4">
            <v>199105</v>
          </cell>
          <cell r="AQ4">
            <v>199106</v>
          </cell>
          <cell r="AR4">
            <v>199107</v>
          </cell>
          <cell r="AS4">
            <v>199108</v>
          </cell>
          <cell r="AT4">
            <v>199109</v>
          </cell>
          <cell r="AU4">
            <v>199110</v>
          </cell>
          <cell r="AV4">
            <v>199111</v>
          </cell>
          <cell r="AW4">
            <v>199112</v>
          </cell>
          <cell r="AX4">
            <v>199201</v>
          </cell>
          <cell r="AY4">
            <v>199202</v>
          </cell>
          <cell r="AZ4">
            <v>199203</v>
          </cell>
          <cell r="BA4">
            <v>199204</v>
          </cell>
          <cell r="BB4">
            <v>199205</v>
          </cell>
          <cell r="BC4">
            <v>199206</v>
          </cell>
          <cell r="BD4">
            <v>199207</v>
          </cell>
          <cell r="BE4">
            <v>199208</v>
          </cell>
          <cell r="BF4">
            <v>199209</v>
          </cell>
          <cell r="BG4">
            <v>199210</v>
          </cell>
          <cell r="BH4">
            <v>199211</v>
          </cell>
          <cell r="BI4">
            <v>199212</v>
          </cell>
          <cell r="BJ4">
            <v>199301</v>
          </cell>
          <cell r="BK4">
            <v>199302</v>
          </cell>
          <cell r="BL4">
            <v>199303</v>
          </cell>
          <cell r="BM4">
            <v>199304</v>
          </cell>
          <cell r="BN4">
            <v>199305</v>
          </cell>
          <cell r="BO4">
            <v>199306</v>
          </cell>
          <cell r="BP4">
            <v>199307</v>
          </cell>
          <cell r="BQ4">
            <v>199308</v>
          </cell>
          <cell r="BR4">
            <v>199309</v>
          </cell>
          <cell r="BS4">
            <v>199310</v>
          </cell>
          <cell r="BT4">
            <v>199311</v>
          </cell>
          <cell r="BU4">
            <v>199312</v>
          </cell>
          <cell r="BV4">
            <v>199401</v>
          </cell>
          <cell r="BW4">
            <v>199402</v>
          </cell>
          <cell r="BX4">
            <v>199403</v>
          </cell>
          <cell r="BY4">
            <v>199404</v>
          </cell>
          <cell r="BZ4">
            <v>199405</v>
          </cell>
          <cell r="CA4">
            <v>199406</v>
          </cell>
          <cell r="CB4">
            <v>199407</v>
          </cell>
          <cell r="CC4">
            <v>199408</v>
          </cell>
          <cell r="CD4">
            <v>199409</v>
          </cell>
          <cell r="CE4">
            <v>199410</v>
          </cell>
          <cell r="CF4">
            <v>199411</v>
          </cell>
          <cell r="CG4">
            <v>199412</v>
          </cell>
          <cell r="CH4">
            <v>199501</v>
          </cell>
          <cell r="CI4">
            <v>199502</v>
          </cell>
          <cell r="CJ4">
            <v>199503</v>
          </cell>
          <cell r="CK4">
            <v>199504</v>
          </cell>
          <cell r="CL4">
            <v>199505</v>
          </cell>
          <cell r="CM4">
            <v>199506</v>
          </cell>
          <cell r="CN4">
            <v>199507</v>
          </cell>
          <cell r="CO4">
            <v>199508</v>
          </cell>
          <cell r="CP4">
            <v>199509</v>
          </cell>
          <cell r="CQ4">
            <v>199510</v>
          </cell>
          <cell r="CR4">
            <v>199511</v>
          </cell>
          <cell r="CS4">
            <v>199512</v>
          </cell>
          <cell r="CT4">
            <v>199601</v>
          </cell>
          <cell r="CU4">
            <v>199602</v>
          </cell>
          <cell r="CV4">
            <v>199603</v>
          </cell>
          <cell r="CW4">
            <v>199604</v>
          </cell>
          <cell r="CX4">
            <v>199605</v>
          </cell>
          <cell r="CY4">
            <v>199606</v>
          </cell>
          <cell r="CZ4">
            <v>199607</v>
          </cell>
          <cell r="DA4">
            <v>199608</v>
          </cell>
          <cell r="DB4">
            <v>199609</v>
          </cell>
          <cell r="DC4">
            <v>199610</v>
          </cell>
          <cell r="DD4">
            <v>199611</v>
          </cell>
          <cell r="DE4">
            <v>199612</v>
          </cell>
          <cell r="DF4">
            <v>199701</v>
          </cell>
          <cell r="DG4">
            <v>199702</v>
          </cell>
          <cell r="DH4">
            <v>199703</v>
          </cell>
          <cell r="DI4">
            <v>199704</v>
          </cell>
          <cell r="DJ4">
            <v>199705</v>
          </cell>
          <cell r="DK4">
            <v>199706</v>
          </cell>
          <cell r="DL4">
            <v>199707</v>
          </cell>
          <cell r="DM4">
            <v>199708</v>
          </cell>
          <cell r="DN4">
            <v>199709</v>
          </cell>
          <cell r="DO4">
            <v>199710</v>
          </cell>
          <cell r="DP4">
            <v>199711</v>
          </cell>
          <cell r="DQ4">
            <v>199712</v>
          </cell>
          <cell r="DR4">
            <v>199801</v>
          </cell>
          <cell r="DS4">
            <v>199802</v>
          </cell>
          <cell r="DT4">
            <v>199803</v>
          </cell>
          <cell r="DU4">
            <v>199804</v>
          </cell>
          <cell r="DV4">
            <v>199805</v>
          </cell>
          <cell r="DW4">
            <v>199806</v>
          </cell>
          <cell r="DX4">
            <v>199807</v>
          </cell>
          <cell r="DY4">
            <v>199808</v>
          </cell>
          <cell r="DZ4">
            <v>199809</v>
          </cell>
          <cell r="EA4">
            <v>199810</v>
          </cell>
          <cell r="EB4">
            <v>199811</v>
          </cell>
          <cell r="EC4">
            <v>199812</v>
          </cell>
          <cell r="ED4">
            <v>199901</v>
          </cell>
          <cell r="EE4">
            <v>199902</v>
          </cell>
          <cell r="EF4">
            <v>199903</v>
          </cell>
          <cell r="EG4">
            <v>199904</v>
          </cell>
          <cell r="EH4">
            <v>199905</v>
          </cell>
          <cell r="EI4">
            <v>199906</v>
          </cell>
          <cell r="EJ4">
            <v>199907</v>
          </cell>
          <cell r="EK4">
            <v>199908</v>
          </cell>
          <cell r="EL4">
            <v>199909</v>
          </cell>
          <cell r="EM4">
            <v>199910</v>
          </cell>
          <cell r="EN4">
            <v>199911</v>
          </cell>
          <cell r="EO4">
            <v>199912</v>
          </cell>
          <cell r="EP4">
            <v>200001</v>
          </cell>
          <cell r="EQ4">
            <v>200002</v>
          </cell>
          <cell r="ER4">
            <v>200003</v>
          </cell>
          <cell r="ES4">
            <v>200004</v>
          </cell>
          <cell r="ET4">
            <v>200005</v>
          </cell>
          <cell r="EU4">
            <v>200006</v>
          </cell>
          <cell r="EV4">
            <v>200007</v>
          </cell>
          <cell r="EW4">
            <v>200008</v>
          </cell>
          <cell r="EX4">
            <v>200009</v>
          </cell>
          <cell r="EY4">
            <v>200010</v>
          </cell>
          <cell r="EZ4">
            <v>200011</v>
          </cell>
          <cell r="FA4">
            <v>200012</v>
          </cell>
          <cell r="FB4">
            <v>200101</v>
          </cell>
          <cell r="FC4">
            <v>200102</v>
          </cell>
          <cell r="FD4">
            <v>200103</v>
          </cell>
          <cell r="FE4">
            <v>200104</v>
          </cell>
          <cell r="FF4">
            <v>200105</v>
          </cell>
          <cell r="FG4">
            <v>200106</v>
          </cell>
          <cell r="FH4">
            <v>200107</v>
          </cell>
          <cell r="FI4">
            <v>200108</v>
          </cell>
          <cell r="FJ4">
            <v>200109</v>
          </cell>
          <cell r="FK4">
            <v>200110</v>
          </cell>
          <cell r="FL4">
            <v>200111</v>
          </cell>
          <cell r="FM4">
            <v>200112</v>
          </cell>
          <cell r="FN4">
            <v>200201</v>
          </cell>
          <cell r="FO4">
            <v>200202</v>
          </cell>
          <cell r="FP4">
            <v>200203</v>
          </cell>
          <cell r="FQ4">
            <v>200204</v>
          </cell>
          <cell r="FR4">
            <v>200205</v>
          </cell>
          <cell r="FS4">
            <v>200206</v>
          </cell>
          <cell r="FT4">
            <v>200207</v>
          </cell>
          <cell r="FU4">
            <v>200208</v>
          </cell>
          <cell r="FV4">
            <v>200209</v>
          </cell>
          <cell r="FW4">
            <v>200210</v>
          </cell>
          <cell r="FX4">
            <v>200211</v>
          </cell>
          <cell r="FY4">
            <v>200212</v>
          </cell>
          <cell r="FZ4">
            <v>200301</v>
          </cell>
          <cell r="GA4">
            <v>200302</v>
          </cell>
          <cell r="GB4">
            <v>200303</v>
          </cell>
          <cell r="GC4">
            <v>200304</v>
          </cell>
          <cell r="GD4">
            <v>200305</v>
          </cell>
          <cell r="GE4">
            <v>200306</v>
          </cell>
          <cell r="GF4">
            <v>200307</v>
          </cell>
          <cell r="GG4">
            <v>200308</v>
          </cell>
          <cell r="GH4">
            <v>200309</v>
          </cell>
        </row>
        <row r="5">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cell r="AM5">
            <v>0</v>
          </cell>
        </row>
        <row r="6">
          <cell r="BP6">
            <v>8470000</v>
          </cell>
          <cell r="BQ6">
            <v>8470000</v>
          </cell>
          <cell r="BR6">
            <v>8470000</v>
          </cell>
          <cell r="BS6">
            <v>8470000</v>
          </cell>
          <cell r="BT6">
            <v>8470000</v>
          </cell>
          <cell r="BU6">
            <v>8470000</v>
          </cell>
          <cell r="BV6">
            <v>8470000</v>
          </cell>
          <cell r="BW6">
            <v>8470000</v>
          </cell>
          <cell r="BX6">
            <v>8470000</v>
          </cell>
          <cell r="BY6">
            <v>16940000</v>
          </cell>
          <cell r="BZ6">
            <v>16940000</v>
          </cell>
          <cell r="CA6">
            <v>16940000</v>
          </cell>
          <cell r="CB6">
            <v>16940000</v>
          </cell>
          <cell r="CC6">
            <v>16940000</v>
          </cell>
          <cell r="CD6">
            <v>16940000</v>
          </cell>
          <cell r="CE6">
            <v>24000000</v>
          </cell>
          <cell r="CF6">
            <v>24000000</v>
          </cell>
          <cell r="CG6">
            <v>24000000</v>
          </cell>
          <cell r="CH6">
            <v>24000000</v>
          </cell>
          <cell r="CI6">
            <v>24000000</v>
          </cell>
          <cell r="CJ6">
            <v>24000000</v>
          </cell>
          <cell r="CK6">
            <v>24000000</v>
          </cell>
          <cell r="CL6">
            <v>24000000</v>
          </cell>
          <cell r="CM6">
            <v>31060000</v>
          </cell>
          <cell r="CN6">
            <v>31060000</v>
          </cell>
          <cell r="CO6">
            <v>31060000</v>
          </cell>
          <cell r="CP6">
            <v>31060000</v>
          </cell>
          <cell r="CQ6">
            <v>31060000</v>
          </cell>
          <cell r="CR6">
            <v>31060000</v>
          </cell>
          <cell r="CS6">
            <v>31060000</v>
          </cell>
          <cell r="CT6">
            <v>31060000</v>
          </cell>
          <cell r="CU6">
            <v>31060000</v>
          </cell>
          <cell r="CV6">
            <v>31060000</v>
          </cell>
          <cell r="CW6">
            <v>31060000</v>
          </cell>
          <cell r="CX6">
            <v>31060000</v>
          </cell>
          <cell r="CY6">
            <v>31060000</v>
          </cell>
          <cell r="CZ6">
            <v>31060000</v>
          </cell>
          <cell r="DA6">
            <v>31060000</v>
          </cell>
          <cell r="DB6">
            <v>31060000</v>
          </cell>
          <cell r="DC6">
            <v>31060000</v>
          </cell>
          <cell r="DD6">
            <v>31060000</v>
          </cell>
          <cell r="DE6">
            <v>31060000</v>
          </cell>
          <cell r="DF6">
            <v>31060000</v>
          </cell>
          <cell r="DG6">
            <v>31060000</v>
          </cell>
          <cell r="DH6">
            <v>31060000</v>
          </cell>
          <cell r="DI6">
            <v>31060000</v>
          </cell>
          <cell r="DJ6">
            <v>31060000</v>
          </cell>
          <cell r="DK6">
            <v>31060000</v>
          </cell>
          <cell r="DL6">
            <v>31060000</v>
          </cell>
          <cell r="DM6">
            <v>31060000</v>
          </cell>
          <cell r="DN6">
            <v>31060000</v>
          </cell>
          <cell r="DO6">
            <v>31060000</v>
          </cell>
          <cell r="DP6">
            <v>31060000</v>
          </cell>
          <cell r="DQ6">
            <v>31060000</v>
          </cell>
          <cell r="DR6">
            <v>31060000</v>
          </cell>
          <cell r="DS6">
            <v>31060000</v>
          </cell>
          <cell r="DT6">
            <v>31060000</v>
          </cell>
          <cell r="DU6">
            <v>31060000</v>
          </cell>
          <cell r="DV6">
            <v>36945000</v>
          </cell>
          <cell r="DW6">
            <v>36945000</v>
          </cell>
          <cell r="DX6">
            <v>36945000</v>
          </cell>
          <cell r="DY6">
            <v>36945000</v>
          </cell>
          <cell r="DZ6">
            <v>36945000</v>
          </cell>
          <cell r="EA6">
            <v>36945000</v>
          </cell>
          <cell r="EB6">
            <v>36945000</v>
          </cell>
          <cell r="EC6">
            <v>36945000</v>
          </cell>
          <cell r="ED6">
            <v>36098000</v>
          </cell>
          <cell r="EE6">
            <v>41983000</v>
          </cell>
          <cell r="EF6">
            <v>41983000</v>
          </cell>
          <cell r="EG6">
            <v>41983000</v>
          </cell>
          <cell r="EH6">
            <v>41983000</v>
          </cell>
          <cell r="EI6">
            <v>51561000</v>
          </cell>
          <cell r="EJ6">
            <v>50714000</v>
          </cell>
          <cell r="EK6">
            <v>50714000</v>
          </cell>
          <cell r="EL6">
            <v>50714000</v>
          </cell>
          <cell r="EM6">
            <v>49867000</v>
          </cell>
          <cell r="EN6">
            <v>49867000</v>
          </cell>
          <cell r="EO6">
            <v>49867000</v>
          </cell>
          <cell r="EP6">
            <v>58598000</v>
          </cell>
          <cell r="EQ6">
            <v>58598000</v>
          </cell>
          <cell r="ER6">
            <v>58598000</v>
          </cell>
          <cell r="ES6">
            <v>57045000</v>
          </cell>
          <cell r="ET6">
            <v>57045000</v>
          </cell>
          <cell r="EU6">
            <v>59399000</v>
          </cell>
          <cell r="EV6">
            <v>60902000</v>
          </cell>
          <cell r="EW6">
            <v>60902000</v>
          </cell>
          <cell r="EX6">
            <v>60902000</v>
          </cell>
          <cell r="EY6">
            <v>59349000</v>
          </cell>
          <cell r="EZ6">
            <v>59349000</v>
          </cell>
          <cell r="FA6">
            <v>58643000</v>
          </cell>
          <cell r="FB6">
            <v>57796000</v>
          </cell>
          <cell r="FC6">
            <v>57796000</v>
          </cell>
          <cell r="FD6">
            <v>62501000</v>
          </cell>
          <cell r="FE6">
            <v>60948000</v>
          </cell>
          <cell r="FF6">
            <v>60948000</v>
          </cell>
          <cell r="FG6">
            <v>60242000</v>
          </cell>
          <cell r="FH6">
            <v>64100000</v>
          </cell>
          <cell r="FI6">
            <v>64100000</v>
          </cell>
          <cell r="FJ6">
            <v>64100000</v>
          </cell>
          <cell r="FK6">
            <v>62547000</v>
          </cell>
          <cell r="FL6">
            <v>62547000</v>
          </cell>
          <cell r="FM6">
            <v>61841000</v>
          </cell>
          <cell r="FN6">
            <v>60994000</v>
          </cell>
          <cell r="FO6">
            <v>60994000</v>
          </cell>
          <cell r="FP6">
            <v>60994000</v>
          </cell>
          <cell r="FQ6">
            <v>59441000</v>
          </cell>
          <cell r="FR6">
            <v>58735000</v>
          </cell>
          <cell r="FS6">
            <v>62735000</v>
          </cell>
          <cell r="FT6">
            <v>61888000</v>
          </cell>
          <cell r="FU6">
            <v>61888000</v>
          </cell>
          <cell r="FV6">
            <v>61888000</v>
          </cell>
          <cell r="FW6">
            <v>60335000</v>
          </cell>
          <cell r="FX6">
            <v>60335000</v>
          </cell>
          <cell r="FY6">
            <v>59629000</v>
          </cell>
          <cell r="FZ6">
            <v>58782000</v>
          </cell>
          <cell r="GA6">
            <v>58782000</v>
          </cell>
          <cell r="GB6">
            <v>62782000</v>
          </cell>
          <cell r="GC6">
            <v>61229000</v>
          </cell>
          <cell r="GD6">
            <v>61229000</v>
          </cell>
          <cell r="GE6">
            <v>60523000</v>
          </cell>
          <cell r="GF6">
            <v>63676000</v>
          </cell>
          <cell r="GG6">
            <v>63676000</v>
          </cell>
          <cell r="GH6">
            <v>63676000</v>
          </cell>
        </row>
        <row r="7">
          <cell r="CU7">
            <v>16875000</v>
          </cell>
          <cell r="CV7">
            <v>16875000</v>
          </cell>
          <cell r="CW7">
            <v>16875000</v>
          </cell>
          <cell r="CX7">
            <v>16875000</v>
          </cell>
          <cell r="CY7">
            <v>16875000</v>
          </cell>
          <cell r="CZ7">
            <v>16875000</v>
          </cell>
          <cell r="DA7">
            <v>16875000</v>
          </cell>
          <cell r="DB7">
            <v>16875000</v>
          </cell>
          <cell r="DC7">
            <v>33750000</v>
          </cell>
          <cell r="DD7">
            <v>33750000</v>
          </cell>
          <cell r="DE7">
            <v>33750000</v>
          </cell>
          <cell r="DF7">
            <v>33750000</v>
          </cell>
          <cell r="DG7">
            <v>33750000</v>
          </cell>
          <cell r="DH7">
            <v>33750000</v>
          </cell>
          <cell r="DI7">
            <v>33750000</v>
          </cell>
          <cell r="DJ7">
            <v>33750000</v>
          </cell>
          <cell r="DK7">
            <v>50625000</v>
          </cell>
          <cell r="DL7">
            <v>50625000</v>
          </cell>
          <cell r="DM7">
            <v>50625000</v>
          </cell>
          <cell r="DN7">
            <v>50625000</v>
          </cell>
          <cell r="DO7">
            <v>50625000</v>
          </cell>
          <cell r="DP7">
            <v>50625000</v>
          </cell>
          <cell r="DQ7">
            <v>50625000</v>
          </cell>
          <cell r="DR7">
            <v>50625000</v>
          </cell>
          <cell r="DS7">
            <v>67500000</v>
          </cell>
          <cell r="DT7">
            <v>67500000</v>
          </cell>
          <cell r="DU7">
            <v>67500000</v>
          </cell>
          <cell r="DV7">
            <v>67500000</v>
          </cell>
          <cell r="DW7">
            <v>67500000</v>
          </cell>
          <cell r="DX7">
            <v>67500000</v>
          </cell>
          <cell r="DY7">
            <v>67500000</v>
          </cell>
          <cell r="DZ7">
            <v>67500000</v>
          </cell>
          <cell r="EA7">
            <v>67500000</v>
          </cell>
          <cell r="EB7">
            <v>67500000</v>
          </cell>
          <cell r="EC7">
            <v>88425000</v>
          </cell>
          <cell r="ED7">
            <v>88425000</v>
          </cell>
          <cell r="EE7">
            <v>88425000</v>
          </cell>
          <cell r="EF7">
            <v>88425000</v>
          </cell>
          <cell r="EG7">
            <v>88425000</v>
          </cell>
          <cell r="EH7">
            <v>88425000</v>
          </cell>
          <cell r="EI7">
            <v>88425000</v>
          </cell>
          <cell r="EJ7">
            <v>88425000</v>
          </cell>
          <cell r="EK7">
            <v>88425000</v>
          </cell>
          <cell r="EL7">
            <v>88425000</v>
          </cell>
          <cell r="EM7">
            <v>109350000</v>
          </cell>
          <cell r="EN7">
            <v>109350000</v>
          </cell>
          <cell r="EO7">
            <v>109350000</v>
          </cell>
          <cell r="EP7">
            <v>109350000</v>
          </cell>
          <cell r="EQ7">
            <v>109350000</v>
          </cell>
          <cell r="ER7">
            <v>109350000</v>
          </cell>
          <cell r="ES7">
            <v>109350000</v>
          </cell>
          <cell r="ET7">
            <v>109350000</v>
          </cell>
          <cell r="EU7">
            <v>109350000</v>
          </cell>
          <cell r="EV7">
            <v>109350000</v>
          </cell>
          <cell r="EW7">
            <v>109350000</v>
          </cell>
          <cell r="EX7">
            <v>109350000</v>
          </cell>
          <cell r="EY7">
            <v>109350000</v>
          </cell>
          <cell r="EZ7">
            <v>109350000</v>
          </cell>
          <cell r="FA7">
            <v>109350000</v>
          </cell>
          <cell r="FB7">
            <v>109350000</v>
          </cell>
          <cell r="FC7">
            <v>109350000</v>
          </cell>
          <cell r="FD7">
            <v>109350000</v>
          </cell>
          <cell r="FE7">
            <v>109350000</v>
          </cell>
          <cell r="FF7">
            <v>119350000</v>
          </cell>
          <cell r="FG7">
            <v>119350000</v>
          </cell>
          <cell r="FH7">
            <v>119350000</v>
          </cell>
          <cell r="FI7">
            <v>117662500</v>
          </cell>
          <cell r="FJ7">
            <v>117662500</v>
          </cell>
          <cell r="FK7">
            <v>117662500</v>
          </cell>
          <cell r="FL7">
            <v>117662500</v>
          </cell>
          <cell r="FM7">
            <v>117662500</v>
          </cell>
          <cell r="FN7">
            <v>117662500</v>
          </cell>
          <cell r="FO7">
            <v>115975000</v>
          </cell>
          <cell r="FP7">
            <v>115975000</v>
          </cell>
          <cell r="FQ7">
            <v>114287500</v>
          </cell>
          <cell r="FR7">
            <v>114287500</v>
          </cell>
          <cell r="FS7">
            <v>114287500</v>
          </cell>
          <cell r="FT7">
            <v>114287500</v>
          </cell>
          <cell r="FU7">
            <v>112600000</v>
          </cell>
          <cell r="FV7">
            <v>112600000</v>
          </cell>
          <cell r="FW7">
            <v>130912500</v>
          </cell>
          <cell r="FX7">
            <v>130912500</v>
          </cell>
          <cell r="FY7">
            <v>129225000</v>
          </cell>
          <cell r="FZ7">
            <v>129225000</v>
          </cell>
          <cell r="GA7">
            <v>127537500</v>
          </cell>
          <cell r="GB7">
            <v>127537500</v>
          </cell>
          <cell r="GC7">
            <v>135850000</v>
          </cell>
          <cell r="GD7">
            <v>135850000</v>
          </cell>
          <cell r="GE7">
            <v>134162500</v>
          </cell>
          <cell r="GF7">
            <v>134162500</v>
          </cell>
          <cell r="GG7">
            <v>130787500</v>
          </cell>
          <cell r="GH7">
            <v>130787500</v>
          </cell>
        </row>
        <row r="8">
          <cell r="DF8">
            <v>20480000</v>
          </cell>
          <cell r="DG8">
            <v>20480000</v>
          </cell>
          <cell r="DH8">
            <v>20480000</v>
          </cell>
          <cell r="DI8">
            <v>20480000</v>
          </cell>
          <cell r="DJ8">
            <v>20480000</v>
          </cell>
          <cell r="DK8">
            <v>20480000</v>
          </cell>
          <cell r="DL8">
            <v>40960000</v>
          </cell>
          <cell r="DM8">
            <v>40960000</v>
          </cell>
          <cell r="DN8">
            <v>40960000</v>
          </cell>
          <cell r="DO8">
            <v>40960000</v>
          </cell>
          <cell r="DP8">
            <v>40960000</v>
          </cell>
          <cell r="DQ8">
            <v>55580000</v>
          </cell>
          <cell r="DR8">
            <v>55580000</v>
          </cell>
          <cell r="DS8">
            <v>55580000</v>
          </cell>
          <cell r="DT8">
            <v>55580000</v>
          </cell>
          <cell r="DU8">
            <v>55580000</v>
          </cell>
          <cell r="DV8">
            <v>55580000</v>
          </cell>
          <cell r="DW8">
            <v>55580000</v>
          </cell>
          <cell r="DX8">
            <v>70200000</v>
          </cell>
          <cell r="DY8">
            <v>70200000</v>
          </cell>
          <cell r="DZ8">
            <v>70200000</v>
          </cell>
          <cell r="EA8">
            <v>70200000</v>
          </cell>
          <cell r="EB8">
            <v>70200000</v>
          </cell>
          <cell r="EC8">
            <v>70200000</v>
          </cell>
          <cell r="ED8">
            <v>70200000</v>
          </cell>
          <cell r="EE8">
            <v>76050000</v>
          </cell>
          <cell r="EF8">
            <v>76050000</v>
          </cell>
          <cell r="EG8">
            <v>76050000</v>
          </cell>
          <cell r="EH8">
            <v>76050000</v>
          </cell>
          <cell r="EI8">
            <v>76050000</v>
          </cell>
          <cell r="EJ8">
            <v>81900000</v>
          </cell>
          <cell r="EK8">
            <v>81900000</v>
          </cell>
          <cell r="EL8">
            <v>81900000</v>
          </cell>
          <cell r="EM8">
            <v>81900000</v>
          </cell>
          <cell r="EN8">
            <v>81900000</v>
          </cell>
          <cell r="EO8">
            <v>81900000</v>
          </cell>
          <cell r="EP8">
            <v>81900000</v>
          </cell>
          <cell r="EQ8">
            <v>81900000</v>
          </cell>
          <cell r="ER8">
            <v>81900000</v>
          </cell>
          <cell r="ES8">
            <v>81900000</v>
          </cell>
          <cell r="ET8">
            <v>81900000</v>
          </cell>
          <cell r="EU8">
            <v>81900000</v>
          </cell>
          <cell r="EV8">
            <v>81900000</v>
          </cell>
          <cell r="EW8">
            <v>81900000</v>
          </cell>
          <cell r="EX8">
            <v>81900000</v>
          </cell>
          <cell r="EY8">
            <v>81900000</v>
          </cell>
          <cell r="EZ8">
            <v>81900000</v>
          </cell>
          <cell r="FA8">
            <v>81900000</v>
          </cell>
          <cell r="FB8">
            <v>81900000</v>
          </cell>
          <cell r="FC8">
            <v>81900000</v>
          </cell>
          <cell r="FD8">
            <v>81900000</v>
          </cell>
          <cell r="FE8">
            <v>81900000</v>
          </cell>
          <cell r="FF8">
            <v>81900000</v>
          </cell>
          <cell r="FG8">
            <v>81900000</v>
          </cell>
          <cell r="FH8">
            <v>89950000</v>
          </cell>
          <cell r="FI8">
            <v>89950000</v>
          </cell>
          <cell r="FJ8">
            <v>89950000</v>
          </cell>
          <cell r="FK8">
            <v>89950000</v>
          </cell>
          <cell r="FL8">
            <v>89950000</v>
          </cell>
          <cell r="FM8">
            <v>89950000</v>
          </cell>
          <cell r="FN8">
            <v>89950000</v>
          </cell>
          <cell r="FO8">
            <v>98000000</v>
          </cell>
          <cell r="FP8">
            <v>98000000</v>
          </cell>
          <cell r="FQ8">
            <v>98000000</v>
          </cell>
          <cell r="FR8">
            <v>98000000</v>
          </cell>
          <cell r="FS8">
            <v>98000000</v>
          </cell>
          <cell r="FT8">
            <v>95952000</v>
          </cell>
          <cell r="FU8">
            <v>95952000</v>
          </cell>
          <cell r="FV8">
            <v>95952000</v>
          </cell>
          <cell r="FW8">
            <v>95952000</v>
          </cell>
          <cell r="FX8">
            <v>95952000</v>
          </cell>
          <cell r="FY8">
            <v>95952000</v>
          </cell>
          <cell r="FZ8">
            <v>91856000</v>
          </cell>
          <cell r="GA8">
            <v>91856000</v>
          </cell>
          <cell r="GB8">
            <v>91856000</v>
          </cell>
          <cell r="GC8">
            <v>91856000</v>
          </cell>
          <cell r="GD8">
            <v>104726000</v>
          </cell>
          <cell r="GE8">
            <v>103264000</v>
          </cell>
          <cell r="GF8">
            <v>99168000</v>
          </cell>
          <cell r="GG8">
            <v>99168000</v>
          </cell>
          <cell r="GH8">
            <v>99168000</v>
          </cell>
        </row>
        <row r="9">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4270000</v>
          </cell>
          <cell r="AW9">
            <v>4270000</v>
          </cell>
          <cell r="AX9">
            <v>4270000</v>
          </cell>
          <cell r="AY9">
            <v>4270000</v>
          </cell>
          <cell r="AZ9">
            <v>4270000</v>
          </cell>
          <cell r="BA9">
            <v>4270000</v>
          </cell>
          <cell r="BB9">
            <v>4270000</v>
          </cell>
          <cell r="BC9">
            <v>12810000</v>
          </cell>
          <cell r="BD9">
            <v>12810000</v>
          </cell>
          <cell r="BE9">
            <v>12810000</v>
          </cell>
          <cell r="BF9">
            <v>12810000</v>
          </cell>
          <cell r="BG9">
            <v>12810000</v>
          </cell>
          <cell r="BH9">
            <v>12810000</v>
          </cell>
          <cell r="BI9">
            <v>19210000</v>
          </cell>
          <cell r="BJ9">
            <v>19210000</v>
          </cell>
          <cell r="BK9">
            <v>19210000</v>
          </cell>
          <cell r="BL9">
            <v>19210000</v>
          </cell>
          <cell r="BM9">
            <v>19210000</v>
          </cell>
          <cell r="BN9">
            <v>19210000</v>
          </cell>
          <cell r="BO9">
            <v>19210000</v>
          </cell>
          <cell r="BP9">
            <v>19210000</v>
          </cell>
          <cell r="BQ9">
            <v>19210000</v>
          </cell>
          <cell r="BR9">
            <v>19210000</v>
          </cell>
          <cell r="BS9">
            <v>19210000</v>
          </cell>
          <cell r="BT9">
            <v>19210000</v>
          </cell>
          <cell r="BU9">
            <v>19210000</v>
          </cell>
          <cell r="BV9">
            <v>19210000</v>
          </cell>
          <cell r="BW9">
            <v>19210000</v>
          </cell>
          <cell r="BX9">
            <v>19210000</v>
          </cell>
          <cell r="BY9">
            <v>19210000</v>
          </cell>
          <cell r="BZ9">
            <v>19210000</v>
          </cell>
          <cell r="CA9">
            <v>19210000</v>
          </cell>
          <cell r="CB9">
            <v>19210000</v>
          </cell>
          <cell r="CC9">
            <v>19210000</v>
          </cell>
          <cell r="CD9">
            <v>19210000</v>
          </cell>
          <cell r="CE9">
            <v>19210000</v>
          </cell>
          <cell r="CF9">
            <v>19210000</v>
          </cell>
          <cell r="CG9">
            <v>19210000</v>
          </cell>
          <cell r="CH9">
            <v>19210000</v>
          </cell>
          <cell r="CI9">
            <v>19210000</v>
          </cell>
          <cell r="CJ9">
            <v>19210000</v>
          </cell>
          <cell r="CK9">
            <v>19210000</v>
          </cell>
          <cell r="CL9">
            <v>19210000</v>
          </cell>
          <cell r="CM9">
            <v>19210000</v>
          </cell>
          <cell r="CN9">
            <v>19210000</v>
          </cell>
          <cell r="CO9">
            <v>19210000</v>
          </cell>
          <cell r="CP9">
            <v>19210000</v>
          </cell>
          <cell r="CQ9">
            <v>19210000</v>
          </cell>
          <cell r="CR9">
            <v>19210000</v>
          </cell>
          <cell r="CS9">
            <v>19210000</v>
          </cell>
          <cell r="CT9">
            <v>19210000</v>
          </cell>
          <cell r="CU9">
            <v>19210000</v>
          </cell>
          <cell r="CV9">
            <v>19210000</v>
          </cell>
          <cell r="CW9">
            <v>19210000</v>
          </cell>
          <cell r="CX9">
            <v>19210000</v>
          </cell>
          <cell r="CY9">
            <v>19210000</v>
          </cell>
          <cell r="CZ9">
            <v>19210000</v>
          </cell>
          <cell r="DA9">
            <v>19210000</v>
          </cell>
          <cell r="DB9">
            <v>19210000</v>
          </cell>
          <cell r="DC9">
            <v>19210000</v>
          </cell>
          <cell r="DD9">
            <v>19210000</v>
          </cell>
          <cell r="DE9">
            <v>19210000</v>
          </cell>
          <cell r="DF9">
            <v>19210000</v>
          </cell>
          <cell r="DG9">
            <v>19210000</v>
          </cell>
          <cell r="DH9">
            <v>19210000</v>
          </cell>
          <cell r="DI9">
            <v>19210000</v>
          </cell>
          <cell r="DJ9">
            <v>18783000</v>
          </cell>
          <cell r="DK9">
            <v>18783000</v>
          </cell>
          <cell r="DL9">
            <v>18783000</v>
          </cell>
          <cell r="DM9">
            <v>18783000</v>
          </cell>
          <cell r="DN9">
            <v>18783000</v>
          </cell>
          <cell r="DO9">
            <v>18783000</v>
          </cell>
          <cell r="DP9">
            <v>18356000</v>
          </cell>
          <cell r="DQ9">
            <v>17502000</v>
          </cell>
          <cell r="DR9">
            <v>17502000</v>
          </cell>
          <cell r="DS9">
            <v>17502000</v>
          </cell>
          <cell r="DT9">
            <v>17502000</v>
          </cell>
          <cell r="DU9">
            <v>17502000</v>
          </cell>
          <cell r="DV9">
            <v>17075000</v>
          </cell>
          <cell r="DW9">
            <v>15581000</v>
          </cell>
          <cell r="DX9">
            <v>15581000</v>
          </cell>
          <cell r="DY9">
            <v>15581000</v>
          </cell>
          <cell r="DZ9">
            <v>15581000</v>
          </cell>
          <cell r="EA9">
            <v>15581000</v>
          </cell>
          <cell r="EB9">
            <v>15154000</v>
          </cell>
          <cell r="EC9">
            <v>13660000</v>
          </cell>
          <cell r="ED9">
            <v>13660000</v>
          </cell>
          <cell r="EE9">
            <v>13660000</v>
          </cell>
          <cell r="EF9">
            <v>13660000</v>
          </cell>
          <cell r="EG9">
            <v>13660000</v>
          </cell>
          <cell r="EH9">
            <v>13233000</v>
          </cell>
          <cell r="EI9">
            <v>11739000</v>
          </cell>
          <cell r="EJ9">
            <v>11739000</v>
          </cell>
          <cell r="EK9">
            <v>11739000</v>
          </cell>
          <cell r="EL9">
            <v>11739000</v>
          </cell>
          <cell r="EM9">
            <v>11739000</v>
          </cell>
          <cell r="EN9">
            <v>11312000</v>
          </cell>
          <cell r="EO9">
            <v>9818000</v>
          </cell>
          <cell r="EP9">
            <v>9818000</v>
          </cell>
          <cell r="EQ9">
            <v>9818000</v>
          </cell>
          <cell r="ER9">
            <v>9818000</v>
          </cell>
          <cell r="ES9">
            <v>9818000</v>
          </cell>
          <cell r="ET9">
            <v>9391000</v>
          </cell>
          <cell r="EU9">
            <v>7897000</v>
          </cell>
          <cell r="EV9">
            <v>7897000</v>
          </cell>
          <cell r="EW9">
            <v>7897000</v>
          </cell>
          <cell r="EX9">
            <v>7897000</v>
          </cell>
          <cell r="EY9">
            <v>7897000</v>
          </cell>
          <cell r="EZ9">
            <v>7470000</v>
          </cell>
          <cell r="FA9">
            <v>5976000</v>
          </cell>
          <cell r="FB9">
            <v>5976000</v>
          </cell>
          <cell r="FC9">
            <v>5976000</v>
          </cell>
          <cell r="FD9">
            <v>5976000</v>
          </cell>
          <cell r="FE9">
            <v>5976000</v>
          </cell>
          <cell r="FF9">
            <v>5549000</v>
          </cell>
          <cell r="FG9">
            <v>4055000</v>
          </cell>
          <cell r="FH9">
            <v>4055000</v>
          </cell>
          <cell r="FI9">
            <v>4055000</v>
          </cell>
          <cell r="FJ9">
            <v>4055000</v>
          </cell>
          <cell r="FK9">
            <v>4055000</v>
          </cell>
          <cell r="FL9">
            <v>3628000</v>
          </cell>
          <cell r="FM9">
            <v>2134000</v>
          </cell>
          <cell r="FN9">
            <v>2134000</v>
          </cell>
          <cell r="FO9">
            <v>2134000</v>
          </cell>
          <cell r="FP9">
            <v>2134000</v>
          </cell>
          <cell r="FQ9">
            <v>2134000</v>
          </cell>
          <cell r="FR9">
            <v>2134000</v>
          </cell>
          <cell r="FS9">
            <v>640000</v>
          </cell>
          <cell r="FT9">
            <v>640000</v>
          </cell>
          <cell r="FU9">
            <v>640000</v>
          </cell>
          <cell r="FV9">
            <v>640000</v>
          </cell>
          <cell r="FW9">
            <v>640000</v>
          </cell>
          <cell r="FX9">
            <v>640000</v>
          </cell>
        </row>
        <row r="10">
          <cell r="B10">
            <v>0</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7825000</v>
          </cell>
          <cell r="BK10">
            <v>7825000</v>
          </cell>
          <cell r="BL10">
            <v>7825000</v>
          </cell>
          <cell r="BM10">
            <v>7825000</v>
          </cell>
          <cell r="BN10">
            <v>7825000</v>
          </cell>
          <cell r="BO10">
            <v>7825000</v>
          </cell>
          <cell r="BP10">
            <v>7825000</v>
          </cell>
          <cell r="BQ10">
            <v>7825000</v>
          </cell>
          <cell r="BR10">
            <v>15650000</v>
          </cell>
          <cell r="BS10">
            <v>15650000</v>
          </cell>
          <cell r="BT10">
            <v>15650000</v>
          </cell>
          <cell r="BU10">
            <v>15650000</v>
          </cell>
          <cell r="BV10">
            <v>15650000</v>
          </cell>
          <cell r="BW10">
            <v>15650000</v>
          </cell>
          <cell r="BX10">
            <v>24710000</v>
          </cell>
          <cell r="BY10">
            <v>24710000</v>
          </cell>
          <cell r="BZ10">
            <v>24710000</v>
          </cell>
          <cell r="CA10">
            <v>24710000</v>
          </cell>
          <cell r="CB10">
            <v>24710000</v>
          </cell>
          <cell r="CC10">
            <v>24710000</v>
          </cell>
          <cell r="CD10">
            <v>24710000</v>
          </cell>
          <cell r="CE10">
            <v>24710000</v>
          </cell>
          <cell r="CF10">
            <v>24710000</v>
          </cell>
          <cell r="CG10">
            <v>33770000</v>
          </cell>
          <cell r="CH10">
            <v>33770000</v>
          </cell>
          <cell r="CI10">
            <v>33770000</v>
          </cell>
          <cell r="CJ10">
            <v>33770000</v>
          </cell>
          <cell r="CK10">
            <v>33770000</v>
          </cell>
          <cell r="CL10">
            <v>42830000</v>
          </cell>
          <cell r="CM10">
            <v>42830000</v>
          </cell>
          <cell r="CN10">
            <v>42830000</v>
          </cell>
          <cell r="CO10">
            <v>42830000</v>
          </cell>
          <cell r="CP10">
            <v>42830000</v>
          </cell>
          <cell r="CQ10">
            <v>42830000</v>
          </cell>
          <cell r="CR10">
            <v>42830000</v>
          </cell>
          <cell r="CS10">
            <v>42830000</v>
          </cell>
          <cell r="CT10">
            <v>42830000</v>
          </cell>
          <cell r="CU10">
            <v>51890000</v>
          </cell>
          <cell r="CV10">
            <v>51890000</v>
          </cell>
          <cell r="CW10">
            <v>51890000</v>
          </cell>
          <cell r="CX10">
            <v>51890000</v>
          </cell>
          <cell r="CY10">
            <v>51890000</v>
          </cell>
          <cell r="CZ10">
            <v>51890000</v>
          </cell>
          <cell r="DA10">
            <v>51890000</v>
          </cell>
          <cell r="DB10">
            <v>56420000</v>
          </cell>
          <cell r="DC10">
            <v>56420000</v>
          </cell>
          <cell r="DD10">
            <v>56420000</v>
          </cell>
          <cell r="DE10">
            <v>56420000</v>
          </cell>
          <cell r="DF10">
            <v>56420000</v>
          </cell>
          <cell r="DG10">
            <v>56420000</v>
          </cell>
          <cell r="DH10">
            <v>56420000</v>
          </cell>
          <cell r="DI10">
            <v>56420000</v>
          </cell>
          <cell r="DJ10">
            <v>56420000</v>
          </cell>
          <cell r="DK10">
            <v>56420000</v>
          </cell>
          <cell r="DL10">
            <v>60950000</v>
          </cell>
          <cell r="DM10">
            <v>60950000</v>
          </cell>
          <cell r="DN10">
            <v>60950000</v>
          </cell>
          <cell r="DO10">
            <v>60950000</v>
          </cell>
          <cell r="DP10">
            <v>60950000</v>
          </cell>
          <cell r="DQ10">
            <v>60950000</v>
          </cell>
          <cell r="DR10">
            <v>60950000</v>
          </cell>
          <cell r="DS10">
            <v>60950000</v>
          </cell>
          <cell r="DT10">
            <v>60950000</v>
          </cell>
          <cell r="DU10">
            <v>60950000</v>
          </cell>
          <cell r="DV10">
            <v>60950000</v>
          </cell>
          <cell r="DW10">
            <v>60950000</v>
          </cell>
          <cell r="DX10">
            <v>60167500</v>
          </cell>
          <cell r="DY10">
            <v>60167500</v>
          </cell>
          <cell r="DZ10">
            <v>60167500</v>
          </cell>
          <cell r="EA10">
            <v>60167500</v>
          </cell>
          <cell r="EB10">
            <v>60167500</v>
          </cell>
          <cell r="EC10">
            <v>60167500</v>
          </cell>
          <cell r="ED10">
            <v>63009000</v>
          </cell>
          <cell r="EE10">
            <v>62226500</v>
          </cell>
          <cell r="EF10">
            <v>62226500</v>
          </cell>
          <cell r="EG10">
            <v>62226500</v>
          </cell>
          <cell r="EH10">
            <v>62226500</v>
          </cell>
          <cell r="EI10">
            <v>62226500</v>
          </cell>
          <cell r="EJ10">
            <v>61444000</v>
          </cell>
          <cell r="EK10">
            <v>60661500</v>
          </cell>
          <cell r="EL10">
            <v>63379500</v>
          </cell>
          <cell r="EM10">
            <v>63379500</v>
          </cell>
          <cell r="EN10">
            <v>63379500</v>
          </cell>
          <cell r="EO10">
            <v>63379500</v>
          </cell>
          <cell r="EP10">
            <v>62597000</v>
          </cell>
          <cell r="EQ10">
            <v>61814500</v>
          </cell>
          <cell r="ER10">
            <v>60908500</v>
          </cell>
          <cell r="ES10">
            <v>60908500</v>
          </cell>
          <cell r="ET10">
            <v>60908500</v>
          </cell>
          <cell r="EU10">
            <v>60002500</v>
          </cell>
          <cell r="EV10">
            <v>66020000</v>
          </cell>
          <cell r="EW10">
            <v>65237500</v>
          </cell>
          <cell r="EX10">
            <v>64331500</v>
          </cell>
          <cell r="EY10">
            <v>64331500</v>
          </cell>
          <cell r="EZ10">
            <v>63425500</v>
          </cell>
          <cell r="FA10">
            <v>62519500</v>
          </cell>
          <cell r="FB10">
            <v>65777000</v>
          </cell>
          <cell r="FC10">
            <v>64994500</v>
          </cell>
          <cell r="FD10">
            <v>64088500</v>
          </cell>
          <cell r="FE10">
            <v>64088500</v>
          </cell>
          <cell r="FF10">
            <v>63182500</v>
          </cell>
          <cell r="FG10">
            <v>62276500</v>
          </cell>
          <cell r="FH10">
            <v>61494000</v>
          </cell>
          <cell r="FI10">
            <v>59805500</v>
          </cell>
          <cell r="FJ10">
            <v>58899500</v>
          </cell>
          <cell r="FK10">
            <v>58899500</v>
          </cell>
          <cell r="FL10">
            <v>62033500</v>
          </cell>
          <cell r="FM10">
            <v>61127500</v>
          </cell>
          <cell r="FN10">
            <v>60345000</v>
          </cell>
          <cell r="FO10">
            <v>58656500</v>
          </cell>
          <cell r="FP10">
            <v>57297500</v>
          </cell>
          <cell r="FQ10">
            <v>57297500</v>
          </cell>
          <cell r="FR10">
            <v>56391500</v>
          </cell>
          <cell r="FS10">
            <v>55485500</v>
          </cell>
          <cell r="FT10">
            <v>58743000</v>
          </cell>
          <cell r="FU10">
            <v>57054500</v>
          </cell>
          <cell r="FV10">
            <v>55695500</v>
          </cell>
          <cell r="FW10">
            <v>55695500</v>
          </cell>
          <cell r="FX10">
            <v>54789500</v>
          </cell>
          <cell r="FY10">
            <v>53883500</v>
          </cell>
          <cell r="FZ10">
            <v>52648000</v>
          </cell>
          <cell r="GA10">
            <v>50959500</v>
          </cell>
          <cell r="GB10">
            <v>49600500</v>
          </cell>
          <cell r="GC10">
            <v>53640500</v>
          </cell>
          <cell r="GD10">
            <v>53370512</v>
          </cell>
          <cell r="GE10">
            <v>51828500</v>
          </cell>
          <cell r="GF10">
            <v>51375500</v>
          </cell>
          <cell r="GG10">
            <v>49687000</v>
          </cell>
          <cell r="GH10">
            <v>51018000</v>
          </cell>
        </row>
        <row r="11">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8840000</v>
          </cell>
          <cell r="BN11">
            <v>8840000</v>
          </cell>
          <cell r="BO11">
            <v>8840000</v>
          </cell>
          <cell r="BP11">
            <v>8840000</v>
          </cell>
          <cell r="BQ11">
            <v>8840000</v>
          </cell>
          <cell r="BR11">
            <v>8840000</v>
          </cell>
          <cell r="BS11">
            <v>8840000</v>
          </cell>
          <cell r="BT11">
            <v>8840000</v>
          </cell>
          <cell r="BU11">
            <v>8840000</v>
          </cell>
          <cell r="BV11">
            <v>8840000</v>
          </cell>
          <cell r="BW11">
            <v>8840000</v>
          </cell>
          <cell r="BX11">
            <v>17680000</v>
          </cell>
          <cell r="BY11">
            <v>17680000</v>
          </cell>
          <cell r="BZ11">
            <v>17680000</v>
          </cell>
          <cell r="CA11">
            <v>17680000</v>
          </cell>
          <cell r="CB11">
            <v>17680000</v>
          </cell>
          <cell r="CC11">
            <v>17680000</v>
          </cell>
          <cell r="CD11">
            <v>17680000</v>
          </cell>
          <cell r="CE11">
            <v>26520000</v>
          </cell>
          <cell r="CF11">
            <v>26520000</v>
          </cell>
          <cell r="CG11">
            <v>26520000</v>
          </cell>
          <cell r="CH11">
            <v>26520000</v>
          </cell>
          <cell r="CI11">
            <v>26520000</v>
          </cell>
          <cell r="CJ11">
            <v>26520000</v>
          </cell>
          <cell r="CK11">
            <v>26520000</v>
          </cell>
          <cell r="CL11">
            <v>26520000</v>
          </cell>
          <cell r="CM11">
            <v>35360000</v>
          </cell>
          <cell r="CN11">
            <v>35360000</v>
          </cell>
          <cell r="CO11">
            <v>35360000</v>
          </cell>
          <cell r="CP11">
            <v>35360000</v>
          </cell>
          <cell r="CQ11">
            <v>35360000</v>
          </cell>
          <cell r="CR11">
            <v>35360000</v>
          </cell>
          <cell r="CS11">
            <v>44200000</v>
          </cell>
          <cell r="CT11">
            <v>44200000</v>
          </cell>
          <cell r="CU11">
            <v>44200000</v>
          </cell>
          <cell r="CV11">
            <v>44200000</v>
          </cell>
          <cell r="CW11">
            <v>44200000</v>
          </cell>
          <cell r="CX11">
            <v>44200000</v>
          </cell>
          <cell r="CY11">
            <v>50830000</v>
          </cell>
          <cell r="CZ11">
            <v>50830000</v>
          </cell>
          <cell r="DA11">
            <v>50830000</v>
          </cell>
          <cell r="DB11">
            <v>50830000</v>
          </cell>
          <cell r="DC11">
            <v>50830000</v>
          </cell>
          <cell r="DD11">
            <v>50830000</v>
          </cell>
          <cell r="DE11">
            <v>50830000</v>
          </cell>
          <cell r="DF11">
            <v>50830000</v>
          </cell>
          <cell r="DG11">
            <v>57460000</v>
          </cell>
          <cell r="DH11">
            <v>57460000</v>
          </cell>
          <cell r="DI11">
            <v>57460000</v>
          </cell>
          <cell r="DJ11">
            <v>57460000</v>
          </cell>
          <cell r="DK11">
            <v>57460000</v>
          </cell>
          <cell r="DL11">
            <v>57460000</v>
          </cell>
          <cell r="DM11">
            <v>57460000</v>
          </cell>
          <cell r="DN11">
            <v>64090000</v>
          </cell>
          <cell r="DO11">
            <v>64090000</v>
          </cell>
          <cell r="DP11">
            <v>64090000</v>
          </cell>
          <cell r="DQ11">
            <v>64090000</v>
          </cell>
          <cell r="DR11">
            <v>64090000</v>
          </cell>
          <cell r="DS11">
            <v>64090000</v>
          </cell>
          <cell r="DT11">
            <v>64090000</v>
          </cell>
          <cell r="DU11">
            <v>64090000</v>
          </cell>
          <cell r="DV11">
            <v>70720000</v>
          </cell>
          <cell r="DW11">
            <v>70720000</v>
          </cell>
          <cell r="DX11">
            <v>70720000</v>
          </cell>
          <cell r="DY11">
            <v>70720000</v>
          </cell>
          <cell r="DZ11">
            <v>77350000</v>
          </cell>
          <cell r="EA11">
            <v>76466000</v>
          </cell>
          <cell r="EB11">
            <v>76466000</v>
          </cell>
          <cell r="EC11">
            <v>76466000</v>
          </cell>
          <cell r="ED11">
            <v>76466000</v>
          </cell>
          <cell r="EE11">
            <v>76466000</v>
          </cell>
          <cell r="EF11">
            <v>76466000</v>
          </cell>
          <cell r="EG11">
            <v>75582000</v>
          </cell>
          <cell r="EH11">
            <v>82212000</v>
          </cell>
          <cell r="EI11">
            <v>82212000</v>
          </cell>
          <cell r="EJ11">
            <v>82212000</v>
          </cell>
          <cell r="EK11">
            <v>82212000</v>
          </cell>
          <cell r="EL11">
            <v>86918000</v>
          </cell>
          <cell r="EM11">
            <v>86034000</v>
          </cell>
          <cell r="EN11">
            <v>86034000</v>
          </cell>
          <cell r="EO11">
            <v>86034000</v>
          </cell>
          <cell r="EP11">
            <v>86034000</v>
          </cell>
          <cell r="EQ11">
            <v>86034000</v>
          </cell>
          <cell r="ER11">
            <v>85150000</v>
          </cell>
          <cell r="ES11">
            <v>83382000</v>
          </cell>
          <cell r="ET11">
            <v>83382000</v>
          </cell>
          <cell r="EU11">
            <v>83382000</v>
          </cell>
          <cell r="EV11">
            <v>88972000</v>
          </cell>
          <cell r="EW11">
            <v>88972000</v>
          </cell>
          <cell r="EX11">
            <v>88088000</v>
          </cell>
          <cell r="EY11">
            <v>86320000</v>
          </cell>
          <cell r="EZ11">
            <v>86320000</v>
          </cell>
          <cell r="FA11">
            <v>85436000</v>
          </cell>
          <cell r="FB11">
            <v>91026000</v>
          </cell>
          <cell r="FC11">
            <v>91026000</v>
          </cell>
          <cell r="FD11">
            <v>90142000</v>
          </cell>
          <cell r="FE11">
            <v>88374000</v>
          </cell>
          <cell r="FF11">
            <v>88374000</v>
          </cell>
          <cell r="FG11">
            <v>86606000</v>
          </cell>
          <cell r="FH11">
            <v>92196000</v>
          </cell>
          <cell r="FI11">
            <v>92196000</v>
          </cell>
          <cell r="FJ11">
            <v>91312000</v>
          </cell>
          <cell r="FK11">
            <v>89544000</v>
          </cell>
          <cell r="FL11">
            <v>89544000</v>
          </cell>
          <cell r="FM11">
            <v>92703000</v>
          </cell>
          <cell r="FN11">
            <v>92703000</v>
          </cell>
          <cell r="FO11">
            <v>92703000</v>
          </cell>
          <cell r="FP11">
            <v>91819000</v>
          </cell>
          <cell r="FQ11">
            <v>95641000</v>
          </cell>
          <cell r="FR11">
            <v>95641000</v>
          </cell>
          <cell r="FS11">
            <v>93210000</v>
          </cell>
          <cell r="FT11">
            <v>93210000</v>
          </cell>
          <cell r="FU11">
            <v>92547000</v>
          </cell>
          <cell r="FV11">
            <v>91663000</v>
          </cell>
          <cell r="FW11">
            <v>89895000</v>
          </cell>
          <cell r="FX11">
            <v>95475000</v>
          </cell>
          <cell r="FY11">
            <v>93044000</v>
          </cell>
          <cell r="FZ11">
            <v>93044000</v>
          </cell>
          <cell r="GA11">
            <v>92381000</v>
          </cell>
          <cell r="GB11">
            <v>90834000</v>
          </cell>
          <cell r="GC11">
            <v>89066000</v>
          </cell>
          <cell r="GD11">
            <v>89066000</v>
          </cell>
          <cell r="GE11">
            <v>90075000</v>
          </cell>
          <cell r="GF11">
            <v>90075000</v>
          </cell>
          <cell r="GG11">
            <v>89412000</v>
          </cell>
          <cell r="GH11">
            <v>87865000</v>
          </cell>
        </row>
        <row r="12">
          <cell r="B12">
            <v>0</v>
          </cell>
          <cell r="C12">
            <v>0</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43125000</v>
          </cell>
          <cell r="AH12">
            <v>43125000</v>
          </cell>
          <cell r="AI12">
            <v>43125000</v>
          </cell>
          <cell r="AJ12">
            <v>43125000</v>
          </cell>
          <cell r="AK12">
            <v>43125000</v>
          </cell>
          <cell r="AL12">
            <v>43125000</v>
          </cell>
          <cell r="AM12">
            <v>43125000</v>
          </cell>
          <cell r="AN12">
            <v>43125000</v>
          </cell>
          <cell r="AO12">
            <v>43125000</v>
          </cell>
          <cell r="AP12">
            <v>143750000</v>
          </cell>
          <cell r="AQ12">
            <v>143750000</v>
          </cell>
          <cell r="AR12">
            <v>143750000</v>
          </cell>
          <cell r="AS12">
            <v>143750000</v>
          </cell>
          <cell r="AT12">
            <v>143750000</v>
          </cell>
          <cell r="AU12">
            <v>230000000</v>
          </cell>
          <cell r="AV12">
            <v>230000000</v>
          </cell>
          <cell r="AW12">
            <v>230000000</v>
          </cell>
          <cell r="AX12">
            <v>230000000</v>
          </cell>
          <cell r="AY12">
            <v>230000000</v>
          </cell>
          <cell r="AZ12">
            <v>230000000</v>
          </cell>
          <cell r="BA12">
            <v>230000000</v>
          </cell>
          <cell r="BB12">
            <v>287500000</v>
          </cell>
          <cell r="BC12">
            <v>287500000</v>
          </cell>
          <cell r="BD12">
            <v>287500000</v>
          </cell>
          <cell r="BE12">
            <v>287500000</v>
          </cell>
          <cell r="BF12">
            <v>316250000</v>
          </cell>
          <cell r="BG12">
            <v>316250000</v>
          </cell>
          <cell r="BH12">
            <v>316250000</v>
          </cell>
          <cell r="BI12">
            <v>316250000</v>
          </cell>
          <cell r="BJ12">
            <v>316250000</v>
          </cell>
          <cell r="BK12">
            <v>316250000</v>
          </cell>
          <cell r="BL12">
            <v>345000000</v>
          </cell>
          <cell r="BM12">
            <v>345000000</v>
          </cell>
          <cell r="BN12">
            <v>345000000</v>
          </cell>
          <cell r="BO12">
            <v>345000000</v>
          </cell>
          <cell r="BP12">
            <v>345000000</v>
          </cell>
          <cell r="BQ12">
            <v>345000000</v>
          </cell>
          <cell r="BR12">
            <v>345000000</v>
          </cell>
          <cell r="BS12">
            <v>345000000</v>
          </cell>
          <cell r="BT12">
            <v>345000000</v>
          </cell>
          <cell r="BU12">
            <v>345000000</v>
          </cell>
          <cell r="BV12">
            <v>345000000</v>
          </cell>
          <cell r="BW12">
            <v>345000000</v>
          </cell>
          <cell r="BX12">
            <v>345000000</v>
          </cell>
          <cell r="BY12">
            <v>345000000</v>
          </cell>
          <cell r="BZ12">
            <v>345000000</v>
          </cell>
          <cell r="CA12">
            <v>345000000</v>
          </cell>
          <cell r="CB12">
            <v>345000000</v>
          </cell>
          <cell r="CC12">
            <v>345000000</v>
          </cell>
          <cell r="CD12">
            <v>345000000</v>
          </cell>
          <cell r="CE12">
            <v>345000000</v>
          </cell>
          <cell r="CF12">
            <v>345000000</v>
          </cell>
          <cell r="CG12">
            <v>345000000</v>
          </cell>
          <cell r="CH12">
            <v>345000000</v>
          </cell>
          <cell r="CI12">
            <v>345000000</v>
          </cell>
          <cell r="CJ12">
            <v>345000000</v>
          </cell>
          <cell r="CK12">
            <v>345000000</v>
          </cell>
          <cell r="CL12">
            <v>345000000</v>
          </cell>
          <cell r="CM12">
            <v>345000000</v>
          </cell>
          <cell r="CN12">
            <v>345000000</v>
          </cell>
          <cell r="CO12">
            <v>345000000</v>
          </cell>
          <cell r="CP12">
            <v>345000000</v>
          </cell>
          <cell r="CQ12">
            <v>345000000</v>
          </cell>
          <cell r="CR12">
            <v>345000000</v>
          </cell>
          <cell r="CS12">
            <v>345000000</v>
          </cell>
          <cell r="CT12">
            <v>345000000</v>
          </cell>
          <cell r="CU12">
            <v>340687500</v>
          </cell>
          <cell r="CV12">
            <v>340687500</v>
          </cell>
          <cell r="CW12">
            <v>340687500</v>
          </cell>
          <cell r="CX12">
            <v>340687500</v>
          </cell>
          <cell r="CY12">
            <v>340687500</v>
          </cell>
          <cell r="CZ12">
            <v>340687500</v>
          </cell>
          <cell r="DA12">
            <v>336375000</v>
          </cell>
          <cell r="DB12">
            <v>336375000</v>
          </cell>
          <cell r="DC12">
            <v>336375000</v>
          </cell>
          <cell r="DD12">
            <v>326312500</v>
          </cell>
          <cell r="DE12">
            <v>326312500</v>
          </cell>
          <cell r="DF12">
            <v>326312500</v>
          </cell>
          <cell r="DG12">
            <v>322000000</v>
          </cell>
          <cell r="DH12">
            <v>322000000</v>
          </cell>
          <cell r="DI12">
            <v>313375000</v>
          </cell>
          <cell r="DJ12">
            <v>303312500</v>
          </cell>
          <cell r="DK12">
            <v>303312500</v>
          </cell>
          <cell r="DL12">
            <v>303312500</v>
          </cell>
          <cell r="DM12">
            <v>299000000</v>
          </cell>
          <cell r="DN12">
            <v>299000000</v>
          </cell>
          <cell r="DO12">
            <v>290375000</v>
          </cell>
          <cell r="DP12">
            <v>274562500</v>
          </cell>
          <cell r="DQ12">
            <v>274562500</v>
          </cell>
          <cell r="DR12">
            <v>274562500</v>
          </cell>
          <cell r="DS12">
            <v>270250000</v>
          </cell>
          <cell r="DT12">
            <v>267375000</v>
          </cell>
          <cell r="DU12">
            <v>258750000</v>
          </cell>
          <cell r="DV12">
            <v>242937500</v>
          </cell>
          <cell r="DW12">
            <v>242937500</v>
          </cell>
          <cell r="DX12">
            <v>242937500</v>
          </cell>
          <cell r="DY12">
            <v>238625000</v>
          </cell>
          <cell r="DZ12">
            <v>232875000</v>
          </cell>
          <cell r="EA12">
            <v>224250000</v>
          </cell>
          <cell r="EB12">
            <v>208437500</v>
          </cell>
          <cell r="EC12">
            <v>208437500</v>
          </cell>
          <cell r="ED12">
            <v>208437500</v>
          </cell>
          <cell r="EE12">
            <v>204125000</v>
          </cell>
          <cell r="EF12">
            <v>198375000</v>
          </cell>
          <cell r="EG12">
            <v>189750000</v>
          </cell>
          <cell r="EH12">
            <v>173937500</v>
          </cell>
          <cell r="EI12">
            <v>173937500</v>
          </cell>
          <cell r="EJ12">
            <v>173937500</v>
          </cell>
          <cell r="EK12">
            <v>169625000</v>
          </cell>
          <cell r="EL12">
            <v>163875000</v>
          </cell>
          <cell r="EM12">
            <v>155250000</v>
          </cell>
          <cell r="EN12">
            <v>139437500</v>
          </cell>
          <cell r="EO12">
            <v>139437500</v>
          </cell>
          <cell r="EP12">
            <v>139437500</v>
          </cell>
          <cell r="EQ12">
            <v>135125000</v>
          </cell>
          <cell r="ER12">
            <v>129375000</v>
          </cell>
          <cell r="ES12">
            <v>120750000</v>
          </cell>
          <cell r="ET12">
            <v>104937500</v>
          </cell>
          <cell r="EU12">
            <v>104937500</v>
          </cell>
          <cell r="EV12">
            <v>104937500</v>
          </cell>
          <cell r="EW12">
            <v>100625000</v>
          </cell>
          <cell r="EX12">
            <v>94875000</v>
          </cell>
          <cell r="EY12">
            <v>86250000</v>
          </cell>
          <cell r="EZ12">
            <v>70437500</v>
          </cell>
          <cell r="FA12">
            <v>70437500</v>
          </cell>
          <cell r="FB12">
            <v>70437500</v>
          </cell>
          <cell r="FC12">
            <v>70437500</v>
          </cell>
          <cell r="FD12">
            <v>64687500</v>
          </cell>
          <cell r="FE12">
            <v>56062500</v>
          </cell>
          <cell r="FF12">
            <v>40250000</v>
          </cell>
          <cell r="FG12">
            <v>40250000</v>
          </cell>
          <cell r="FH12">
            <v>40250000</v>
          </cell>
          <cell r="FI12">
            <v>40250000</v>
          </cell>
          <cell r="FJ12">
            <v>34500000</v>
          </cell>
          <cell r="FK12">
            <v>25875000</v>
          </cell>
          <cell r="FL12">
            <v>20125000</v>
          </cell>
          <cell r="FM12">
            <v>20125000</v>
          </cell>
          <cell r="FN12">
            <v>20125000</v>
          </cell>
          <cell r="FO12">
            <v>20125000</v>
          </cell>
          <cell r="FP12">
            <v>14375000</v>
          </cell>
          <cell r="FQ12">
            <v>14375000</v>
          </cell>
          <cell r="FR12">
            <v>8625000</v>
          </cell>
          <cell r="FS12">
            <v>8625000</v>
          </cell>
          <cell r="FT12">
            <v>8625000</v>
          </cell>
          <cell r="FU12">
            <v>8625000</v>
          </cell>
          <cell r="FV12">
            <v>2875000</v>
          </cell>
          <cell r="FW12">
            <v>2875000</v>
          </cell>
          <cell r="FX12">
            <v>2875000</v>
          </cell>
          <cell r="FY12">
            <v>2875000</v>
          </cell>
          <cell r="FZ12">
            <v>2875000</v>
          </cell>
          <cell r="GA12">
            <v>2875000</v>
          </cell>
          <cell r="GE12">
            <v>49500000</v>
          </cell>
          <cell r="GF12">
            <v>49500000</v>
          </cell>
          <cell r="GG12">
            <v>49500000</v>
          </cell>
          <cell r="GH12">
            <v>49500000</v>
          </cell>
        </row>
        <row r="13">
          <cell r="B13">
            <v>0</v>
          </cell>
          <cell r="C13">
            <v>0</v>
          </cell>
          <cell r="D13">
            <v>0</v>
          </cell>
          <cell r="E13">
            <v>0</v>
          </cell>
          <cell r="F13">
            <v>0</v>
          </cell>
          <cell r="G13">
            <v>0</v>
          </cell>
          <cell r="H13">
            <v>0</v>
          </cell>
          <cell r="I13">
            <v>22675000</v>
          </cell>
          <cell r="J13">
            <v>22675000</v>
          </cell>
          <cell r="K13">
            <v>22675000</v>
          </cell>
          <cell r="L13">
            <v>22675000</v>
          </cell>
          <cell r="M13">
            <v>22675000</v>
          </cell>
          <cell r="N13">
            <v>22675000</v>
          </cell>
          <cell r="O13">
            <v>22675000</v>
          </cell>
          <cell r="P13">
            <v>45350000</v>
          </cell>
          <cell r="Q13">
            <v>45350000</v>
          </cell>
          <cell r="R13">
            <v>45350000</v>
          </cell>
          <cell r="S13">
            <v>45350000</v>
          </cell>
          <cell r="T13">
            <v>45350000</v>
          </cell>
          <cell r="U13">
            <v>45350000</v>
          </cell>
          <cell r="V13">
            <v>45350000</v>
          </cell>
          <cell r="W13">
            <v>45350000</v>
          </cell>
          <cell r="X13">
            <v>45350000</v>
          </cell>
          <cell r="Y13">
            <v>68025000</v>
          </cell>
          <cell r="Z13">
            <v>68025000</v>
          </cell>
          <cell r="AA13">
            <v>68025000</v>
          </cell>
          <cell r="AB13">
            <v>68025000</v>
          </cell>
          <cell r="AC13">
            <v>68025000</v>
          </cell>
          <cell r="AD13">
            <v>68025000</v>
          </cell>
          <cell r="AE13">
            <v>68025000</v>
          </cell>
          <cell r="AF13">
            <v>68025000</v>
          </cell>
          <cell r="AG13">
            <v>68025000</v>
          </cell>
          <cell r="AH13">
            <v>68025000</v>
          </cell>
          <cell r="AI13">
            <v>90700000</v>
          </cell>
          <cell r="AJ13">
            <v>90700000</v>
          </cell>
          <cell r="AK13">
            <v>90700000</v>
          </cell>
          <cell r="AL13">
            <v>90700000</v>
          </cell>
          <cell r="AM13">
            <v>90700000</v>
          </cell>
          <cell r="AN13">
            <v>90700000</v>
          </cell>
          <cell r="AO13">
            <v>90700000</v>
          </cell>
          <cell r="AP13">
            <v>90700000</v>
          </cell>
          <cell r="AQ13">
            <v>90700000</v>
          </cell>
          <cell r="AR13">
            <v>113375000</v>
          </cell>
          <cell r="AS13">
            <v>113375000</v>
          </cell>
          <cell r="AT13">
            <v>113375000</v>
          </cell>
          <cell r="AU13">
            <v>113375000</v>
          </cell>
          <cell r="AV13">
            <v>113375000</v>
          </cell>
          <cell r="AW13">
            <v>113375000</v>
          </cell>
          <cell r="AX13">
            <v>113375000</v>
          </cell>
          <cell r="AY13">
            <v>113375000</v>
          </cell>
          <cell r="AZ13">
            <v>113375000</v>
          </cell>
          <cell r="BA13">
            <v>113375000</v>
          </cell>
          <cell r="BB13">
            <v>113375000</v>
          </cell>
          <cell r="BC13">
            <v>136050000</v>
          </cell>
          <cell r="BD13">
            <v>136050000</v>
          </cell>
          <cell r="BE13">
            <v>136050000</v>
          </cell>
          <cell r="BF13">
            <v>149655000</v>
          </cell>
          <cell r="BG13">
            <v>149655000</v>
          </cell>
          <cell r="BH13">
            <v>149655000</v>
          </cell>
          <cell r="BI13">
            <v>149655000</v>
          </cell>
          <cell r="BJ13">
            <v>149655000</v>
          </cell>
          <cell r="BK13">
            <v>149655000</v>
          </cell>
          <cell r="BL13">
            <v>149655000</v>
          </cell>
          <cell r="BM13">
            <v>149655000</v>
          </cell>
          <cell r="BN13">
            <v>149655000</v>
          </cell>
          <cell r="BO13">
            <v>149655000</v>
          </cell>
          <cell r="BP13">
            <v>149655000</v>
          </cell>
          <cell r="BQ13">
            <v>149655000</v>
          </cell>
          <cell r="BR13">
            <v>149655000</v>
          </cell>
          <cell r="BS13">
            <v>149655000</v>
          </cell>
          <cell r="BT13">
            <v>149655000</v>
          </cell>
          <cell r="BU13">
            <v>149655000</v>
          </cell>
          <cell r="BV13">
            <v>149655000</v>
          </cell>
          <cell r="BW13">
            <v>147387500</v>
          </cell>
          <cell r="BX13">
            <v>147387500</v>
          </cell>
          <cell r="BY13">
            <v>147387500</v>
          </cell>
          <cell r="BZ13">
            <v>160992500</v>
          </cell>
          <cell r="CA13">
            <v>160992500</v>
          </cell>
          <cell r="CB13">
            <v>160992500</v>
          </cell>
          <cell r="CC13">
            <v>158725000</v>
          </cell>
          <cell r="CD13">
            <v>156457500</v>
          </cell>
          <cell r="CE13">
            <v>156457500</v>
          </cell>
          <cell r="CF13">
            <v>156457500</v>
          </cell>
          <cell r="CG13">
            <v>173277500</v>
          </cell>
          <cell r="CH13">
            <v>173277500</v>
          </cell>
          <cell r="CI13">
            <v>171010000</v>
          </cell>
          <cell r="CJ13">
            <v>168742500</v>
          </cell>
          <cell r="CK13">
            <v>168742500</v>
          </cell>
          <cell r="CL13">
            <v>168742500</v>
          </cell>
          <cell r="CM13">
            <v>166475000</v>
          </cell>
          <cell r="CN13">
            <v>166475000</v>
          </cell>
          <cell r="CO13">
            <v>164207500</v>
          </cell>
          <cell r="CP13">
            <v>161940000</v>
          </cell>
          <cell r="CQ13">
            <v>161940000</v>
          </cell>
          <cell r="CR13">
            <v>161940000</v>
          </cell>
          <cell r="CS13">
            <v>176502500</v>
          </cell>
          <cell r="CT13">
            <v>176502500</v>
          </cell>
          <cell r="CU13">
            <v>174235000</v>
          </cell>
          <cell r="CV13">
            <v>171967500</v>
          </cell>
          <cell r="CW13">
            <v>187437000</v>
          </cell>
          <cell r="CX13">
            <v>186530000</v>
          </cell>
          <cell r="CY13">
            <v>184262500</v>
          </cell>
          <cell r="CZ13">
            <v>184262500</v>
          </cell>
          <cell r="DA13">
            <v>181995000</v>
          </cell>
          <cell r="DB13">
            <v>179727500</v>
          </cell>
          <cell r="DC13">
            <v>177460000</v>
          </cell>
          <cell r="DD13">
            <v>177460000</v>
          </cell>
          <cell r="DE13">
            <v>192022500</v>
          </cell>
          <cell r="DF13">
            <v>189755000</v>
          </cell>
          <cell r="DG13">
            <v>187487500</v>
          </cell>
          <cell r="DH13">
            <v>185220000</v>
          </cell>
          <cell r="DI13">
            <v>182952500</v>
          </cell>
          <cell r="DJ13">
            <v>182952500</v>
          </cell>
          <cell r="DK13">
            <v>180685000</v>
          </cell>
          <cell r="DL13">
            <v>178417500</v>
          </cell>
          <cell r="DM13">
            <v>176150000</v>
          </cell>
          <cell r="DN13">
            <v>190712500</v>
          </cell>
          <cell r="DO13">
            <v>188445000</v>
          </cell>
          <cell r="DP13">
            <v>188445000</v>
          </cell>
          <cell r="DQ13">
            <v>183910000</v>
          </cell>
          <cell r="DR13">
            <v>181642500</v>
          </cell>
          <cell r="DS13">
            <v>179375000</v>
          </cell>
          <cell r="DT13">
            <v>192567000</v>
          </cell>
          <cell r="DU13">
            <v>190299500</v>
          </cell>
          <cell r="DV13">
            <v>190299500</v>
          </cell>
          <cell r="DW13">
            <v>185764500</v>
          </cell>
          <cell r="DX13">
            <v>183497000</v>
          </cell>
          <cell r="DY13">
            <v>181229500</v>
          </cell>
          <cell r="DZ13">
            <v>177688991</v>
          </cell>
          <cell r="EA13">
            <v>192160500</v>
          </cell>
          <cell r="EB13">
            <v>192160500</v>
          </cell>
          <cell r="EC13">
            <v>187625500</v>
          </cell>
          <cell r="ED13">
            <v>185358000</v>
          </cell>
          <cell r="EE13">
            <v>185358000</v>
          </cell>
          <cell r="EF13">
            <v>181730000</v>
          </cell>
          <cell r="EG13">
            <v>179462500</v>
          </cell>
          <cell r="EH13">
            <v>179462500</v>
          </cell>
          <cell r="EI13">
            <v>193314040</v>
          </cell>
          <cell r="EJ13">
            <v>189486500</v>
          </cell>
          <cell r="EK13">
            <v>189486500</v>
          </cell>
          <cell r="EL13">
            <v>188126000</v>
          </cell>
          <cell r="EM13">
            <v>185858500</v>
          </cell>
          <cell r="EN13">
            <v>184498000</v>
          </cell>
          <cell r="EO13">
            <v>179963000</v>
          </cell>
          <cell r="EP13">
            <v>177695500</v>
          </cell>
          <cell r="EQ13">
            <v>188905500</v>
          </cell>
          <cell r="ER13">
            <v>187545000</v>
          </cell>
          <cell r="ES13">
            <v>185277500</v>
          </cell>
          <cell r="ET13">
            <v>183917000</v>
          </cell>
          <cell r="EU13">
            <v>179967500</v>
          </cell>
          <cell r="EV13">
            <v>177700000</v>
          </cell>
          <cell r="EW13">
            <v>177700000</v>
          </cell>
          <cell r="EX13">
            <v>176339500</v>
          </cell>
          <cell r="EY13">
            <v>174072000</v>
          </cell>
          <cell r="EZ13">
            <v>172711500</v>
          </cell>
          <cell r="FA13">
            <v>168762000</v>
          </cell>
          <cell r="FB13">
            <v>166494500</v>
          </cell>
          <cell r="FC13">
            <v>166494500</v>
          </cell>
          <cell r="FD13">
            <v>165134000</v>
          </cell>
          <cell r="FE13">
            <v>165134000</v>
          </cell>
          <cell r="FF13">
            <v>163773500</v>
          </cell>
          <cell r="FG13">
            <v>177141000</v>
          </cell>
          <cell r="FH13">
            <v>174873500</v>
          </cell>
          <cell r="FI13">
            <v>174873500</v>
          </cell>
          <cell r="FJ13">
            <v>173513000</v>
          </cell>
          <cell r="FK13">
            <v>171830000</v>
          </cell>
          <cell r="FL13">
            <v>170469500</v>
          </cell>
          <cell r="FM13">
            <v>164837000</v>
          </cell>
          <cell r="FN13">
            <v>164837000</v>
          </cell>
          <cell r="FO13">
            <v>164837000</v>
          </cell>
          <cell r="FP13">
            <v>163476500</v>
          </cell>
          <cell r="FQ13">
            <v>161793500</v>
          </cell>
          <cell r="FR13">
            <v>160433000</v>
          </cell>
          <cell r="FS13">
            <v>153117500</v>
          </cell>
          <cell r="FT13">
            <v>153117500</v>
          </cell>
          <cell r="FU13">
            <v>153117500</v>
          </cell>
          <cell r="FV13">
            <v>151757000</v>
          </cell>
          <cell r="FW13">
            <v>150074000</v>
          </cell>
          <cell r="FX13">
            <v>148713500</v>
          </cell>
          <cell r="FY13">
            <v>143665500</v>
          </cell>
          <cell r="FZ13">
            <v>143665500</v>
          </cell>
          <cell r="GA13">
            <v>143665500</v>
          </cell>
          <cell r="GB13">
            <v>141982500</v>
          </cell>
          <cell r="GC13">
            <v>140299500</v>
          </cell>
          <cell r="GD13">
            <v>138939000</v>
          </cell>
          <cell r="GE13">
            <v>133891000</v>
          </cell>
          <cell r="GF13">
            <v>133891000</v>
          </cell>
          <cell r="GG13">
            <v>133891000</v>
          </cell>
          <cell r="GH13">
            <v>130526000</v>
          </cell>
        </row>
        <row r="14">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cell r="DS14">
            <v>0</v>
          </cell>
          <cell r="DT14">
            <v>0</v>
          </cell>
          <cell r="DU14">
            <v>0</v>
          </cell>
          <cell r="DV14">
            <v>0</v>
          </cell>
          <cell r="DW14">
            <v>0</v>
          </cell>
          <cell r="DX14">
            <v>8240000</v>
          </cell>
          <cell r="DY14">
            <v>8240000</v>
          </cell>
          <cell r="DZ14">
            <v>8240000</v>
          </cell>
          <cell r="EA14">
            <v>8240000</v>
          </cell>
          <cell r="EB14">
            <v>8240000</v>
          </cell>
          <cell r="EC14">
            <v>8240000</v>
          </cell>
          <cell r="ED14">
            <v>8240000</v>
          </cell>
          <cell r="EE14">
            <v>8240000</v>
          </cell>
          <cell r="EF14">
            <v>8240000</v>
          </cell>
          <cell r="EG14">
            <v>8240000</v>
          </cell>
          <cell r="EH14">
            <v>8240000</v>
          </cell>
          <cell r="EI14">
            <v>8240000</v>
          </cell>
          <cell r="EJ14">
            <v>16480000</v>
          </cell>
          <cell r="EK14">
            <v>16480000</v>
          </cell>
          <cell r="EL14">
            <v>16480000</v>
          </cell>
          <cell r="EM14">
            <v>16480000</v>
          </cell>
          <cell r="EN14">
            <v>16480000</v>
          </cell>
          <cell r="EO14">
            <v>16480000</v>
          </cell>
          <cell r="EP14">
            <v>16480000</v>
          </cell>
          <cell r="EQ14">
            <v>16480000</v>
          </cell>
          <cell r="ER14">
            <v>16480000</v>
          </cell>
          <cell r="ES14">
            <v>16480000</v>
          </cell>
          <cell r="ET14">
            <v>16480000</v>
          </cell>
          <cell r="EU14">
            <v>16480000</v>
          </cell>
          <cell r="EV14">
            <v>16480000</v>
          </cell>
          <cell r="EW14">
            <v>16480000</v>
          </cell>
          <cell r="EX14">
            <v>16480000</v>
          </cell>
          <cell r="EY14">
            <v>16480000</v>
          </cell>
          <cell r="EZ14">
            <v>16480000</v>
          </cell>
          <cell r="FA14">
            <v>16480000</v>
          </cell>
          <cell r="FB14">
            <v>24480000</v>
          </cell>
          <cell r="FC14">
            <v>24480000</v>
          </cell>
          <cell r="FD14">
            <v>24480000</v>
          </cell>
          <cell r="FE14">
            <v>24480000</v>
          </cell>
          <cell r="FF14">
            <v>24480000</v>
          </cell>
          <cell r="FG14">
            <v>24480000</v>
          </cell>
          <cell r="FH14">
            <v>24480000</v>
          </cell>
          <cell r="FI14">
            <v>24480000</v>
          </cell>
          <cell r="FJ14">
            <v>24480000</v>
          </cell>
          <cell r="FK14">
            <v>24480000</v>
          </cell>
          <cell r="FL14">
            <v>24480000</v>
          </cell>
          <cell r="FM14">
            <v>24480000</v>
          </cell>
          <cell r="FN14">
            <v>24480000</v>
          </cell>
          <cell r="FO14">
            <v>24480000</v>
          </cell>
          <cell r="FP14">
            <v>24480000</v>
          </cell>
          <cell r="FQ14">
            <v>24480000</v>
          </cell>
          <cell r="FR14">
            <v>24480000</v>
          </cell>
          <cell r="FS14">
            <v>24480000</v>
          </cell>
          <cell r="FT14">
            <v>24480000</v>
          </cell>
          <cell r="FU14">
            <v>24480000</v>
          </cell>
          <cell r="FV14">
            <v>24480000</v>
          </cell>
          <cell r="FW14">
            <v>24480000</v>
          </cell>
          <cell r="FX14">
            <v>24480000</v>
          </cell>
          <cell r="FY14">
            <v>24480000</v>
          </cell>
          <cell r="FZ14">
            <v>24480000</v>
          </cell>
          <cell r="GA14">
            <v>24480000</v>
          </cell>
          <cell r="GB14">
            <v>24480000</v>
          </cell>
          <cell r="GC14">
            <v>24480000</v>
          </cell>
          <cell r="GD14">
            <v>24480000</v>
          </cell>
          <cell r="GE14">
            <v>24480000</v>
          </cell>
          <cell r="GF14">
            <v>24480000</v>
          </cell>
          <cell r="GG14">
            <v>24480000</v>
          </cell>
          <cell r="GH14">
            <v>24480000</v>
          </cell>
        </row>
        <row r="15">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row>
        <row r="16">
          <cell r="B16">
            <v>0</v>
          </cell>
          <cell r="C16">
            <v>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BX16">
            <v>59550000</v>
          </cell>
          <cell r="BY16">
            <v>59550000</v>
          </cell>
          <cell r="BZ16">
            <v>59550000</v>
          </cell>
          <cell r="CA16">
            <v>59550000</v>
          </cell>
          <cell r="CB16">
            <v>59550000</v>
          </cell>
          <cell r="CC16">
            <v>59550000</v>
          </cell>
          <cell r="CD16">
            <v>59550000</v>
          </cell>
          <cell r="CE16">
            <v>59550000</v>
          </cell>
          <cell r="CF16">
            <v>119100000</v>
          </cell>
          <cell r="CG16">
            <v>119100000</v>
          </cell>
          <cell r="CH16">
            <v>119100000</v>
          </cell>
          <cell r="CI16">
            <v>119100000</v>
          </cell>
          <cell r="CJ16">
            <v>119100000</v>
          </cell>
          <cell r="CK16">
            <v>119100000</v>
          </cell>
          <cell r="CL16">
            <v>178650000</v>
          </cell>
          <cell r="CM16">
            <v>178650000</v>
          </cell>
          <cell r="CN16">
            <v>178650000</v>
          </cell>
          <cell r="CO16">
            <v>178650000</v>
          </cell>
          <cell r="CP16">
            <v>178650000</v>
          </cell>
          <cell r="CQ16">
            <v>178650000</v>
          </cell>
          <cell r="CR16">
            <v>178650000</v>
          </cell>
          <cell r="CS16">
            <v>238200000</v>
          </cell>
          <cell r="CT16">
            <v>238200000</v>
          </cell>
          <cell r="CU16">
            <v>238200000</v>
          </cell>
          <cell r="CV16">
            <v>238200000</v>
          </cell>
          <cell r="CW16">
            <v>238200000</v>
          </cell>
          <cell r="CX16">
            <v>238200000</v>
          </cell>
          <cell r="CY16">
            <v>285840000</v>
          </cell>
          <cell r="CZ16">
            <v>285840000</v>
          </cell>
          <cell r="DA16">
            <v>285840000</v>
          </cell>
          <cell r="DB16">
            <v>285840000</v>
          </cell>
          <cell r="DC16">
            <v>285840000</v>
          </cell>
          <cell r="DD16">
            <v>333480000</v>
          </cell>
          <cell r="DE16">
            <v>333480000</v>
          </cell>
          <cell r="DF16">
            <v>333480000</v>
          </cell>
          <cell r="DG16">
            <v>333480000</v>
          </cell>
          <cell r="DH16">
            <v>333480000</v>
          </cell>
          <cell r="DI16">
            <v>333480000</v>
          </cell>
          <cell r="DJ16">
            <v>333480000</v>
          </cell>
          <cell r="DK16">
            <v>333480000</v>
          </cell>
          <cell r="DL16">
            <v>333480000</v>
          </cell>
          <cell r="DM16">
            <v>333480000</v>
          </cell>
          <cell r="DN16">
            <v>333480000</v>
          </cell>
          <cell r="DO16">
            <v>333480000</v>
          </cell>
          <cell r="DP16">
            <v>333480000</v>
          </cell>
          <cell r="DQ16">
            <v>333480000</v>
          </cell>
          <cell r="DR16">
            <v>333480000</v>
          </cell>
          <cell r="DS16">
            <v>333480000</v>
          </cell>
          <cell r="DT16">
            <v>416850000</v>
          </cell>
          <cell r="DU16">
            <v>416850000</v>
          </cell>
          <cell r="DV16">
            <v>416850000</v>
          </cell>
          <cell r="DW16">
            <v>416850000</v>
          </cell>
          <cell r="DX16">
            <v>416850000</v>
          </cell>
          <cell r="DY16">
            <v>416850000</v>
          </cell>
          <cell r="DZ16">
            <v>416850000</v>
          </cell>
          <cell r="EA16">
            <v>416850000</v>
          </cell>
          <cell r="EB16">
            <v>416850000</v>
          </cell>
          <cell r="EC16">
            <v>457344000</v>
          </cell>
          <cell r="ED16">
            <v>457344000</v>
          </cell>
          <cell r="EE16">
            <v>457344000</v>
          </cell>
          <cell r="EF16">
            <v>457344000</v>
          </cell>
          <cell r="EG16">
            <v>457344000</v>
          </cell>
          <cell r="EH16">
            <v>457344000</v>
          </cell>
          <cell r="EI16">
            <v>457344000</v>
          </cell>
          <cell r="EJ16">
            <v>457344000</v>
          </cell>
          <cell r="EK16">
            <v>457344000</v>
          </cell>
          <cell r="EL16">
            <v>451389000</v>
          </cell>
          <cell r="EM16">
            <v>451389000</v>
          </cell>
          <cell r="EN16">
            <v>451389000</v>
          </cell>
          <cell r="EO16">
            <v>451389000</v>
          </cell>
          <cell r="EP16">
            <v>451389000</v>
          </cell>
          <cell r="EQ16">
            <v>451389000</v>
          </cell>
          <cell r="ER16">
            <v>445434000</v>
          </cell>
          <cell r="ES16">
            <v>445434000</v>
          </cell>
          <cell r="ET16">
            <v>439479000</v>
          </cell>
          <cell r="EU16">
            <v>439479000</v>
          </cell>
          <cell r="EV16">
            <v>439479000</v>
          </cell>
          <cell r="EW16">
            <v>439479000</v>
          </cell>
          <cell r="EX16">
            <v>433524000</v>
          </cell>
          <cell r="EY16">
            <v>433524000</v>
          </cell>
          <cell r="EZ16">
            <v>421614000</v>
          </cell>
          <cell r="FA16">
            <v>421614000</v>
          </cell>
          <cell r="FB16">
            <v>421614000</v>
          </cell>
          <cell r="FC16">
            <v>421614000</v>
          </cell>
          <cell r="FD16">
            <v>415659000</v>
          </cell>
          <cell r="FE16">
            <v>415659000</v>
          </cell>
          <cell r="FF16">
            <v>403749000</v>
          </cell>
          <cell r="FG16">
            <v>397794000</v>
          </cell>
          <cell r="FH16">
            <v>397794000</v>
          </cell>
          <cell r="FI16">
            <v>397794000</v>
          </cell>
          <cell r="FJ16">
            <v>391839000</v>
          </cell>
          <cell r="FK16">
            <v>391839000</v>
          </cell>
          <cell r="FL16">
            <v>379929000</v>
          </cell>
          <cell r="FM16">
            <v>369210000</v>
          </cell>
          <cell r="FN16">
            <v>369210000</v>
          </cell>
          <cell r="FO16">
            <v>369210000</v>
          </cell>
          <cell r="FP16">
            <v>363255000</v>
          </cell>
          <cell r="FQ16">
            <v>421795000</v>
          </cell>
          <cell r="FR16">
            <v>405121000</v>
          </cell>
          <cell r="FS16">
            <v>394402000</v>
          </cell>
          <cell r="FT16">
            <v>394402000</v>
          </cell>
          <cell r="FU16">
            <v>394402000</v>
          </cell>
          <cell r="FV16">
            <v>388447000</v>
          </cell>
          <cell r="FW16">
            <v>388447000</v>
          </cell>
          <cell r="FX16">
            <v>371773000</v>
          </cell>
          <cell r="FY16">
            <v>361054000</v>
          </cell>
          <cell r="FZ16">
            <v>361054000</v>
          </cell>
          <cell r="GA16">
            <v>361054000</v>
          </cell>
          <cell r="GB16">
            <v>355099000</v>
          </cell>
          <cell r="GC16">
            <v>355099000</v>
          </cell>
          <cell r="GD16">
            <v>344380000</v>
          </cell>
          <cell r="GE16">
            <v>327706000</v>
          </cell>
          <cell r="GF16">
            <v>327706000</v>
          </cell>
          <cell r="GG16">
            <v>327706000</v>
          </cell>
          <cell r="GH16">
            <v>313414000</v>
          </cell>
        </row>
        <row r="17">
          <cell r="B17">
            <v>0</v>
          </cell>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DM17">
            <v>27020000</v>
          </cell>
          <cell r="DN17">
            <v>27020000</v>
          </cell>
          <cell r="DO17">
            <v>27020000</v>
          </cell>
          <cell r="DP17">
            <v>27020000</v>
          </cell>
          <cell r="DQ17">
            <v>27020000</v>
          </cell>
          <cell r="DR17">
            <v>27020000</v>
          </cell>
          <cell r="DS17">
            <v>27020000</v>
          </cell>
          <cell r="DT17">
            <v>27020000</v>
          </cell>
          <cell r="DU17">
            <v>54040000</v>
          </cell>
          <cell r="DV17">
            <v>54040000</v>
          </cell>
          <cell r="DW17">
            <v>54040000</v>
          </cell>
          <cell r="DX17">
            <v>54040000</v>
          </cell>
          <cell r="DY17">
            <v>54040000</v>
          </cell>
          <cell r="DZ17">
            <v>54040000</v>
          </cell>
          <cell r="EA17">
            <v>81060000</v>
          </cell>
          <cell r="EB17">
            <v>81060000</v>
          </cell>
          <cell r="EC17">
            <v>81060000</v>
          </cell>
          <cell r="ED17">
            <v>81060000</v>
          </cell>
          <cell r="EE17">
            <v>81060000</v>
          </cell>
          <cell r="EF17">
            <v>81060000</v>
          </cell>
          <cell r="EG17">
            <v>108080000</v>
          </cell>
          <cell r="EH17">
            <v>108080000</v>
          </cell>
          <cell r="EI17">
            <v>108080000</v>
          </cell>
          <cell r="EJ17">
            <v>108080000</v>
          </cell>
          <cell r="EK17">
            <v>108080000</v>
          </cell>
          <cell r="EL17">
            <v>126090000</v>
          </cell>
          <cell r="EM17">
            <v>126090000</v>
          </cell>
          <cell r="EN17">
            <v>126090000</v>
          </cell>
          <cell r="EO17">
            <v>126090000</v>
          </cell>
          <cell r="EP17">
            <v>126090000</v>
          </cell>
          <cell r="EQ17">
            <v>126090000</v>
          </cell>
          <cell r="ER17">
            <v>126090000</v>
          </cell>
          <cell r="ES17">
            <v>126090000</v>
          </cell>
          <cell r="ET17">
            <v>126090000</v>
          </cell>
          <cell r="EU17">
            <v>144100000</v>
          </cell>
          <cell r="EV17">
            <v>144100000</v>
          </cell>
          <cell r="EW17">
            <v>144100000</v>
          </cell>
          <cell r="EX17">
            <v>144100000</v>
          </cell>
          <cell r="EY17">
            <v>162120000</v>
          </cell>
          <cell r="EZ17">
            <v>162120000</v>
          </cell>
          <cell r="FA17">
            <v>178040000</v>
          </cell>
          <cell r="FB17">
            <v>178040000</v>
          </cell>
          <cell r="FC17">
            <v>178040000</v>
          </cell>
          <cell r="FD17">
            <v>178040000</v>
          </cell>
          <cell r="FE17">
            <v>178040000</v>
          </cell>
          <cell r="FF17">
            <v>178040000</v>
          </cell>
          <cell r="FG17">
            <v>178040000</v>
          </cell>
          <cell r="FH17">
            <v>193960000</v>
          </cell>
          <cell r="FI17">
            <v>193960000</v>
          </cell>
          <cell r="FJ17">
            <v>193960000</v>
          </cell>
          <cell r="FK17">
            <v>193960000</v>
          </cell>
          <cell r="FL17">
            <v>193960000</v>
          </cell>
          <cell r="FM17">
            <v>193960000</v>
          </cell>
          <cell r="FN17">
            <v>193960000</v>
          </cell>
          <cell r="FO17">
            <v>209880000</v>
          </cell>
          <cell r="FP17">
            <v>209880000</v>
          </cell>
          <cell r="FQ17">
            <v>209880000</v>
          </cell>
          <cell r="FR17">
            <v>209880000</v>
          </cell>
          <cell r="FS17">
            <v>209880000</v>
          </cell>
          <cell r="FT17">
            <v>209880000</v>
          </cell>
          <cell r="FU17">
            <v>209880000</v>
          </cell>
          <cell r="FV17">
            <v>225800000</v>
          </cell>
          <cell r="FW17">
            <v>225800000</v>
          </cell>
          <cell r="FX17">
            <v>225800000</v>
          </cell>
          <cell r="FY17">
            <v>225800000</v>
          </cell>
          <cell r="FZ17">
            <v>225800000</v>
          </cell>
          <cell r="GA17">
            <v>223098000</v>
          </cell>
          <cell r="GB17">
            <v>223098000</v>
          </cell>
          <cell r="GC17">
            <v>223098000</v>
          </cell>
          <cell r="GD17">
            <v>223098000</v>
          </cell>
          <cell r="GE17">
            <v>223098000</v>
          </cell>
          <cell r="GF17">
            <v>223098000</v>
          </cell>
          <cell r="GG17">
            <v>220409828</v>
          </cell>
          <cell r="GH17">
            <v>220396000</v>
          </cell>
        </row>
        <row r="18">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0</v>
          </cell>
          <cell r="DX18">
            <v>0</v>
          </cell>
          <cell r="DY18">
            <v>0</v>
          </cell>
          <cell r="DZ18">
            <v>0</v>
          </cell>
          <cell r="EA18">
            <v>0</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U18">
            <v>0</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0</v>
          </cell>
          <cell r="FL18">
            <v>0</v>
          </cell>
          <cell r="FM18">
            <v>0</v>
          </cell>
          <cell r="FN18">
            <v>0</v>
          </cell>
          <cell r="FO18">
            <v>0</v>
          </cell>
          <cell r="FP18">
            <v>0</v>
          </cell>
          <cell r="FQ18">
            <v>0</v>
          </cell>
          <cell r="FR18">
            <v>0</v>
          </cell>
          <cell r="FS18">
            <v>420000000</v>
          </cell>
          <cell r="FT18">
            <v>420000000</v>
          </cell>
          <cell r="FU18">
            <v>420000000</v>
          </cell>
          <cell r="FV18">
            <v>420000000</v>
          </cell>
          <cell r="FW18">
            <v>420000000</v>
          </cell>
          <cell r="FX18">
            <v>420000000</v>
          </cell>
          <cell r="FY18">
            <v>420000000</v>
          </cell>
          <cell r="FZ18">
            <v>420000000</v>
          </cell>
          <cell r="GA18">
            <v>420000000</v>
          </cell>
          <cell r="GB18">
            <v>420000000</v>
          </cell>
          <cell r="GC18">
            <v>446666666</v>
          </cell>
          <cell r="GD18">
            <v>446666666</v>
          </cell>
          <cell r="GE18">
            <v>446666666</v>
          </cell>
          <cell r="GF18">
            <v>473366666</v>
          </cell>
          <cell r="GG18">
            <v>473366666</v>
          </cell>
          <cell r="GH18">
            <v>473366666</v>
          </cell>
        </row>
        <row r="19">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CZ19">
            <v>13896000</v>
          </cell>
          <cell r="DA19">
            <v>13896000</v>
          </cell>
          <cell r="DB19">
            <v>13896000</v>
          </cell>
          <cell r="DC19">
            <v>13896000</v>
          </cell>
          <cell r="DD19">
            <v>13896000</v>
          </cell>
          <cell r="DE19">
            <v>13896000</v>
          </cell>
          <cell r="DF19">
            <v>13896000</v>
          </cell>
          <cell r="DG19">
            <v>13896000</v>
          </cell>
          <cell r="DH19">
            <v>13896000</v>
          </cell>
          <cell r="DI19">
            <v>13896000</v>
          </cell>
          <cell r="DJ19">
            <v>13896000</v>
          </cell>
          <cell r="DK19">
            <v>13896000</v>
          </cell>
          <cell r="DL19">
            <v>13896000</v>
          </cell>
          <cell r="DM19">
            <v>13896000</v>
          </cell>
          <cell r="DN19">
            <v>13896000</v>
          </cell>
          <cell r="DO19">
            <v>13896000</v>
          </cell>
          <cell r="DP19">
            <v>13896000</v>
          </cell>
          <cell r="DQ19">
            <v>13896000</v>
          </cell>
          <cell r="DR19">
            <v>13896000</v>
          </cell>
          <cell r="DS19">
            <v>13896000</v>
          </cell>
          <cell r="DT19">
            <v>13896000</v>
          </cell>
          <cell r="DU19">
            <v>13896000</v>
          </cell>
          <cell r="DV19">
            <v>13896000</v>
          </cell>
          <cell r="DW19">
            <v>13896000</v>
          </cell>
          <cell r="DX19">
            <v>13896000</v>
          </cell>
          <cell r="DY19">
            <v>13896000</v>
          </cell>
          <cell r="DZ19">
            <v>13896000</v>
          </cell>
          <cell r="EA19">
            <v>13896000</v>
          </cell>
          <cell r="EB19">
            <v>13896000</v>
          </cell>
          <cell r="EC19">
            <v>13896000</v>
          </cell>
          <cell r="ED19">
            <v>13896000</v>
          </cell>
          <cell r="EE19">
            <v>13896000</v>
          </cell>
          <cell r="EF19">
            <v>13896000</v>
          </cell>
          <cell r="EG19">
            <v>13896000</v>
          </cell>
          <cell r="EH19">
            <v>13896000</v>
          </cell>
          <cell r="EI19">
            <v>13896000</v>
          </cell>
          <cell r="EJ19">
            <v>13896000</v>
          </cell>
          <cell r="EK19">
            <v>13896000</v>
          </cell>
          <cell r="EL19">
            <v>13896000</v>
          </cell>
          <cell r="EM19">
            <v>13896000</v>
          </cell>
          <cell r="EN19">
            <v>13896000</v>
          </cell>
          <cell r="EO19">
            <v>13896000</v>
          </cell>
          <cell r="EP19">
            <v>13896000</v>
          </cell>
          <cell r="EQ19">
            <v>13896000</v>
          </cell>
          <cell r="ER19">
            <v>13896000</v>
          </cell>
          <cell r="ES19">
            <v>13896000</v>
          </cell>
          <cell r="ET19">
            <v>13896000</v>
          </cell>
          <cell r="EU19">
            <v>13896000</v>
          </cell>
          <cell r="EV19">
            <v>13896000</v>
          </cell>
          <cell r="EW19">
            <v>13896000</v>
          </cell>
          <cell r="EX19">
            <v>13896000</v>
          </cell>
          <cell r="EY19">
            <v>13896000</v>
          </cell>
          <cell r="EZ19">
            <v>13896000</v>
          </cell>
          <cell r="FA19">
            <v>13896000</v>
          </cell>
          <cell r="FB19">
            <v>13896000</v>
          </cell>
          <cell r="FC19">
            <v>13896000</v>
          </cell>
          <cell r="FD19">
            <v>13896000</v>
          </cell>
          <cell r="FE19">
            <v>13896000</v>
          </cell>
          <cell r="FF19">
            <v>13896000</v>
          </cell>
          <cell r="FG19">
            <v>13896000</v>
          </cell>
          <cell r="FH19">
            <v>13896000</v>
          </cell>
          <cell r="FI19">
            <v>13896000</v>
          </cell>
          <cell r="FJ19">
            <v>13896000</v>
          </cell>
          <cell r="FK19">
            <v>13896000</v>
          </cell>
          <cell r="FL19">
            <v>13896000</v>
          </cell>
          <cell r="FM19">
            <v>13896000</v>
          </cell>
          <cell r="FN19">
            <v>13896000</v>
          </cell>
          <cell r="FO19">
            <v>12506400</v>
          </cell>
          <cell r="FP19">
            <v>12506400</v>
          </cell>
          <cell r="FQ19">
            <v>12506400</v>
          </cell>
          <cell r="FR19">
            <v>12506400</v>
          </cell>
          <cell r="FS19">
            <v>12506400</v>
          </cell>
          <cell r="FT19">
            <v>12506400</v>
          </cell>
          <cell r="FU19">
            <v>11116800</v>
          </cell>
          <cell r="FV19">
            <v>11116800</v>
          </cell>
          <cell r="FW19">
            <v>11116800</v>
          </cell>
          <cell r="FX19">
            <v>11116800</v>
          </cell>
          <cell r="FY19">
            <v>11116800</v>
          </cell>
          <cell r="FZ19">
            <v>9727200</v>
          </cell>
          <cell r="GA19">
            <v>9727200</v>
          </cell>
          <cell r="GB19">
            <v>9727200</v>
          </cell>
          <cell r="GC19">
            <v>9727200</v>
          </cell>
          <cell r="GD19">
            <v>9727200</v>
          </cell>
          <cell r="GE19">
            <v>9727200</v>
          </cell>
          <cell r="GF19">
            <v>8337600</v>
          </cell>
          <cell r="GG19">
            <v>8337600</v>
          </cell>
          <cell r="GH19">
            <v>8337600</v>
          </cell>
        </row>
        <row r="20">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0</v>
          </cell>
          <cell r="DY20">
            <v>0</v>
          </cell>
          <cell r="DZ20">
            <v>0</v>
          </cell>
          <cell r="EA20">
            <v>0</v>
          </cell>
          <cell r="EB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U20">
            <v>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0</v>
          </cell>
          <cell r="FL20">
            <v>0</v>
          </cell>
          <cell r="FM20">
            <v>0</v>
          </cell>
          <cell r="FN20">
            <v>0</v>
          </cell>
          <cell r="FO20">
            <v>0</v>
          </cell>
          <cell r="FP20">
            <v>0</v>
          </cell>
          <cell r="FQ20">
            <v>0</v>
          </cell>
          <cell r="FR20">
            <v>0</v>
          </cell>
          <cell r="FS20">
            <v>0</v>
          </cell>
          <cell r="FT20">
            <v>0</v>
          </cell>
          <cell r="FU20">
            <v>0</v>
          </cell>
          <cell r="FV20">
            <v>0</v>
          </cell>
          <cell r="FW20">
            <v>0</v>
          </cell>
          <cell r="FX20">
            <v>0</v>
          </cell>
          <cell r="FY20">
            <v>0</v>
          </cell>
          <cell r="FZ20">
            <v>0</v>
          </cell>
          <cell r="GA20">
            <v>0</v>
          </cell>
          <cell r="GB20">
            <v>0</v>
          </cell>
          <cell r="GC20">
            <v>0</v>
          </cell>
          <cell r="GD20">
            <v>0</v>
          </cell>
          <cell r="GE20">
            <v>0</v>
          </cell>
          <cell r="GF20">
            <v>0</v>
          </cell>
          <cell r="GG20">
            <v>0</v>
          </cell>
          <cell r="GH20">
            <v>0</v>
          </cell>
        </row>
        <row r="21">
          <cell r="FQ21">
            <v>1230000</v>
          </cell>
          <cell r="FR21">
            <v>1230000</v>
          </cell>
          <cell r="FS21">
            <v>1230000</v>
          </cell>
          <cell r="FT21">
            <v>1230000</v>
          </cell>
          <cell r="FU21">
            <v>1230000</v>
          </cell>
          <cell r="FV21">
            <v>1230000</v>
          </cell>
          <cell r="FW21">
            <v>1230000</v>
          </cell>
          <cell r="FX21">
            <v>1230000</v>
          </cell>
          <cell r="FY21">
            <v>2460000</v>
          </cell>
          <cell r="FZ21">
            <v>2460000</v>
          </cell>
          <cell r="GA21">
            <v>2460000</v>
          </cell>
          <cell r="GB21">
            <v>2460000</v>
          </cell>
          <cell r="GC21">
            <v>2460000</v>
          </cell>
          <cell r="GD21">
            <v>2460000</v>
          </cell>
          <cell r="GE21">
            <v>2460000</v>
          </cell>
          <cell r="GF21">
            <v>3690000</v>
          </cell>
          <cell r="GG21">
            <v>3690000</v>
          </cell>
          <cell r="GH21">
            <v>3690000</v>
          </cell>
        </row>
        <row r="22">
          <cell r="EM22">
            <v>2726000</v>
          </cell>
          <cell r="EN22">
            <v>2726000</v>
          </cell>
          <cell r="EO22">
            <v>2726000</v>
          </cell>
          <cell r="EP22">
            <v>2726000</v>
          </cell>
          <cell r="EQ22">
            <v>2726000</v>
          </cell>
          <cell r="ER22">
            <v>2726000</v>
          </cell>
          <cell r="ES22">
            <v>2726000</v>
          </cell>
          <cell r="ET22">
            <v>2726000</v>
          </cell>
          <cell r="EU22">
            <v>2726000</v>
          </cell>
          <cell r="EV22">
            <v>5452000</v>
          </cell>
          <cell r="EW22">
            <v>5452000</v>
          </cell>
          <cell r="EX22">
            <v>5452000</v>
          </cell>
          <cell r="EY22">
            <v>5452000</v>
          </cell>
          <cell r="EZ22">
            <v>5452000</v>
          </cell>
          <cell r="FA22">
            <v>5452000</v>
          </cell>
          <cell r="FB22">
            <v>5452000</v>
          </cell>
          <cell r="FC22">
            <v>5452000</v>
          </cell>
          <cell r="FD22">
            <v>5452000</v>
          </cell>
          <cell r="FE22">
            <v>5452000</v>
          </cell>
          <cell r="FF22">
            <v>5452000</v>
          </cell>
          <cell r="FG22">
            <v>5452000</v>
          </cell>
          <cell r="FH22">
            <v>5452000</v>
          </cell>
          <cell r="FI22">
            <v>5452000</v>
          </cell>
          <cell r="FJ22">
            <v>5452000</v>
          </cell>
          <cell r="FK22">
            <v>5452000</v>
          </cell>
          <cell r="FL22">
            <v>5452000</v>
          </cell>
          <cell r="FM22">
            <v>9087000</v>
          </cell>
          <cell r="FN22">
            <v>9087000</v>
          </cell>
          <cell r="FO22">
            <v>9087000</v>
          </cell>
          <cell r="FP22">
            <v>9087000</v>
          </cell>
          <cell r="FQ22">
            <v>9087000</v>
          </cell>
          <cell r="FR22">
            <v>9087000</v>
          </cell>
          <cell r="FS22">
            <v>9087000</v>
          </cell>
          <cell r="FT22">
            <v>9087000</v>
          </cell>
          <cell r="FU22">
            <v>9087000</v>
          </cell>
          <cell r="FV22">
            <v>9087000</v>
          </cell>
          <cell r="FW22">
            <v>9087000</v>
          </cell>
          <cell r="FX22">
            <v>9087000</v>
          </cell>
          <cell r="FY22">
            <v>13630000</v>
          </cell>
          <cell r="FZ22">
            <v>13630000</v>
          </cell>
          <cell r="GA22">
            <v>13630000</v>
          </cell>
          <cell r="GB22">
            <v>13630000</v>
          </cell>
          <cell r="GC22">
            <v>13630000</v>
          </cell>
          <cell r="GD22">
            <v>13630000</v>
          </cell>
          <cell r="GE22">
            <v>13630000</v>
          </cell>
          <cell r="GF22">
            <v>13630000</v>
          </cell>
          <cell r="GG22">
            <v>13630000</v>
          </cell>
          <cell r="GH22">
            <v>13630000</v>
          </cell>
        </row>
        <row r="23">
          <cell r="B23">
            <v>0</v>
          </cell>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row>
        <row r="24">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row>
        <row r="25">
          <cell r="B25">
            <v>0</v>
          </cell>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14745000</v>
          </cell>
          <cell r="DD25">
            <v>14745000</v>
          </cell>
          <cell r="DE25">
            <v>14745000</v>
          </cell>
          <cell r="DF25">
            <v>14745000</v>
          </cell>
          <cell r="DG25">
            <v>14745000</v>
          </cell>
          <cell r="DH25">
            <v>14745000</v>
          </cell>
          <cell r="DI25">
            <v>14745000</v>
          </cell>
          <cell r="DJ25">
            <v>14745000</v>
          </cell>
          <cell r="DK25">
            <v>14745000</v>
          </cell>
          <cell r="DL25">
            <v>14745000</v>
          </cell>
          <cell r="DM25">
            <v>14745000</v>
          </cell>
          <cell r="DN25">
            <v>14745000</v>
          </cell>
          <cell r="DO25">
            <v>14745000</v>
          </cell>
          <cell r="DP25">
            <v>14745000</v>
          </cell>
          <cell r="DQ25">
            <v>14745000</v>
          </cell>
          <cell r="DR25">
            <v>14745000</v>
          </cell>
          <cell r="DS25">
            <v>14745000</v>
          </cell>
          <cell r="DT25">
            <v>14745000</v>
          </cell>
          <cell r="DU25">
            <v>14745000</v>
          </cell>
          <cell r="DV25">
            <v>14745000</v>
          </cell>
          <cell r="DW25">
            <v>14745000</v>
          </cell>
          <cell r="DX25">
            <v>14745000</v>
          </cell>
          <cell r="DY25">
            <v>14745000</v>
          </cell>
          <cell r="DZ25">
            <v>14745000</v>
          </cell>
          <cell r="EA25">
            <v>29490000</v>
          </cell>
          <cell r="EB25">
            <v>29490000</v>
          </cell>
          <cell r="EC25">
            <v>29490000</v>
          </cell>
          <cell r="ED25">
            <v>29490000</v>
          </cell>
          <cell r="EE25">
            <v>29490000</v>
          </cell>
          <cell r="EF25">
            <v>29490000</v>
          </cell>
          <cell r="EG25">
            <v>29490000</v>
          </cell>
          <cell r="EH25">
            <v>29490000</v>
          </cell>
          <cell r="EI25">
            <v>29490000</v>
          </cell>
          <cell r="EJ25">
            <v>29490000</v>
          </cell>
          <cell r="EK25">
            <v>29490000</v>
          </cell>
          <cell r="EL25">
            <v>29490000</v>
          </cell>
          <cell r="EM25">
            <v>29490000</v>
          </cell>
          <cell r="EN25">
            <v>29490000</v>
          </cell>
          <cell r="EO25">
            <v>29490000</v>
          </cell>
          <cell r="EP25">
            <v>29490000</v>
          </cell>
          <cell r="EQ25">
            <v>29490000</v>
          </cell>
          <cell r="ER25">
            <v>29490000</v>
          </cell>
          <cell r="ES25">
            <v>29490000</v>
          </cell>
          <cell r="ET25">
            <v>29490000</v>
          </cell>
          <cell r="EU25">
            <v>29490000</v>
          </cell>
          <cell r="EV25">
            <v>29490000</v>
          </cell>
          <cell r="EW25">
            <v>29490000</v>
          </cell>
          <cell r="EX25">
            <v>29490000</v>
          </cell>
          <cell r="EY25">
            <v>29490000</v>
          </cell>
          <cell r="EZ25">
            <v>29490000</v>
          </cell>
          <cell r="FA25">
            <v>29490000</v>
          </cell>
          <cell r="FB25">
            <v>29490000</v>
          </cell>
          <cell r="FC25">
            <v>29490000</v>
          </cell>
          <cell r="FD25">
            <v>46871000</v>
          </cell>
          <cell r="FE25">
            <v>46871000</v>
          </cell>
          <cell r="FF25">
            <v>46871000</v>
          </cell>
          <cell r="FG25">
            <v>46871000</v>
          </cell>
          <cell r="FH25">
            <v>46871000</v>
          </cell>
          <cell r="FI25">
            <v>64252000</v>
          </cell>
          <cell r="FJ25">
            <v>64252000</v>
          </cell>
          <cell r="FK25">
            <v>64252000</v>
          </cell>
          <cell r="FL25">
            <v>64252000</v>
          </cell>
          <cell r="FM25">
            <v>64252000</v>
          </cell>
          <cell r="FN25">
            <v>64252000</v>
          </cell>
          <cell r="FO25">
            <v>64252000</v>
          </cell>
          <cell r="FP25">
            <v>64252000</v>
          </cell>
          <cell r="FQ25">
            <v>86576500</v>
          </cell>
          <cell r="FR25">
            <v>86576500</v>
          </cell>
          <cell r="FS25">
            <v>86576500</v>
          </cell>
          <cell r="FT25">
            <v>86576500</v>
          </cell>
          <cell r="FU25">
            <v>86576500</v>
          </cell>
          <cell r="FV25">
            <v>97005500</v>
          </cell>
          <cell r="FW25">
            <v>95531000</v>
          </cell>
          <cell r="FX25">
            <v>95531000</v>
          </cell>
          <cell r="FY25">
            <v>95531000</v>
          </cell>
          <cell r="FZ25">
            <v>95531000</v>
          </cell>
          <cell r="GA25">
            <v>95531000</v>
          </cell>
          <cell r="GB25">
            <v>95531000</v>
          </cell>
          <cell r="GC25">
            <v>94056500</v>
          </cell>
          <cell r="GD25">
            <v>94056500</v>
          </cell>
          <cell r="GE25">
            <v>94056500</v>
          </cell>
          <cell r="GF25">
            <v>94056500</v>
          </cell>
          <cell r="GG25">
            <v>94056500</v>
          </cell>
          <cell r="GH25">
            <v>104485500</v>
          </cell>
        </row>
        <row r="26">
          <cell r="CV26">
            <v>27750000</v>
          </cell>
          <cell r="CW26">
            <v>27750000</v>
          </cell>
          <cell r="CX26">
            <v>27750000</v>
          </cell>
          <cell r="CY26">
            <v>27750000</v>
          </cell>
          <cell r="CZ26">
            <v>27750000</v>
          </cell>
          <cell r="DA26">
            <v>27750000</v>
          </cell>
          <cell r="DB26">
            <v>27750000</v>
          </cell>
          <cell r="DC26">
            <v>55500000</v>
          </cell>
          <cell r="DD26">
            <v>55500000</v>
          </cell>
          <cell r="DE26">
            <v>55500000</v>
          </cell>
          <cell r="DF26">
            <v>55500000</v>
          </cell>
          <cell r="DG26">
            <v>55500000</v>
          </cell>
          <cell r="DH26">
            <v>55500000</v>
          </cell>
          <cell r="DI26">
            <v>83250000</v>
          </cell>
          <cell r="DJ26">
            <v>83250000</v>
          </cell>
          <cell r="DK26">
            <v>83250000</v>
          </cell>
          <cell r="DL26">
            <v>83250000</v>
          </cell>
          <cell r="DM26">
            <v>83250000</v>
          </cell>
          <cell r="DN26">
            <v>83250000</v>
          </cell>
          <cell r="DO26">
            <v>111000000</v>
          </cell>
          <cell r="DP26">
            <v>111000000</v>
          </cell>
          <cell r="DQ26">
            <v>111000000</v>
          </cell>
          <cell r="DR26">
            <v>111000000</v>
          </cell>
          <cell r="DS26">
            <v>111000000</v>
          </cell>
          <cell r="DT26">
            <v>111000000</v>
          </cell>
          <cell r="DU26">
            <v>111000000</v>
          </cell>
          <cell r="DV26">
            <v>111000000</v>
          </cell>
          <cell r="DW26">
            <v>111000000</v>
          </cell>
          <cell r="DX26">
            <v>111000000</v>
          </cell>
          <cell r="DY26">
            <v>138750000</v>
          </cell>
          <cell r="DZ26">
            <v>138750000</v>
          </cell>
          <cell r="EA26">
            <v>138750000</v>
          </cell>
          <cell r="EB26">
            <v>138750000</v>
          </cell>
          <cell r="EC26">
            <v>138750000</v>
          </cell>
          <cell r="ED26">
            <v>138750000</v>
          </cell>
          <cell r="EE26">
            <v>138750000</v>
          </cell>
          <cell r="EF26">
            <v>138750000</v>
          </cell>
          <cell r="EG26">
            <v>138750000</v>
          </cell>
          <cell r="EH26">
            <v>138750000</v>
          </cell>
          <cell r="EI26">
            <v>138750000</v>
          </cell>
          <cell r="EJ26">
            <v>138750000</v>
          </cell>
          <cell r="EK26">
            <v>172050000</v>
          </cell>
          <cell r="EL26">
            <v>172050000</v>
          </cell>
          <cell r="EM26">
            <v>172050000</v>
          </cell>
          <cell r="EN26">
            <v>172050000</v>
          </cell>
          <cell r="EO26">
            <v>172050000</v>
          </cell>
          <cell r="EP26">
            <v>172050000</v>
          </cell>
          <cell r="EQ26">
            <v>172050000</v>
          </cell>
          <cell r="ER26">
            <v>172050000</v>
          </cell>
          <cell r="ES26">
            <v>172050000</v>
          </cell>
          <cell r="ET26">
            <v>172050000</v>
          </cell>
          <cell r="EU26">
            <v>172050000</v>
          </cell>
          <cell r="EV26">
            <v>172050000</v>
          </cell>
          <cell r="EW26">
            <v>172050000</v>
          </cell>
          <cell r="EX26">
            <v>172050000</v>
          </cell>
          <cell r="EY26">
            <v>172050000</v>
          </cell>
          <cell r="EZ26">
            <v>172050000</v>
          </cell>
          <cell r="FA26">
            <v>172050000</v>
          </cell>
          <cell r="FB26">
            <v>181050000</v>
          </cell>
          <cell r="FC26">
            <v>181050000</v>
          </cell>
          <cell r="FD26">
            <v>190050000</v>
          </cell>
          <cell r="FE26">
            <v>190050000</v>
          </cell>
          <cell r="FF26">
            <v>190050000</v>
          </cell>
          <cell r="FG26">
            <v>190050000</v>
          </cell>
          <cell r="FH26">
            <v>190050000</v>
          </cell>
          <cell r="FI26">
            <v>190050000</v>
          </cell>
          <cell r="FJ26">
            <v>187275000</v>
          </cell>
          <cell r="FK26">
            <v>187275000</v>
          </cell>
          <cell r="FL26">
            <v>196275000</v>
          </cell>
          <cell r="FM26">
            <v>196275000</v>
          </cell>
          <cell r="FN26">
            <v>196275000</v>
          </cell>
          <cell r="FO26">
            <v>196275000</v>
          </cell>
          <cell r="FP26">
            <v>193500000</v>
          </cell>
          <cell r="FQ26">
            <v>190725000</v>
          </cell>
          <cell r="FR26">
            <v>190725000</v>
          </cell>
          <cell r="FS26">
            <v>190725000</v>
          </cell>
          <cell r="FT26">
            <v>213225000</v>
          </cell>
          <cell r="FU26">
            <v>213225000</v>
          </cell>
          <cell r="FV26">
            <v>210450000</v>
          </cell>
          <cell r="FW26">
            <v>204900000</v>
          </cell>
          <cell r="FX26">
            <v>204900000</v>
          </cell>
          <cell r="FY26">
            <v>204900000</v>
          </cell>
          <cell r="FZ26">
            <v>204900000</v>
          </cell>
          <cell r="GA26">
            <v>204900000</v>
          </cell>
          <cell r="GB26">
            <v>202125000</v>
          </cell>
          <cell r="GC26">
            <v>193800000</v>
          </cell>
          <cell r="GD26">
            <v>193800000</v>
          </cell>
          <cell r="GE26">
            <v>193800000</v>
          </cell>
          <cell r="GF26">
            <v>193800000</v>
          </cell>
          <cell r="GG26">
            <v>193800000</v>
          </cell>
          <cell r="GH26">
            <v>191025000</v>
          </cell>
        </row>
        <row r="27">
          <cell r="B27">
            <v>0</v>
          </cell>
          <cell r="C27">
            <v>0</v>
          </cell>
          <cell r="D27">
            <v>0</v>
          </cell>
          <cell r="E27">
            <v>0</v>
          </cell>
          <cell r="F27">
            <v>0</v>
          </cell>
          <cell r="G27">
            <v>0</v>
          </cell>
          <cell r="H27">
            <v>0</v>
          </cell>
          <cell r="I27">
            <v>0</v>
          </cell>
          <cell r="J27">
            <v>0</v>
          </cell>
          <cell r="K27">
            <v>0</v>
          </cell>
          <cell r="L27">
            <v>86300000</v>
          </cell>
          <cell r="M27">
            <v>86300000</v>
          </cell>
          <cell r="N27">
            <v>86300000</v>
          </cell>
          <cell r="O27">
            <v>86300000</v>
          </cell>
          <cell r="P27">
            <v>86300000</v>
          </cell>
          <cell r="Q27">
            <v>86300000</v>
          </cell>
          <cell r="R27">
            <v>86300000</v>
          </cell>
          <cell r="S27">
            <v>137100000</v>
          </cell>
          <cell r="T27">
            <v>137100000</v>
          </cell>
          <cell r="U27">
            <v>137100000</v>
          </cell>
          <cell r="V27">
            <v>137100000</v>
          </cell>
          <cell r="W27">
            <v>137100000</v>
          </cell>
          <cell r="X27">
            <v>224100000</v>
          </cell>
          <cell r="Y27">
            <v>224100000</v>
          </cell>
          <cell r="Z27">
            <v>224100000</v>
          </cell>
          <cell r="AA27">
            <v>224100000</v>
          </cell>
          <cell r="AB27">
            <v>224100000</v>
          </cell>
          <cell r="AC27">
            <v>224100000</v>
          </cell>
          <cell r="AD27">
            <v>224100000</v>
          </cell>
          <cell r="AE27">
            <v>272100000</v>
          </cell>
          <cell r="AF27">
            <v>272100000</v>
          </cell>
          <cell r="AG27">
            <v>272100000</v>
          </cell>
          <cell r="AH27">
            <v>272100000</v>
          </cell>
          <cell r="AI27">
            <v>272100000</v>
          </cell>
          <cell r="AJ27">
            <v>272100000</v>
          </cell>
          <cell r="AK27">
            <v>272100000</v>
          </cell>
          <cell r="AL27">
            <v>272100000</v>
          </cell>
          <cell r="AM27">
            <v>272100000</v>
          </cell>
          <cell r="AN27">
            <v>340550000</v>
          </cell>
          <cell r="AO27">
            <v>340550000</v>
          </cell>
          <cell r="AP27">
            <v>340550000</v>
          </cell>
          <cell r="AQ27">
            <v>340550000</v>
          </cell>
          <cell r="AR27">
            <v>340550000</v>
          </cell>
          <cell r="AS27">
            <v>340550000</v>
          </cell>
          <cell r="AT27">
            <v>340550000</v>
          </cell>
          <cell r="AU27">
            <v>340550000</v>
          </cell>
          <cell r="AV27">
            <v>388550000</v>
          </cell>
          <cell r="AW27">
            <v>388550000</v>
          </cell>
          <cell r="AX27">
            <v>388550000</v>
          </cell>
          <cell r="AY27">
            <v>388550000</v>
          </cell>
          <cell r="AZ27">
            <v>388550000</v>
          </cell>
          <cell r="BA27">
            <v>388550000</v>
          </cell>
          <cell r="BB27">
            <v>388550000</v>
          </cell>
          <cell r="BC27">
            <v>388550000</v>
          </cell>
          <cell r="BD27">
            <v>388550000</v>
          </cell>
          <cell r="BE27">
            <v>388550000</v>
          </cell>
          <cell r="BF27">
            <v>388550000</v>
          </cell>
          <cell r="BG27">
            <v>388550000</v>
          </cell>
          <cell r="BH27">
            <v>388550000</v>
          </cell>
          <cell r="BI27">
            <v>388550000</v>
          </cell>
          <cell r="BJ27">
            <v>388550000</v>
          </cell>
          <cell r="BK27">
            <v>388550000</v>
          </cell>
          <cell r="BL27">
            <v>388550000</v>
          </cell>
          <cell r="BM27">
            <v>388550000</v>
          </cell>
          <cell r="BN27">
            <v>388550000</v>
          </cell>
          <cell r="BO27">
            <v>388550000</v>
          </cell>
          <cell r="BP27">
            <v>388550000</v>
          </cell>
          <cell r="BQ27">
            <v>388550000</v>
          </cell>
          <cell r="BR27">
            <v>388550000</v>
          </cell>
          <cell r="BS27">
            <v>388550000</v>
          </cell>
          <cell r="BT27">
            <v>388550000</v>
          </cell>
          <cell r="BU27">
            <v>388550000</v>
          </cell>
          <cell r="BV27">
            <v>388550000</v>
          </cell>
          <cell r="BW27">
            <v>388550000</v>
          </cell>
          <cell r="BX27">
            <v>388550000</v>
          </cell>
          <cell r="BY27">
            <v>388550000</v>
          </cell>
          <cell r="BZ27">
            <v>379920000</v>
          </cell>
          <cell r="CA27">
            <v>379920000</v>
          </cell>
          <cell r="CB27">
            <v>379920000</v>
          </cell>
          <cell r="CC27">
            <v>379920000</v>
          </cell>
          <cell r="CD27">
            <v>379920000</v>
          </cell>
          <cell r="CE27">
            <v>379920000</v>
          </cell>
          <cell r="CF27">
            <v>371290000</v>
          </cell>
          <cell r="CG27">
            <v>366210000</v>
          </cell>
          <cell r="CH27">
            <v>366210000</v>
          </cell>
          <cell r="CI27">
            <v>366210000</v>
          </cell>
          <cell r="CJ27">
            <v>366210000</v>
          </cell>
          <cell r="CK27">
            <v>366210000</v>
          </cell>
          <cell r="CL27">
            <v>348880000</v>
          </cell>
          <cell r="CM27">
            <v>343800000</v>
          </cell>
          <cell r="CN27">
            <v>371200000</v>
          </cell>
          <cell r="CO27">
            <v>371200000</v>
          </cell>
          <cell r="CP27">
            <v>371200000</v>
          </cell>
          <cell r="CQ27">
            <v>371200000</v>
          </cell>
          <cell r="CR27">
            <v>353870000</v>
          </cell>
          <cell r="CS27">
            <v>343990000</v>
          </cell>
          <cell r="CT27">
            <v>343990000</v>
          </cell>
          <cell r="CU27">
            <v>343990000</v>
          </cell>
          <cell r="CV27">
            <v>343990000</v>
          </cell>
          <cell r="CW27">
            <v>343990000</v>
          </cell>
          <cell r="CX27">
            <v>326660000</v>
          </cell>
          <cell r="CY27">
            <v>344180000</v>
          </cell>
          <cell r="CZ27">
            <v>344180000</v>
          </cell>
          <cell r="DA27">
            <v>344180000</v>
          </cell>
          <cell r="DB27">
            <v>337335000</v>
          </cell>
          <cell r="DC27">
            <v>337335000</v>
          </cell>
          <cell r="DD27">
            <v>320005000</v>
          </cell>
          <cell r="DE27">
            <v>310125000</v>
          </cell>
          <cell r="DF27">
            <v>310125000</v>
          </cell>
          <cell r="DG27">
            <v>310125000</v>
          </cell>
          <cell r="DH27">
            <v>303280000</v>
          </cell>
          <cell r="DI27">
            <v>303280000</v>
          </cell>
          <cell r="DJ27">
            <v>281150000</v>
          </cell>
          <cell r="DK27">
            <v>271270000</v>
          </cell>
          <cell r="DL27">
            <v>271270000</v>
          </cell>
          <cell r="DM27">
            <v>271270000</v>
          </cell>
          <cell r="DN27">
            <v>264425000</v>
          </cell>
          <cell r="DO27">
            <v>264425000</v>
          </cell>
          <cell r="DP27">
            <v>242295000</v>
          </cell>
          <cell r="DQ27">
            <v>232415000</v>
          </cell>
          <cell r="DR27">
            <v>232415000</v>
          </cell>
          <cell r="DS27">
            <v>232415000</v>
          </cell>
          <cell r="DT27">
            <v>266670000</v>
          </cell>
          <cell r="DU27">
            <v>266670000</v>
          </cell>
          <cell r="DV27">
            <v>244540000</v>
          </cell>
          <cell r="DW27">
            <v>234660000</v>
          </cell>
          <cell r="DX27">
            <v>234660000</v>
          </cell>
          <cell r="DY27">
            <v>234660000</v>
          </cell>
          <cell r="DZ27">
            <v>227815000</v>
          </cell>
          <cell r="EA27">
            <v>227815000</v>
          </cell>
          <cell r="EB27">
            <v>205685000</v>
          </cell>
          <cell r="EC27">
            <v>236905000</v>
          </cell>
          <cell r="ED27">
            <v>236905000</v>
          </cell>
          <cell r="EE27">
            <v>236905000</v>
          </cell>
          <cell r="EF27">
            <v>230060000</v>
          </cell>
          <cell r="EG27">
            <v>230060000</v>
          </cell>
          <cell r="EH27">
            <v>238720000</v>
          </cell>
          <cell r="EI27">
            <v>228840000</v>
          </cell>
          <cell r="EJ27">
            <v>228840000</v>
          </cell>
          <cell r="EK27">
            <v>228840000</v>
          </cell>
          <cell r="EL27">
            <v>221995000</v>
          </cell>
          <cell r="EM27">
            <v>221995000</v>
          </cell>
          <cell r="EN27">
            <v>230635000</v>
          </cell>
          <cell r="EO27">
            <v>225835000</v>
          </cell>
          <cell r="EP27">
            <v>225835000</v>
          </cell>
          <cell r="EQ27">
            <v>225835000</v>
          </cell>
          <cell r="ER27">
            <v>218990000</v>
          </cell>
          <cell r="ES27">
            <v>218990000</v>
          </cell>
          <cell r="ET27">
            <v>214190000</v>
          </cell>
          <cell r="EU27">
            <v>209390000</v>
          </cell>
          <cell r="EV27">
            <v>209390000</v>
          </cell>
          <cell r="EW27">
            <v>209390000</v>
          </cell>
          <cell r="EX27">
            <v>229297500</v>
          </cell>
          <cell r="EY27">
            <v>229297500</v>
          </cell>
          <cell r="EZ27">
            <v>224497500</v>
          </cell>
          <cell r="FA27">
            <v>224497500</v>
          </cell>
          <cell r="FB27">
            <v>221757500</v>
          </cell>
          <cell r="FC27">
            <v>221757500</v>
          </cell>
          <cell r="FD27">
            <v>214912500</v>
          </cell>
          <cell r="FE27">
            <v>214912500</v>
          </cell>
          <cell r="FF27">
            <v>210112500</v>
          </cell>
          <cell r="FG27">
            <v>210112500</v>
          </cell>
          <cell r="FH27">
            <v>246205000</v>
          </cell>
          <cell r="FI27">
            <v>246205000</v>
          </cell>
          <cell r="FJ27">
            <v>246205000</v>
          </cell>
          <cell r="FK27">
            <v>246205000</v>
          </cell>
          <cell r="FL27">
            <v>241405000</v>
          </cell>
          <cell r="FM27">
            <v>225662500</v>
          </cell>
          <cell r="FN27">
            <v>222922500</v>
          </cell>
          <cell r="FO27">
            <v>222922500</v>
          </cell>
          <cell r="FP27">
            <v>275505000</v>
          </cell>
          <cell r="FQ27">
            <v>275505000</v>
          </cell>
          <cell r="FR27">
            <v>275505000</v>
          </cell>
          <cell r="FS27">
            <v>272765000</v>
          </cell>
          <cell r="FT27">
            <v>270025000</v>
          </cell>
          <cell r="FU27">
            <v>270025000</v>
          </cell>
          <cell r="FV27">
            <v>270025000</v>
          </cell>
          <cell r="FW27">
            <v>270025000</v>
          </cell>
          <cell r="FX27">
            <v>270025000</v>
          </cell>
          <cell r="FY27">
            <v>267285000</v>
          </cell>
          <cell r="FZ27">
            <v>264545000</v>
          </cell>
          <cell r="GA27">
            <v>264545000</v>
          </cell>
          <cell r="GB27">
            <v>264545000</v>
          </cell>
          <cell r="GC27">
            <v>264545000</v>
          </cell>
          <cell r="GD27">
            <v>290895000</v>
          </cell>
          <cell r="GE27">
            <v>288155000</v>
          </cell>
          <cell r="GF27">
            <v>285415000</v>
          </cell>
          <cell r="GG27">
            <v>285415000</v>
          </cell>
          <cell r="GH27">
            <v>281305000</v>
          </cell>
        </row>
        <row r="28">
          <cell r="B28">
            <v>0</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8685000</v>
          </cell>
          <cell r="AW28">
            <v>8685000</v>
          </cell>
          <cell r="AX28">
            <v>8685000</v>
          </cell>
          <cell r="AY28">
            <v>8685000</v>
          </cell>
          <cell r="AZ28">
            <v>8685000</v>
          </cell>
          <cell r="BA28">
            <v>8685000</v>
          </cell>
          <cell r="BB28">
            <v>8685000</v>
          </cell>
          <cell r="BC28">
            <v>8685000</v>
          </cell>
          <cell r="BD28">
            <v>8685000</v>
          </cell>
          <cell r="BE28">
            <v>8685000</v>
          </cell>
          <cell r="BF28">
            <v>8685000</v>
          </cell>
          <cell r="BG28">
            <v>8685000</v>
          </cell>
          <cell r="BH28">
            <v>17370000</v>
          </cell>
          <cell r="BI28">
            <v>17370000</v>
          </cell>
          <cell r="BJ28">
            <v>17370000</v>
          </cell>
          <cell r="BK28">
            <v>17370000</v>
          </cell>
          <cell r="BL28">
            <v>17370000</v>
          </cell>
          <cell r="BM28">
            <v>17370000</v>
          </cell>
          <cell r="BN28">
            <v>17370000</v>
          </cell>
          <cell r="BO28">
            <v>17370000</v>
          </cell>
          <cell r="BP28">
            <v>17370000</v>
          </cell>
          <cell r="BQ28">
            <v>17370000</v>
          </cell>
          <cell r="BR28">
            <v>17370000</v>
          </cell>
          <cell r="BS28">
            <v>17370000</v>
          </cell>
          <cell r="BT28">
            <v>17370000</v>
          </cell>
          <cell r="BU28">
            <v>17370000</v>
          </cell>
          <cell r="BV28">
            <v>17370000</v>
          </cell>
          <cell r="BW28">
            <v>17370000</v>
          </cell>
          <cell r="BX28">
            <v>17370000</v>
          </cell>
          <cell r="BY28">
            <v>17370000</v>
          </cell>
          <cell r="BZ28">
            <v>17370000</v>
          </cell>
          <cell r="CA28">
            <v>17370000</v>
          </cell>
          <cell r="CB28">
            <v>17370000</v>
          </cell>
          <cell r="CC28">
            <v>17370000</v>
          </cell>
          <cell r="CD28">
            <v>17370000</v>
          </cell>
          <cell r="CE28">
            <v>26055000</v>
          </cell>
          <cell r="CF28">
            <v>26055000</v>
          </cell>
          <cell r="CG28">
            <v>26055000</v>
          </cell>
          <cell r="CH28">
            <v>26055000</v>
          </cell>
          <cell r="CI28">
            <v>26055000</v>
          </cell>
          <cell r="CJ28">
            <v>26055000</v>
          </cell>
          <cell r="CK28">
            <v>26055000</v>
          </cell>
          <cell r="CL28">
            <v>26055000</v>
          </cell>
          <cell r="CM28">
            <v>34740000</v>
          </cell>
          <cell r="CN28">
            <v>34740000</v>
          </cell>
          <cell r="CO28">
            <v>34740000</v>
          </cell>
          <cell r="CP28">
            <v>34740000</v>
          </cell>
          <cell r="CQ28">
            <v>34740000</v>
          </cell>
          <cell r="CR28">
            <v>34740000</v>
          </cell>
          <cell r="CS28">
            <v>46320000</v>
          </cell>
          <cell r="CT28">
            <v>46320000</v>
          </cell>
          <cell r="CU28">
            <v>46320000</v>
          </cell>
          <cell r="CV28">
            <v>46320000</v>
          </cell>
          <cell r="CW28">
            <v>46320000</v>
          </cell>
          <cell r="CX28">
            <v>46320000</v>
          </cell>
          <cell r="CY28">
            <v>46320000</v>
          </cell>
          <cell r="CZ28">
            <v>46320000</v>
          </cell>
          <cell r="DA28">
            <v>46320000</v>
          </cell>
          <cell r="DB28">
            <v>46320000</v>
          </cell>
          <cell r="DC28">
            <v>46320000</v>
          </cell>
          <cell r="DD28">
            <v>46320000</v>
          </cell>
          <cell r="DE28">
            <v>46320000</v>
          </cell>
          <cell r="DF28">
            <v>58120000</v>
          </cell>
          <cell r="DG28">
            <v>58120000</v>
          </cell>
          <cell r="DH28">
            <v>58120000</v>
          </cell>
          <cell r="DI28">
            <v>58120000</v>
          </cell>
          <cell r="DJ28">
            <v>57251500</v>
          </cell>
          <cell r="DK28">
            <v>57251500</v>
          </cell>
          <cell r="DL28">
            <v>57251500</v>
          </cell>
          <cell r="DM28">
            <v>69051500</v>
          </cell>
          <cell r="DN28">
            <v>69051500</v>
          </cell>
          <cell r="DO28">
            <v>69051500</v>
          </cell>
          <cell r="DP28">
            <v>68183000</v>
          </cell>
          <cell r="DQ28">
            <v>68183000</v>
          </cell>
          <cell r="DR28">
            <v>68183000</v>
          </cell>
          <cell r="DS28">
            <v>68183000</v>
          </cell>
          <cell r="DT28">
            <v>68183000</v>
          </cell>
          <cell r="DU28">
            <v>79983000</v>
          </cell>
          <cell r="DV28">
            <v>78246000</v>
          </cell>
          <cell r="DW28">
            <v>78246000</v>
          </cell>
          <cell r="DX28">
            <v>78246000</v>
          </cell>
          <cell r="DY28">
            <v>78246000</v>
          </cell>
          <cell r="DZ28">
            <v>78246000</v>
          </cell>
          <cell r="EA28">
            <v>78246000</v>
          </cell>
          <cell r="EB28">
            <v>88309000</v>
          </cell>
          <cell r="EC28">
            <v>88309000</v>
          </cell>
          <cell r="ED28">
            <v>88309000</v>
          </cell>
          <cell r="EE28">
            <v>88309000</v>
          </cell>
          <cell r="EF28">
            <v>88309000</v>
          </cell>
          <cell r="EG28">
            <v>88309000</v>
          </cell>
          <cell r="EH28">
            <v>86572000</v>
          </cell>
          <cell r="EI28">
            <v>86572000</v>
          </cell>
          <cell r="EJ28">
            <v>86572000</v>
          </cell>
          <cell r="EK28">
            <v>86572000</v>
          </cell>
          <cell r="EL28">
            <v>86572000</v>
          </cell>
          <cell r="EM28">
            <v>86572000</v>
          </cell>
          <cell r="EN28">
            <v>84835000</v>
          </cell>
          <cell r="EO28">
            <v>92705000</v>
          </cell>
          <cell r="EP28">
            <v>92705000</v>
          </cell>
          <cell r="EQ28">
            <v>92705000</v>
          </cell>
          <cell r="ER28">
            <v>92705000</v>
          </cell>
          <cell r="ES28">
            <v>91836500</v>
          </cell>
          <cell r="ET28">
            <v>90099500</v>
          </cell>
          <cell r="EU28">
            <v>90099500</v>
          </cell>
          <cell r="EV28">
            <v>90099500</v>
          </cell>
          <cell r="EW28">
            <v>90099500</v>
          </cell>
          <cell r="EX28">
            <v>90099500</v>
          </cell>
          <cell r="EY28">
            <v>89231000</v>
          </cell>
          <cell r="EZ28">
            <v>87494000</v>
          </cell>
          <cell r="FA28">
            <v>86625500</v>
          </cell>
          <cell r="FB28">
            <v>94495500</v>
          </cell>
          <cell r="FC28">
            <v>94495500</v>
          </cell>
          <cell r="FD28">
            <v>94495500</v>
          </cell>
          <cell r="FE28">
            <v>93627000</v>
          </cell>
          <cell r="FF28">
            <v>104742000</v>
          </cell>
          <cell r="FG28">
            <v>102715500</v>
          </cell>
          <cell r="FH28">
            <v>102715500</v>
          </cell>
          <cell r="FI28">
            <v>102715500</v>
          </cell>
          <cell r="FJ28">
            <v>102715500</v>
          </cell>
          <cell r="FK28">
            <v>101847000</v>
          </cell>
          <cell r="FL28">
            <v>100110000</v>
          </cell>
          <cell r="FM28">
            <v>98083500</v>
          </cell>
          <cell r="FN28">
            <v>98083500</v>
          </cell>
          <cell r="FO28">
            <v>98083500</v>
          </cell>
          <cell r="FP28">
            <v>98083500</v>
          </cell>
          <cell r="FQ28">
            <v>97215000</v>
          </cell>
          <cell r="FR28">
            <v>95857057</v>
          </cell>
          <cell r="FS28">
            <v>94320000</v>
          </cell>
          <cell r="FT28">
            <v>105992000</v>
          </cell>
          <cell r="FU28">
            <v>105992000</v>
          </cell>
          <cell r="FV28">
            <v>105992000</v>
          </cell>
          <cell r="FW28">
            <v>105123500</v>
          </cell>
          <cell r="FX28">
            <v>104255000</v>
          </cell>
          <cell r="FY28">
            <v>102228500</v>
          </cell>
          <cell r="FZ28">
            <v>101048500</v>
          </cell>
          <cell r="GA28">
            <v>99868500</v>
          </cell>
          <cell r="GB28">
            <v>99868500</v>
          </cell>
          <cell r="GC28">
            <v>99000000</v>
          </cell>
          <cell r="GD28">
            <v>99000000</v>
          </cell>
          <cell r="GE28">
            <v>97692101</v>
          </cell>
          <cell r="GF28">
            <v>95793500</v>
          </cell>
          <cell r="GG28">
            <v>95008195</v>
          </cell>
          <cell r="GH28">
            <v>94613500</v>
          </cell>
        </row>
        <row r="29">
          <cell r="B29">
            <v>0</v>
          </cell>
          <cell r="C29">
            <v>0</v>
          </cell>
          <cell r="D29">
            <v>0</v>
          </cell>
          <cell r="E29">
            <v>0</v>
          </cell>
          <cell r="F29">
            <v>0</v>
          </cell>
          <cell r="G29">
            <v>0</v>
          </cell>
          <cell r="H29">
            <v>0</v>
          </cell>
          <cell r="I29">
            <v>0</v>
          </cell>
          <cell r="J29">
            <v>0</v>
          </cell>
          <cell r="K29">
            <v>0</v>
          </cell>
          <cell r="L29">
            <v>0</v>
          </cell>
          <cell r="M29">
            <v>3420000</v>
          </cell>
          <cell r="N29">
            <v>3420000</v>
          </cell>
          <cell r="O29">
            <v>3420000</v>
          </cell>
          <cell r="P29">
            <v>3420000</v>
          </cell>
          <cell r="Q29">
            <v>3420000</v>
          </cell>
          <cell r="R29">
            <v>6840000</v>
          </cell>
          <cell r="S29">
            <v>6840000</v>
          </cell>
          <cell r="T29">
            <v>6840000</v>
          </cell>
          <cell r="U29">
            <v>6840000</v>
          </cell>
          <cell r="V29">
            <v>6840000</v>
          </cell>
          <cell r="W29">
            <v>6840000</v>
          </cell>
          <cell r="X29">
            <v>10260000</v>
          </cell>
          <cell r="Y29">
            <v>10260000</v>
          </cell>
          <cell r="Z29">
            <v>10260000</v>
          </cell>
          <cell r="AA29">
            <v>10260000</v>
          </cell>
          <cell r="AB29">
            <v>10260000</v>
          </cell>
          <cell r="AC29">
            <v>10260000</v>
          </cell>
          <cell r="AD29">
            <v>10260000</v>
          </cell>
          <cell r="AE29">
            <v>13680000</v>
          </cell>
          <cell r="AF29">
            <v>13680000</v>
          </cell>
          <cell r="AG29">
            <v>13680000</v>
          </cell>
          <cell r="AH29">
            <v>13680000</v>
          </cell>
          <cell r="AI29">
            <v>13680000</v>
          </cell>
          <cell r="AJ29">
            <v>13680000</v>
          </cell>
          <cell r="AK29">
            <v>17100000</v>
          </cell>
          <cell r="AL29">
            <v>17100000</v>
          </cell>
          <cell r="AM29">
            <v>17100000</v>
          </cell>
          <cell r="AN29">
            <v>17100000</v>
          </cell>
          <cell r="AO29">
            <v>17100000</v>
          </cell>
          <cell r="AP29">
            <v>17100000</v>
          </cell>
          <cell r="AQ29">
            <v>17100000</v>
          </cell>
          <cell r="AR29">
            <v>20520000</v>
          </cell>
          <cell r="AS29">
            <v>20520000</v>
          </cell>
          <cell r="AT29">
            <v>20520000</v>
          </cell>
          <cell r="AU29">
            <v>20520000</v>
          </cell>
          <cell r="AV29">
            <v>20520000</v>
          </cell>
          <cell r="AW29">
            <v>20520000</v>
          </cell>
          <cell r="AX29">
            <v>20520000</v>
          </cell>
          <cell r="AY29">
            <v>20520000</v>
          </cell>
          <cell r="AZ29">
            <v>20520000</v>
          </cell>
          <cell r="BA29">
            <v>20520000</v>
          </cell>
          <cell r="BB29">
            <v>20520000</v>
          </cell>
          <cell r="BC29">
            <v>20520000</v>
          </cell>
          <cell r="BD29">
            <v>20520000</v>
          </cell>
          <cell r="BE29">
            <v>20520000</v>
          </cell>
          <cell r="BF29">
            <v>20520000</v>
          </cell>
          <cell r="BG29">
            <v>20520000</v>
          </cell>
          <cell r="BH29">
            <v>20520000</v>
          </cell>
          <cell r="BI29">
            <v>20520000</v>
          </cell>
          <cell r="BJ29">
            <v>20520000</v>
          </cell>
          <cell r="BK29">
            <v>20520000</v>
          </cell>
          <cell r="BL29">
            <v>20520000</v>
          </cell>
          <cell r="BM29">
            <v>20520000</v>
          </cell>
          <cell r="BN29">
            <v>20520000</v>
          </cell>
          <cell r="BO29">
            <v>20520000</v>
          </cell>
          <cell r="BP29">
            <v>20520000</v>
          </cell>
          <cell r="BQ29">
            <v>20520000</v>
          </cell>
          <cell r="BR29">
            <v>20520000</v>
          </cell>
          <cell r="BS29">
            <v>20520000</v>
          </cell>
          <cell r="BT29">
            <v>20520000</v>
          </cell>
          <cell r="BU29">
            <v>20520000</v>
          </cell>
          <cell r="BV29">
            <v>20520000</v>
          </cell>
          <cell r="BW29">
            <v>20520000</v>
          </cell>
          <cell r="BX29">
            <v>20520000</v>
          </cell>
          <cell r="BY29">
            <v>20520000</v>
          </cell>
          <cell r="BZ29">
            <v>20520000</v>
          </cell>
          <cell r="CA29">
            <v>20178000</v>
          </cell>
          <cell r="CB29">
            <v>20178000</v>
          </cell>
          <cell r="CC29">
            <v>20178000</v>
          </cell>
          <cell r="CD29">
            <v>20178000</v>
          </cell>
          <cell r="CE29">
            <v>20178000</v>
          </cell>
          <cell r="CF29">
            <v>19836000</v>
          </cell>
          <cell r="CG29">
            <v>19494000</v>
          </cell>
          <cell r="CH29">
            <v>19494000</v>
          </cell>
          <cell r="CI29">
            <v>19494000</v>
          </cell>
          <cell r="CJ29">
            <v>19494000</v>
          </cell>
          <cell r="CK29">
            <v>19494000</v>
          </cell>
          <cell r="CL29">
            <v>18810000</v>
          </cell>
          <cell r="CM29">
            <v>18468000</v>
          </cell>
          <cell r="CN29">
            <v>18468000</v>
          </cell>
          <cell r="CO29">
            <v>18468000</v>
          </cell>
          <cell r="CP29">
            <v>18468000</v>
          </cell>
          <cell r="CQ29">
            <v>18468000</v>
          </cell>
          <cell r="CR29">
            <v>17784000</v>
          </cell>
          <cell r="CS29">
            <v>17100000</v>
          </cell>
          <cell r="CT29">
            <v>17100000</v>
          </cell>
          <cell r="CU29">
            <v>17100000</v>
          </cell>
          <cell r="CV29">
            <v>17100000</v>
          </cell>
          <cell r="CW29">
            <v>17100000</v>
          </cell>
          <cell r="CX29">
            <v>16416000</v>
          </cell>
          <cell r="CY29">
            <v>15390000</v>
          </cell>
          <cell r="CZ29">
            <v>15390000</v>
          </cell>
          <cell r="DA29">
            <v>15390000</v>
          </cell>
          <cell r="DB29">
            <v>15390000</v>
          </cell>
          <cell r="DC29">
            <v>15390000</v>
          </cell>
          <cell r="DD29">
            <v>14706000</v>
          </cell>
          <cell r="DE29">
            <v>13680000</v>
          </cell>
          <cell r="DF29">
            <v>13338000</v>
          </cell>
          <cell r="DG29">
            <v>13338000</v>
          </cell>
          <cell r="DH29">
            <v>13338000</v>
          </cell>
          <cell r="DI29">
            <v>13338000</v>
          </cell>
          <cell r="DJ29">
            <v>12654000</v>
          </cell>
          <cell r="DK29">
            <v>11628000</v>
          </cell>
          <cell r="DL29">
            <v>11286000</v>
          </cell>
          <cell r="DM29">
            <v>11286000</v>
          </cell>
          <cell r="DN29">
            <v>11286000</v>
          </cell>
          <cell r="DO29">
            <v>11286000</v>
          </cell>
          <cell r="DP29">
            <v>10602000</v>
          </cell>
          <cell r="DQ29">
            <v>9576000</v>
          </cell>
          <cell r="DR29">
            <v>9234000</v>
          </cell>
          <cell r="DS29">
            <v>9234000</v>
          </cell>
          <cell r="DT29">
            <v>9234000</v>
          </cell>
          <cell r="DU29">
            <v>9234000</v>
          </cell>
          <cell r="DV29">
            <v>8550000</v>
          </cell>
          <cell r="DW29">
            <v>7524000</v>
          </cell>
          <cell r="DX29">
            <v>10617000</v>
          </cell>
          <cell r="DY29">
            <v>10617000</v>
          </cell>
          <cell r="DZ29">
            <v>10617000</v>
          </cell>
          <cell r="EA29">
            <v>10617000</v>
          </cell>
          <cell r="EB29">
            <v>9933000</v>
          </cell>
          <cell r="EC29">
            <v>8907000</v>
          </cell>
          <cell r="ED29">
            <v>8565000</v>
          </cell>
          <cell r="EE29">
            <v>8565000</v>
          </cell>
          <cell r="EF29">
            <v>8565000</v>
          </cell>
          <cell r="EG29">
            <v>8565000</v>
          </cell>
          <cell r="EH29">
            <v>7881000</v>
          </cell>
          <cell r="EI29">
            <v>7197000</v>
          </cell>
          <cell r="EJ29">
            <v>6855000</v>
          </cell>
          <cell r="EK29">
            <v>6855000</v>
          </cell>
          <cell r="EL29">
            <v>6855000</v>
          </cell>
          <cell r="EM29">
            <v>6855000</v>
          </cell>
          <cell r="EN29">
            <v>9948000</v>
          </cell>
          <cell r="EO29">
            <v>9264000</v>
          </cell>
          <cell r="EP29">
            <v>8922000</v>
          </cell>
          <cell r="EQ29">
            <v>8922000</v>
          </cell>
          <cell r="ER29">
            <v>8922000</v>
          </cell>
          <cell r="ES29">
            <v>8922000</v>
          </cell>
          <cell r="ET29">
            <v>8922000</v>
          </cell>
          <cell r="EU29">
            <v>8238000</v>
          </cell>
          <cell r="EV29">
            <v>11331000</v>
          </cell>
          <cell r="EW29">
            <v>11331000</v>
          </cell>
          <cell r="EX29">
            <v>11331000</v>
          </cell>
          <cell r="EY29">
            <v>11331000</v>
          </cell>
          <cell r="EZ29">
            <v>11331000</v>
          </cell>
          <cell r="FA29">
            <v>14424000</v>
          </cell>
          <cell r="FB29">
            <v>14332000</v>
          </cell>
          <cell r="FC29">
            <v>14082000</v>
          </cell>
          <cell r="FD29">
            <v>14082000</v>
          </cell>
          <cell r="FE29">
            <v>14082000</v>
          </cell>
          <cell r="FF29">
            <v>14082000</v>
          </cell>
          <cell r="FG29">
            <v>14082000</v>
          </cell>
          <cell r="FH29">
            <v>17175000</v>
          </cell>
          <cell r="FI29">
            <v>17175000</v>
          </cell>
          <cell r="FJ29">
            <v>17175000</v>
          </cell>
          <cell r="FK29">
            <v>17175000</v>
          </cell>
          <cell r="FL29">
            <v>17175000</v>
          </cell>
          <cell r="FM29">
            <v>20610000</v>
          </cell>
          <cell r="FN29">
            <v>20610000</v>
          </cell>
          <cell r="FO29">
            <v>20610000</v>
          </cell>
          <cell r="FP29">
            <v>20610000</v>
          </cell>
          <cell r="FQ29">
            <v>20610000</v>
          </cell>
          <cell r="FR29">
            <v>20610000</v>
          </cell>
          <cell r="FS29">
            <v>20610000</v>
          </cell>
          <cell r="FT29">
            <v>23500000</v>
          </cell>
          <cell r="FU29">
            <v>23500000</v>
          </cell>
          <cell r="FV29">
            <v>23500000</v>
          </cell>
          <cell r="FW29">
            <v>23500000</v>
          </cell>
          <cell r="FX29">
            <v>23500000</v>
          </cell>
          <cell r="FY29">
            <v>23500000</v>
          </cell>
          <cell r="FZ29">
            <v>23500000</v>
          </cell>
          <cell r="GA29">
            <v>23500000</v>
          </cell>
          <cell r="GB29">
            <v>23500000</v>
          </cell>
          <cell r="GC29">
            <v>23500000</v>
          </cell>
          <cell r="GD29">
            <v>23500000</v>
          </cell>
          <cell r="GE29">
            <v>23500000</v>
          </cell>
          <cell r="GF29">
            <v>23500000</v>
          </cell>
          <cell r="GG29">
            <v>23500000</v>
          </cell>
          <cell r="GH29">
            <v>23500000</v>
          </cell>
        </row>
        <row r="30">
          <cell r="B30">
            <v>0</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1575000</v>
          </cell>
          <cell r="CJ30">
            <v>1575000</v>
          </cell>
          <cell r="CK30">
            <v>1575000</v>
          </cell>
          <cell r="CL30">
            <v>1575000</v>
          </cell>
          <cell r="CM30">
            <v>1575000</v>
          </cell>
          <cell r="CN30">
            <v>1575000</v>
          </cell>
          <cell r="CO30">
            <v>1575000</v>
          </cell>
          <cell r="CP30">
            <v>1575000</v>
          </cell>
          <cell r="CQ30">
            <v>1575000</v>
          </cell>
          <cell r="CR30">
            <v>1575000</v>
          </cell>
          <cell r="CS30">
            <v>1575000</v>
          </cell>
          <cell r="CT30">
            <v>1575000</v>
          </cell>
          <cell r="CU30">
            <v>1575000</v>
          </cell>
          <cell r="CV30">
            <v>1575000</v>
          </cell>
          <cell r="CW30">
            <v>1575000</v>
          </cell>
          <cell r="CX30">
            <v>1575000</v>
          </cell>
          <cell r="CY30">
            <v>3675000</v>
          </cell>
          <cell r="CZ30">
            <v>3675000</v>
          </cell>
          <cell r="DA30">
            <v>3675000</v>
          </cell>
          <cell r="DB30">
            <v>3675000</v>
          </cell>
          <cell r="DC30">
            <v>3675000</v>
          </cell>
          <cell r="DD30">
            <v>3675000</v>
          </cell>
          <cell r="DE30">
            <v>3675000</v>
          </cell>
          <cell r="DF30">
            <v>3675000</v>
          </cell>
          <cell r="DG30">
            <v>3675000</v>
          </cell>
          <cell r="DH30">
            <v>5775000</v>
          </cell>
          <cell r="DI30">
            <v>5775000</v>
          </cell>
          <cell r="DJ30">
            <v>5775000</v>
          </cell>
          <cell r="DK30">
            <v>5775000</v>
          </cell>
          <cell r="DL30">
            <v>8137500</v>
          </cell>
          <cell r="DM30">
            <v>8137500</v>
          </cell>
          <cell r="DN30">
            <v>8137500</v>
          </cell>
          <cell r="DO30">
            <v>8137500</v>
          </cell>
          <cell r="DP30">
            <v>8137500</v>
          </cell>
          <cell r="DQ30">
            <v>8137500</v>
          </cell>
          <cell r="DR30">
            <v>8137500</v>
          </cell>
          <cell r="DS30">
            <v>8137500</v>
          </cell>
          <cell r="DT30">
            <v>10500000</v>
          </cell>
          <cell r="DU30">
            <v>10500000</v>
          </cell>
          <cell r="DV30">
            <v>10500000</v>
          </cell>
          <cell r="DW30">
            <v>10500000</v>
          </cell>
          <cell r="DX30">
            <v>10500000</v>
          </cell>
          <cell r="DY30">
            <v>10500000</v>
          </cell>
          <cell r="DZ30">
            <v>10500000</v>
          </cell>
          <cell r="EA30">
            <v>10500000</v>
          </cell>
          <cell r="EB30">
            <v>10500000</v>
          </cell>
          <cell r="EC30">
            <v>10500000</v>
          </cell>
          <cell r="ED30">
            <v>10500000</v>
          </cell>
          <cell r="EE30">
            <v>10500000</v>
          </cell>
          <cell r="EF30">
            <v>10500000</v>
          </cell>
          <cell r="EG30">
            <v>10500000</v>
          </cell>
          <cell r="EH30">
            <v>10500000</v>
          </cell>
          <cell r="EI30">
            <v>10500000</v>
          </cell>
          <cell r="EJ30">
            <v>10500000</v>
          </cell>
          <cell r="EK30">
            <v>10500000</v>
          </cell>
          <cell r="EL30">
            <v>10500000</v>
          </cell>
          <cell r="EM30">
            <v>10500000</v>
          </cell>
          <cell r="EN30">
            <v>10500000</v>
          </cell>
          <cell r="EO30">
            <v>10500000</v>
          </cell>
          <cell r="EP30">
            <v>10500000</v>
          </cell>
          <cell r="EQ30">
            <v>10500000</v>
          </cell>
          <cell r="ER30">
            <v>10500000</v>
          </cell>
          <cell r="ES30">
            <v>10500000</v>
          </cell>
          <cell r="ET30">
            <v>10500000</v>
          </cell>
          <cell r="EU30">
            <v>10500000</v>
          </cell>
          <cell r="EV30">
            <v>10342500</v>
          </cell>
          <cell r="EW30">
            <v>10342500</v>
          </cell>
          <cell r="EX30">
            <v>10342500</v>
          </cell>
          <cell r="EY30">
            <v>10342500</v>
          </cell>
          <cell r="EZ30">
            <v>10342500</v>
          </cell>
          <cell r="FA30">
            <v>15422500</v>
          </cell>
          <cell r="FB30">
            <v>15265000</v>
          </cell>
          <cell r="FC30">
            <v>15265000</v>
          </cell>
          <cell r="FD30">
            <v>15265000</v>
          </cell>
          <cell r="FE30">
            <v>15265000</v>
          </cell>
          <cell r="FF30">
            <v>15265000</v>
          </cell>
          <cell r="FG30">
            <v>15265000</v>
          </cell>
          <cell r="FH30">
            <v>15107500</v>
          </cell>
          <cell r="FI30">
            <v>15107500</v>
          </cell>
          <cell r="FJ30">
            <v>15107500</v>
          </cell>
          <cell r="FK30">
            <v>15107500</v>
          </cell>
          <cell r="FL30">
            <v>15107500</v>
          </cell>
          <cell r="FM30">
            <v>14897500</v>
          </cell>
          <cell r="FN30">
            <v>14740000</v>
          </cell>
          <cell r="FO30">
            <v>14740000</v>
          </cell>
          <cell r="FP30">
            <v>14740000</v>
          </cell>
          <cell r="FQ30">
            <v>14740000</v>
          </cell>
          <cell r="FR30">
            <v>14740000</v>
          </cell>
          <cell r="FS30">
            <v>14530000</v>
          </cell>
          <cell r="FT30">
            <v>14372500</v>
          </cell>
          <cell r="FU30">
            <v>14372500</v>
          </cell>
          <cell r="FV30">
            <v>14162500</v>
          </cell>
          <cell r="FW30">
            <v>14162500</v>
          </cell>
          <cell r="FX30">
            <v>14162500</v>
          </cell>
          <cell r="FY30">
            <v>13952500</v>
          </cell>
          <cell r="FZ30">
            <v>13558750</v>
          </cell>
          <cell r="GA30">
            <v>13558750</v>
          </cell>
          <cell r="GB30">
            <v>13348750</v>
          </cell>
          <cell r="GC30">
            <v>13348750</v>
          </cell>
          <cell r="GD30">
            <v>13348750</v>
          </cell>
          <cell r="GE30">
            <v>13138750</v>
          </cell>
          <cell r="GF30">
            <v>12745000</v>
          </cell>
          <cell r="GG30">
            <v>12745000</v>
          </cell>
          <cell r="GH30">
            <v>12298750</v>
          </cell>
        </row>
        <row r="31">
          <cell r="B31">
            <v>0</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2760000</v>
          </cell>
          <cell r="BL31">
            <v>2760000</v>
          </cell>
          <cell r="BM31">
            <v>2760000</v>
          </cell>
          <cell r="BN31">
            <v>2760000</v>
          </cell>
          <cell r="BO31">
            <v>2760000</v>
          </cell>
          <cell r="BP31">
            <v>2760000</v>
          </cell>
          <cell r="BQ31">
            <v>2760000</v>
          </cell>
          <cell r="BR31">
            <v>2760000</v>
          </cell>
          <cell r="BS31">
            <v>2760000</v>
          </cell>
          <cell r="BT31">
            <v>2760000</v>
          </cell>
          <cell r="BU31">
            <v>2760000</v>
          </cell>
          <cell r="BV31">
            <v>2760000</v>
          </cell>
          <cell r="BW31">
            <v>2760000</v>
          </cell>
          <cell r="BX31">
            <v>2760000</v>
          </cell>
          <cell r="BY31">
            <v>2760000</v>
          </cell>
          <cell r="BZ31">
            <v>4600000</v>
          </cell>
          <cell r="CA31">
            <v>4600000</v>
          </cell>
          <cell r="CB31">
            <v>4600000</v>
          </cell>
          <cell r="CC31">
            <v>4600000</v>
          </cell>
          <cell r="CD31">
            <v>4600000</v>
          </cell>
          <cell r="CE31">
            <v>4600000</v>
          </cell>
          <cell r="CF31">
            <v>4600000</v>
          </cell>
          <cell r="CG31">
            <v>4600000</v>
          </cell>
          <cell r="CH31">
            <v>4600000</v>
          </cell>
          <cell r="CI31">
            <v>4600000</v>
          </cell>
          <cell r="CJ31">
            <v>4600000</v>
          </cell>
          <cell r="CK31">
            <v>4600000</v>
          </cell>
          <cell r="CL31">
            <v>4600000</v>
          </cell>
          <cell r="CM31">
            <v>4600000</v>
          </cell>
          <cell r="CN31">
            <v>4600000</v>
          </cell>
          <cell r="CO31">
            <v>4600000</v>
          </cell>
          <cell r="CP31">
            <v>4600000</v>
          </cell>
          <cell r="CQ31">
            <v>4600000</v>
          </cell>
          <cell r="CR31">
            <v>4600000</v>
          </cell>
          <cell r="CS31">
            <v>4600000</v>
          </cell>
          <cell r="CT31">
            <v>4600000</v>
          </cell>
          <cell r="CU31">
            <v>4600000</v>
          </cell>
          <cell r="CV31">
            <v>4600000</v>
          </cell>
          <cell r="CW31">
            <v>4600000</v>
          </cell>
          <cell r="CX31">
            <v>4600000</v>
          </cell>
          <cell r="CY31">
            <v>4600000</v>
          </cell>
          <cell r="CZ31">
            <v>4600000</v>
          </cell>
          <cell r="DA31">
            <v>4600000</v>
          </cell>
          <cell r="DB31">
            <v>4600000</v>
          </cell>
          <cell r="DC31">
            <v>4600000</v>
          </cell>
          <cell r="DD31">
            <v>4600000</v>
          </cell>
          <cell r="DE31">
            <v>4600000</v>
          </cell>
          <cell r="DF31">
            <v>4600000</v>
          </cell>
          <cell r="DG31">
            <v>4600000</v>
          </cell>
          <cell r="DH31">
            <v>4600000</v>
          </cell>
          <cell r="DI31">
            <v>4600000</v>
          </cell>
          <cell r="DJ31">
            <v>4600000</v>
          </cell>
          <cell r="DK31">
            <v>4600000</v>
          </cell>
          <cell r="DL31">
            <v>4600000</v>
          </cell>
          <cell r="DM31">
            <v>4600000</v>
          </cell>
          <cell r="DN31">
            <v>4600000</v>
          </cell>
          <cell r="DO31">
            <v>4600000</v>
          </cell>
          <cell r="DP31">
            <v>4600000</v>
          </cell>
          <cell r="DQ31">
            <v>4600000</v>
          </cell>
          <cell r="DR31">
            <v>4600000</v>
          </cell>
          <cell r="DS31">
            <v>4600000</v>
          </cell>
          <cell r="DT31">
            <v>4600000</v>
          </cell>
          <cell r="DU31">
            <v>4600000</v>
          </cell>
          <cell r="DV31">
            <v>4600000</v>
          </cell>
          <cell r="DW31">
            <v>4598861</v>
          </cell>
          <cell r="DX31">
            <v>4598861</v>
          </cell>
          <cell r="DY31">
            <v>4324000</v>
          </cell>
          <cell r="DZ31">
            <v>4324000</v>
          </cell>
          <cell r="EA31">
            <v>4324000</v>
          </cell>
          <cell r="EB31">
            <v>4324000</v>
          </cell>
          <cell r="EC31">
            <v>4324000</v>
          </cell>
          <cell r="ED31">
            <v>4324000</v>
          </cell>
          <cell r="EE31">
            <v>4048000</v>
          </cell>
          <cell r="EF31">
            <v>4048000</v>
          </cell>
          <cell r="EG31">
            <v>4048000</v>
          </cell>
          <cell r="EH31">
            <v>4048000</v>
          </cell>
          <cell r="EI31">
            <v>4048000</v>
          </cell>
          <cell r="EJ31">
            <v>4048000</v>
          </cell>
          <cell r="EK31">
            <v>3772000</v>
          </cell>
          <cell r="EL31">
            <v>3772000</v>
          </cell>
          <cell r="EM31">
            <v>3772000</v>
          </cell>
          <cell r="EN31">
            <v>3588000</v>
          </cell>
          <cell r="EO31">
            <v>3588000</v>
          </cell>
          <cell r="EP31">
            <v>3588000</v>
          </cell>
          <cell r="EQ31">
            <v>3254352</v>
          </cell>
          <cell r="ER31">
            <v>3254352</v>
          </cell>
          <cell r="ES31">
            <v>3254352</v>
          </cell>
          <cell r="ET31">
            <v>3128000</v>
          </cell>
          <cell r="EU31">
            <v>3128000</v>
          </cell>
          <cell r="EV31">
            <v>3128000</v>
          </cell>
          <cell r="EW31">
            <v>3128000</v>
          </cell>
          <cell r="EX31">
            <v>2852000</v>
          </cell>
          <cell r="EY31">
            <v>2852000</v>
          </cell>
          <cell r="EZ31">
            <v>2668000</v>
          </cell>
          <cell r="FA31">
            <v>2668000</v>
          </cell>
          <cell r="FB31">
            <v>2668000</v>
          </cell>
          <cell r="FC31">
            <v>2668000</v>
          </cell>
          <cell r="FD31">
            <v>2392000</v>
          </cell>
          <cell r="FE31">
            <v>2392000</v>
          </cell>
          <cell r="FF31">
            <v>2208000</v>
          </cell>
          <cell r="FG31">
            <v>2208000</v>
          </cell>
          <cell r="FH31">
            <v>2208000</v>
          </cell>
          <cell r="FI31">
            <v>1932000</v>
          </cell>
          <cell r="FJ31">
            <v>1932000</v>
          </cell>
          <cell r="FK31">
            <v>1932000</v>
          </cell>
          <cell r="FL31">
            <v>1748000</v>
          </cell>
          <cell r="FM31">
            <v>1748000</v>
          </cell>
          <cell r="FN31">
            <v>1748000</v>
          </cell>
          <cell r="FO31">
            <v>1472000</v>
          </cell>
          <cell r="FP31">
            <v>1472000</v>
          </cell>
          <cell r="FQ31">
            <v>1472000</v>
          </cell>
          <cell r="FR31">
            <v>1288000</v>
          </cell>
          <cell r="FS31">
            <v>1288000</v>
          </cell>
          <cell r="FT31">
            <v>1288000</v>
          </cell>
          <cell r="FU31">
            <v>1012000</v>
          </cell>
          <cell r="FV31">
            <v>1012000</v>
          </cell>
          <cell r="FW31">
            <v>1012000</v>
          </cell>
          <cell r="FX31">
            <v>828000</v>
          </cell>
          <cell r="FY31">
            <v>828000</v>
          </cell>
          <cell r="FZ31">
            <v>828000</v>
          </cell>
          <cell r="GA31">
            <v>552000</v>
          </cell>
          <cell r="GB31">
            <v>552000</v>
          </cell>
          <cell r="GC31">
            <v>552000</v>
          </cell>
          <cell r="GD31">
            <v>368000</v>
          </cell>
          <cell r="GE31">
            <v>368000</v>
          </cell>
          <cell r="GF31">
            <v>368000</v>
          </cell>
          <cell r="GG31">
            <v>368000</v>
          </cell>
          <cell r="GH31">
            <v>368000</v>
          </cell>
        </row>
        <row r="32">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row>
        <row r="33">
          <cell r="B33">
            <v>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37244400</v>
          </cell>
          <cell r="AG33">
            <v>37244400</v>
          </cell>
          <cell r="AH33">
            <v>37244400</v>
          </cell>
          <cell r="AI33">
            <v>37244400</v>
          </cell>
          <cell r="AJ33">
            <v>37244400</v>
          </cell>
          <cell r="AK33">
            <v>37244400</v>
          </cell>
          <cell r="AL33">
            <v>37244400</v>
          </cell>
          <cell r="AM33">
            <v>37244400</v>
          </cell>
          <cell r="AN33">
            <v>37244400</v>
          </cell>
          <cell r="AO33">
            <v>46100400</v>
          </cell>
          <cell r="AP33">
            <v>46100400</v>
          </cell>
          <cell r="AQ33">
            <v>46100400</v>
          </cell>
          <cell r="AR33">
            <v>46100400</v>
          </cell>
          <cell r="AS33">
            <v>46100400</v>
          </cell>
          <cell r="AT33">
            <v>46100400</v>
          </cell>
          <cell r="AU33">
            <v>46100400</v>
          </cell>
          <cell r="AV33">
            <v>54956400</v>
          </cell>
          <cell r="AW33">
            <v>54956400</v>
          </cell>
          <cell r="AX33">
            <v>54956400</v>
          </cell>
          <cell r="AY33">
            <v>54956400</v>
          </cell>
          <cell r="AZ33">
            <v>54956400</v>
          </cell>
          <cell r="BA33">
            <v>54956400</v>
          </cell>
          <cell r="BB33">
            <v>54956400</v>
          </cell>
          <cell r="BC33">
            <v>63812400</v>
          </cell>
          <cell r="BD33">
            <v>63812400</v>
          </cell>
          <cell r="BE33">
            <v>63812400</v>
          </cell>
          <cell r="BF33">
            <v>63812400</v>
          </cell>
          <cell r="BG33">
            <v>63812400</v>
          </cell>
          <cell r="BH33">
            <v>63812400</v>
          </cell>
          <cell r="BI33">
            <v>72668400</v>
          </cell>
          <cell r="BJ33">
            <v>72668400</v>
          </cell>
          <cell r="BK33">
            <v>72668400</v>
          </cell>
          <cell r="BL33">
            <v>72668400</v>
          </cell>
          <cell r="BM33">
            <v>72668400</v>
          </cell>
          <cell r="BN33">
            <v>72668400</v>
          </cell>
          <cell r="BO33">
            <v>72668400</v>
          </cell>
          <cell r="BP33">
            <v>72668400</v>
          </cell>
          <cell r="BQ33">
            <v>72668400</v>
          </cell>
          <cell r="BR33">
            <v>72668400</v>
          </cell>
          <cell r="BS33">
            <v>81524400</v>
          </cell>
          <cell r="BT33">
            <v>81524400</v>
          </cell>
          <cell r="BU33">
            <v>81524400</v>
          </cell>
          <cell r="BV33">
            <v>81524400</v>
          </cell>
          <cell r="BW33">
            <v>81524400</v>
          </cell>
          <cell r="BX33">
            <v>81524400</v>
          </cell>
          <cell r="BY33">
            <v>81524400</v>
          </cell>
          <cell r="BZ33">
            <v>81524400</v>
          </cell>
          <cell r="CA33">
            <v>81524400</v>
          </cell>
          <cell r="CB33">
            <v>81524400</v>
          </cell>
          <cell r="CC33">
            <v>90484400</v>
          </cell>
          <cell r="CD33">
            <v>90484400</v>
          </cell>
          <cell r="CE33">
            <v>90484400</v>
          </cell>
          <cell r="CF33">
            <v>90484400</v>
          </cell>
          <cell r="CG33">
            <v>90484400</v>
          </cell>
          <cell r="CH33">
            <v>90484400</v>
          </cell>
          <cell r="CI33">
            <v>90484400</v>
          </cell>
          <cell r="CJ33">
            <v>90484400</v>
          </cell>
          <cell r="CK33">
            <v>90484400</v>
          </cell>
          <cell r="CL33">
            <v>90484400</v>
          </cell>
          <cell r="CM33">
            <v>99444400</v>
          </cell>
          <cell r="CN33">
            <v>99444400</v>
          </cell>
          <cell r="CO33">
            <v>99444400</v>
          </cell>
          <cell r="CP33">
            <v>99444400</v>
          </cell>
          <cell r="CQ33">
            <v>99444400</v>
          </cell>
          <cell r="CR33">
            <v>99444400</v>
          </cell>
          <cell r="CS33">
            <v>99444400</v>
          </cell>
          <cell r="CT33">
            <v>95719960</v>
          </cell>
          <cell r="CU33">
            <v>95719960</v>
          </cell>
          <cell r="CV33">
            <v>95719960</v>
          </cell>
          <cell r="CW33">
            <v>104679960</v>
          </cell>
          <cell r="CX33">
            <v>104679960</v>
          </cell>
          <cell r="CY33">
            <v>104679960</v>
          </cell>
          <cell r="CZ33">
            <v>100955520</v>
          </cell>
          <cell r="DA33">
            <v>100955520</v>
          </cell>
          <cell r="DB33">
            <v>100955520</v>
          </cell>
          <cell r="DC33">
            <v>109029920</v>
          </cell>
          <cell r="DD33">
            <v>109029920</v>
          </cell>
          <cell r="DE33">
            <v>109029920</v>
          </cell>
          <cell r="DF33">
            <v>105305480</v>
          </cell>
          <cell r="DG33">
            <v>105305480</v>
          </cell>
          <cell r="DH33">
            <v>105305480</v>
          </cell>
          <cell r="DI33">
            <v>113379880</v>
          </cell>
          <cell r="DJ33">
            <v>112494280</v>
          </cell>
          <cell r="DK33">
            <v>112494280</v>
          </cell>
          <cell r="DL33">
            <v>108769840</v>
          </cell>
          <cell r="DM33">
            <v>108769840</v>
          </cell>
          <cell r="DN33">
            <v>108769840</v>
          </cell>
          <cell r="DO33">
            <v>107884240</v>
          </cell>
          <cell r="DP33">
            <v>106998640</v>
          </cell>
          <cell r="DQ33">
            <v>115073040</v>
          </cell>
          <cell r="DR33">
            <v>111348600</v>
          </cell>
          <cell r="DS33">
            <v>111348600</v>
          </cell>
          <cell r="DT33">
            <v>111348600</v>
          </cell>
          <cell r="DU33">
            <v>110463000</v>
          </cell>
          <cell r="DV33">
            <v>109577400</v>
          </cell>
          <cell r="DW33">
            <v>107806200</v>
          </cell>
          <cell r="DX33">
            <v>113041760</v>
          </cell>
          <cell r="DY33">
            <v>113041760</v>
          </cell>
          <cell r="DZ33">
            <v>113041760</v>
          </cell>
          <cell r="EA33">
            <v>112156160</v>
          </cell>
          <cell r="EB33">
            <v>111270560</v>
          </cell>
          <cell r="EC33">
            <v>109499360</v>
          </cell>
          <cell r="ED33">
            <v>105774920</v>
          </cell>
          <cell r="EE33">
            <v>105774920</v>
          </cell>
          <cell r="EF33">
            <v>105774920</v>
          </cell>
          <cell r="EG33">
            <v>104003720</v>
          </cell>
          <cell r="EH33">
            <v>112078120</v>
          </cell>
          <cell r="EI33">
            <v>110306920</v>
          </cell>
          <cell r="EJ33">
            <v>106582480</v>
          </cell>
          <cell r="EK33">
            <v>106582480</v>
          </cell>
          <cell r="EL33">
            <v>106582480</v>
          </cell>
          <cell r="EM33">
            <v>104811280</v>
          </cell>
          <cell r="EN33">
            <v>103925680</v>
          </cell>
          <cell r="EO33">
            <v>102154480</v>
          </cell>
          <cell r="EP33">
            <v>98430040</v>
          </cell>
          <cell r="EQ33">
            <v>97534040</v>
          </cell>
          <cell r="ER33">
            <v>97534040</v>
          </cell>
          <cell r="ES33">
            <v>95762840</v>
          </cell>
          <cell r="ET33">
            <v>94877240</v>
          </cell>
          <cell r="EU33">
            <v>93106040</v>
          </cell>
          <cell r="EV33">
            <v>89381600</v>
          </cell>
          <cell r="EW33">
            <v>88485600</v>
          </cell>
          <cell r="EX33">
            <v>88485600</v>
          </cell>
          <cell r="EY33">
            <v>86714400</v>
          </cell>
          <cell r="EZ33">
            <v>92788800</v>
          </cell>
          <cell r="FA33">
            <v>90121600</v>
          </cell>
          <cell r="FB33">
            <v>90121600</v>
          </cell>
          <cell r="FC33">
            <v>89225600</v>
          </cell>
          <cell r="FD33">
            <v>89225600</v>
          </cell>
          <cell r="FE33">
            <v>87454400</v>
          </cell>
          <cell r="FF33">
            <v>86568800</v>
          </cell>
          <cell r="FG33">
            <v>83901600</v>
          </cell>
          <cell r="FH33">
            <v>83901600</v>
          </cell>
          <cell r="FI33">
            <v>83005600</v>
          </cell>
          <cell r="FJ33">
            <v>83005600</v>
          </cell>
          <cell r="FK33">
            <v>81224000</v>
          </cell>
          <cell r="FL33">
            <v>80338400</v>
          </cell>
          <cell r="FM33">
            <v>77671200</v>
          </cell>
          <cell r="FN33">
            <v>77671200</v>
          </cell>
          <cell r="FO33">
            <v>76775200</v>
          </cell>
          <cell r="FP33">
            <v>76775200</v>
          </cell>
          <cell r="FQ33">
            <v>74097600</v>
          </cell>
          <cell r="FR33">
            <v>74097600</v>
          </cell>
          <cell r="FS33">
            <v>71430400</v>
          </cell>
          <cell r="FT33">
            <v>71430400</v>
          </cell>
          <cell r="FU33">
            <v>70534400</v>
          </cell>
          <cell r="FV33">
            <v>76084400</v>
          </cell>
          <cell r="FW33">
            <v>72510799</v>
          </cell>
          <cell r="FX33">
            <v>72510799</v>
          </cell>
          <cell r="FY33">
            <v>70729199</v>
          </cell>
          <cell r="FZ33">
            <v>69833199</v>
          </cell>
          <cell r="GA33">
            <v>69833199</v>
          </cell>
          <cell r="GB33">
            <v>69833199</v>
          </cell>
          <cell r="GC33">
            <v>66259598</v>
          </cell>
          <cell r="GD33">
            <v>66259598</v>
          </cell>
          <cell r="GE33">
            <v>64467598</v>
          </cell>
          <cell r="GF33">
            <v>64467598</v>
          </cell>
          <cell r="GG33">
            <v>63571598</v>
          </cell>
          <cell r="GH33">
            <v>69541598</v>
          </cell>
        </row>
        <row r="34">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BD34">
            <v>6780000</v>
          </cell>
          <cell r="BE34">
            <v>6780000</v>
          </cell>
          <cell r="BF34">
            <v>6780000</v>
          </cell>
          <cell r="BG34">
            <v>6780000</v>
          </cell>
          <cell r="BH34">
            <v>6780000</v>
          </cell>
          <cell r="BI34">
            <v>6780000</v>
          </cell>
          <cell r="BJ34">
            <v>6780000</v>
          </cell>
          <cell r="BK34">
            <v>6780000</v>
          </cell>
          <cell r="BL34">
            <v>6780000</v>
          </cell>
          <cell r="BM34">
            <v>6780000</v>
          </cell>
          <cell r="BN34">
            <v>6780000</v>
          </cell>
          <cell r="BO34">
            <v>6780000</v>
          </cell>
          <cell r="BP34">
            <v>13560000</v>
          </cell>
          <cell r="BQ34">
            <v>13560000</v>
          </cell>
          <cell r="BR34">
            <v>13560000</v>
          </cell>
          <cell r="BS34">
            <v>13560000</v>
          </cell>
          <cell r="BT34">
            <v>13560000</v>
          </cell>
          <cell r="BU34">
            <v>13560000</v>
          </cell>
          <cell r="BV34">
            <v>13560000</v>
          </cell>
          <cell r="BW34">
            <v>13560000</v>
          </cell>
          <cell r="BX34">
            <v>13560000</v>
          </cell>
          <cell r="BY34">
            <v>13560000</v>
          </cell>
          <cell r="BZ34">
            <v>13560000</v>
          </cell>
          <cell r="CA34">
            <v>13560000</v>
          </cell>
          <cell r="CB34">
            <v>13560000</v>
          </cell>
          <cell r="CC34">
            <v>13560000</v>
          </cell>
          <cell r="CD34">
            <v>13560000</v>
          </cell>
          <cell r="CE34">
            <v>13560000</v>
          </cell>
          <cell r="CF34">
            <v>13560000</v>
          </cell>
          <cell r="CG34">
            <v>13560000</v>
          </cell>
          <cell r="CH34">
            <v>13560000</v>
          </cell>
          <cell r="CI34">
            <v>23730000</v>
          </cell>
          <cell r="CJ34">
            <v>23730000</v>
          </cell>
          <cell r="CK34">
            <v>23730000</v>
          </cell>
          <cell r="CL34">
            <v>23730000</v>
          </cell>
          <cell r="CM34">
            <v>23730000</v>
          </cell>
          <cell r="CN34">
            <v>23730000</v>
          </cell>
          <cell r="CO34">
            <v>23730000</v>
          </cell>
          <cell r="CP34">
            <v>23730000</v>
          </cell>
          <cell r="CQ34">
            <v>23730000</v>
          </cell>
          <cell r="CR34">
            <v>23730000</v>
          </cell>
          <cell r="CS34">
            <v>33900000</v>
          </cell>
          <cell r="CT34">
            <v>33900000</v>
          </cell>
          <cell r="CU34">
            <v>33900000</v>
          </cell>
          <cell r="CV34">
            <v>33900000</v>
          </cell>
          <cell r="CW34">
            <v>33900000</v>
          </cell>
          <cell r="CX34">
            <v>33900000</v>
          </cell>
          <cell r="CY34">
            <v>33900000</v>
          </cell>
          <cell r="CZ34">
            <v>33900000</v>
          </cell>
          <cell r="DA34">
            <v>33900000</v>
          </cell>
          <cell r="DB34">
            <v>33900000</v>
          </cell>
          <cell r="DC34">
            <v>33900000</v>
          </cell>
          <cell r="DD34">
            <v>33900000</v>
          </cell>
          <cell r="DE34">
            <v>33900000</v>
          </cell>
          <cell r="DF34">
            <v>33900000</v>
          </cell>
          <cell r="DG34">
            <v>33900000</v>
          </cell>
          <cell r="DH34">
            <v>33900000</v>
          </cell>
          <cell r="DI34">
            <v>33900000</v>
          </cell>
          <cell r="DJ34">
            <v>33900000</v>
          </cell>
          <cell r="DK34">
            <v>33900000</v>
          </cell>
          <cell r="DL34">
            <v>33900000</v>
          </cell>
          <cell r="DM34">
            <v>33900000</v>
          </cell>
          <cell r="DN34">
            <v>33900000</v>
          </cell>
          <cell r="DO34">
            <v>33900000</v>
          </cell>
          <cell r="DP34">
            <v>33900000</v>
          </cell>
          <cell r="DQ34">
            <v>33900000</v>
          </cell>
          <cell r="DR34">
            <v>33222000</v>
          </cell>
          <cell r="DS34">
            <v>33222000</v>
          </cell>
          <cell r="DT34">
            <v>33222000</v>
          </cell>
          <cell r="DU34">
            <v>33222000</v>
          </cell>
          <cell r="DV34">
            <v>33222000</v>
          </cell>
          <cell r="DW34">
            <v>33222000</v>
          </cell>
          <cell r="DX34">
            <v>32544000</v>
          </cell>
          <cell r="DY34">
            <v>32544000</v>
          </cell>
          <cell r="DZ34">
            <v>32544000</v>
          </cell>
          <cell r="EA34">
            <v>32544000</v>
          </cell>
          <cell r="EB34">
            <v>32544000</v>
          </cell>
          <cell r="EC34">
            <v>32544000</v>
          </cell>
          <cell r="ED34">
            <v>31188000</v>
          </cell>
          <cell r="EE34">
            <v>31188000</v>
          </cell>
          <cell r="EF34">
            <v>31188000</v>
          </cell>
          <cell r="EG34">
            <v>91038000</v>
          </cell>
          <cell r="EH34">
            <v>91038000</v>
          </cell>
          <cell r="EI34">
            <v>91038000</v>
          </cell>
          <cell r="EJ34">
            <v>89682000</v>
          </cell>
          <cell r="EK34">
            <v>89682000</v>
          </cell>
          <cell r="EL34">
            <v>89682000</v>
          </cell>
          <cell r="EM34">
            <v>89682000</v>
          </cell>
          <cell r="EN34">
            <v>89682000</v>
          </cell>
          <cell r="EO34">
            <v>105832000</v>
          </cell>
          <cell r="EP34">
            <v>105154000</v>
          </cell>
          <cell r="EQ34">
            <v>104476000</v>
          </cell>
          <cell r="ER34">
            <v>104476000</v>
          </cell>
          <cell r="ES34">
            <v>104476000</v>
          </cell>
          <cell r="ET34">
            <v>104476000</v>
          </cell>
          <cell r="EU34">
            <v>104476000</v>
          </cell>
          <cell r="EV34">
            <v>119270000</v>
          </cell>
          <cell r="EW34">
            <v>118253000</v>
          </cell>
          <cell r="EX34">
            <v>118253000</v>
          </cell>
          <cell r="EY34">
            <v>118253000</v>
          </cell>
          <cell r="EZ34">
            <v>118253000</v>
          </cell>
          <cell r="FA34">
            <v>118253000</v>
          </cell>
          <cell r="FB34">
            <v>116897000</v>
          </cell>
          <cell r="FC34">
            <v>115880000</v>
          </cell>
          <cell r="FD34">
            <v>115880000</v>
          </cell>
          <cell r="FE34">
            <v>115880000</v>
          </cell>
          <cell r="FF34">
            <v>115880000</v>
          </cell>
          <cell r="FG34">
            <v>114863000</v>
          </cell>
          <cell r="FH34">
            <v>113507000</v>
          </cell>
          <cell r="FI34">
            <v>112490000</v>
          </cell>
          <cell r="FJ34">
            <v>112490000</v>
          </cell>
          <cell r="FK34">
            <v>128640000</v>
          </cell>
          <cell r="FL34">
            <v>128640000</v>
          </cell>
          <cell r="FM34">
            <v>127623000</v>
          </cell>
          <cell r="FN34">
            <v>126267000</v>
          </cell>
          <cell r="FO34">
            <v>125250000</v>
          </cell>
          <cell r="FP34">
            <v>125250000</v>
          </cell>
          <cell r="FQ34">
            <v>125250000</v>
          </cell>
          <cell r="FR34">
            <v>125250000</v>
          </cell>
          <cell r="FS34">
            <v>124233000</v>
          </cell>
          <cell r="FT34">
            <v>122877000</v>
          </cell>
          <cell r="FU34">
            <v>121860000</v>
          </cell>
          <cell r="FV34">
            <v>121860000</v>
          </cell>
          <cell r="FW34">
            <v>121860000</v>
          </cell>
          <cell r="FX34">
            <v>121860000</v>
          </cell>
          <cell r="FY34">
            <v>120843000</v>
          </cell>
          <cell r="FZ34">
            <v>120165000</v>
          </cell>
          <cell r="GA34">
            <v>119148000</v>
          </cell>
          <cell r="GB34">
            <v>119148000</v>
          </cell>
          <cell r="GC34">
            <v>119148000</v>
          </cell>
          <cell r="GD34">
            <v>119148000</v>
          </cell>
          <cell r="GE34">
            <v>118131000</v>
          </cell>
          <cell r="GF34">
            <v>117453000</v>
          </cell>
          <cell r="GG34">
            <v>116436000</v>
          </cell>
          <cell r="GH34">
            <v>116436000</v>
          </cell>
        </row>
        <row r="35">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15175000</v>
          </cell>
          <cell r="DE35">
            <v>15175000</v>
          </cell>
          <cell r="DF35">
            <v>15175000</v>
          </cell>
          <cell r="DG35">
            <v>15175000</v>
          </cell>
          <cell r="DH35">
            <v>15175000</v>
          </cell>
          <cell r="DI35">
            <v>15175000</v>
          </cell>
          <cell r="DJ35">
            <v>15175000</v>
          </cell>
          <cell r="DK35">
            <v>15175000</v>
          </cell>
          <cell r="DL35">
            <v>15175000</v>
          </cell>
          <cell r="DM35">
            <v>15175000</v>
          </cell>
          <cell r="DN35">
            <v>15175000</v>
          </cell>
          <cell r="DO35">
            <v>15175000</v>
          </cell>
          <cell r="DP35">
            <v>15175000</v>
          </cell>
          <cell r="DQ35">
            <v>15175000</v>
          </cell>
          <cell r="DR35">
            <v>15175000</v>
          </cell>
          <cell r="DS35">
            <v>15175000</v>
          </cell>
          <cell r="DT35">
            <v>15175000</v>
          </cell>
          <cell r="DU35">
            <v>15175000</v>
          </cell>
          <cell r="DV35">
            <v>15175000</v>
          </cell>
          <cell r="DW35">
            <v>15175000</v>
          </cell>
          <cell r="DX35">
            <v>15175000</v>
          </cell>
          <cell r="DY35">
            <v>15175000</v>
          </cell>
          <cell r="DZ35">
            <v>15175000</v>
          </cell>
          <cell r="EA35">
            <v>15175000</v>
          </cell>
          <cell r="EB35">
            <v>15175000</v>
          </cell>
          <cell r="EC35">
            <v>15175000</v>
          </cell>
          <cell r="ED35">
            <v>15175000</v>
          </cell>
          <cell r="EE35">
            <v>15175000</v>
          </cell>
          <cell r="EF35">
            <v>15175000</v>
          </cell>
          <cell r="EG35">
            <v>15175000</v>
          </cell>
          <cell r="EH35">
            <v>15175000</v>
          </cell>
          <cell r="EI35">
            <v>15175000</v>
          </cell>
          <cell r="EJ35">
            <v>15175000</v>
          </cell>
          <cell r="EK35">
            <v>15175000</v>
          </cell>
          <cell r="EL35">
            <v>15175000</v>
          </cell>
          <cell r="EM35">
            <v>15175000</v>
          </cell>
          <cell r="EN35">
            <v>15175000</v>
          </cell>
          <cell r="EO35">
            <v>15175000</v>
          </cell>
          <cell r="EP35">
            <v>15175000</v>
          </cell>
          <cell r="EQ35">
            <v>15175000</v>
          </cell>
          <cell r="ER35">
            <v>15175000</v>
          </cell>
          <cell r="ES35">
            <v>15175000</v>
          </cell>
          <cell r="ET35">
            <v>15175000</v>
          </cell>
          <cell r="EU35">
            <v>15175000</v>
          </cell>
          <cell r="EV35">
            <v>15175000</v>
          </cell>
          <cell r="EW35">
            <v>15175000</v>
          </cell>
          <cell r="EX35">
            <v>15175000</v>
          </cell>
          <cell r="EY35">
            <v>15175000</v>
          </cell>
          <cell r="EZ35">
            <v>15175000</v>
          </cell>
          <cell r="FA35">
            <v>15175000</v>
          </cell>
          <cell r="FB35">
            <v>15175000</v>
          </cell>
          <cell r="FC35">
            <v>15175000</v>
          </cell>
          <cell r="FD35">
            <v>15175000</v>
          </cell>
          <cell r="FE35">
            <v>15175000</v>
          </cell>
          <cell r="FF35">
            <v>15175000</v>
          </cell>
          <cell r="FG35">
            <v>15175000</v>
          </cell>
          <cell r="FH35">
            <v>15175000</v>
          </cell>
          <cell r="FI35">
            <v>15175000</v>
          </cell>
          <cell r="FJ35">
            <v>15175000</v>
          </cell>
          <cell r="FK35">
            <v>15175000</v>
          </cell>
          <cell r="FL35">
            <v>15175000</v>
          </cell>
          <cell r="FM35">
            <v>15175000</v>
          </cell>
          <cell r="FN35">
            <v>15175000</v>
          </cell>
          <cell r="FO35">
            <v>15175000</v>
          </cell>
          <cell r="FP35">
            <v>15175000</v>
          </cell>
          <cell r="FQ35">
            <v>15175000</v>
          </cell>
          <cell r="FR35">
            <v>13657500</v>
          </cell>
          <cell r="FS35">
            <v>13657500</v>
          </cell>
          <cell r="FT35">
            <v>13657500</v>
          </cell>
          <cell r="FU35">
            <v>13657500</v>
          </cell>
          <cell r="FV35">
            <v>13657500</v>
          </cell>
          <cell r="FW35">
            <v>13657500</v>
          </cell>
          <cell r="FX35">
            <v>12140000</v>
          </cell>
          <cell r="FY35">
            <v>12140000</v>
          </cell>
          <cell r="FZ35">
            <v>12140000</v>
          </cell>
          <cell r="GA35">
            <v>12140000</v>
          </cell>
          <cell r="GB35">
            <v>12140000</v>
          </cell>
          <cell r="GC35">
            <v>12140000</v>
          </cell>
          <cell r="GD35">
            <v>10622500</v>
          </cell>
          <cell r="GE35">
            <v>10622500</v>
          </cell>
          <cell r="GF35">
            <v>10622500</v>
          </cell>
          <cell r="GG35">
            <v>10622500</v>
          </cell>
          <cell r="GH35">
            <v>10622500</v>
          </cell>
        </row>
        <row r="36">
          <cell r="B36">
            <v>0</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row>
        <row r="37">
          <cell r="B37">
            <v>0</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40233334</v>
          </cell>
          <cell r="S37">
            <v>40233334</v>
          </cell>
          <cell r="T37">
            <v>40233334</v>
          </cell>
          <cell r="U37">
            <v>40233334</v>
          </cell>
          <cell r="V37">
            <v>40233334</v>
          </cell>
          <cell r="W37">
            <v>40233334</v>
          </cell>
          <cell r="X37">
            <v>80466667</v>
          </cell>
          <cell r="Y37">
            <v>80466667</v>
          </cell>
          <cell r="Z37">
            <v>80466667</v>
          </cell>
          <cell r="AA37">
            <v>80466667</v>
          </cell>
          <cell r="AB37">
            <v>80466667</v>
          </cell>
          <cell r="AC37">
            <v>80466667</v>
          </cell>
          <cell r="AD37">
            <v>120700001</v>
          </cell>
          <cell r="AE37">
            <v>120700001</v>
          </cell>
          <cell r="AF37">
            <v>120700001</v>
          </cell>
          <cell r="AG37">
            <v>120700001</v>
          </cell>
          <cell r="AH37">
            <v>120700001</v>
          </cell>
          <cell r="AI37">
            <v>120700001</v>
          </cell>
          <cell r="AJ37">
            <v>120700001</v>
          </cell>
          <cell r="AK37">
            <v>180933334</v>
          </cell>
          <cell r="AL37">
            <v>180933334</v>
          </cell>
          <cell r="AM37">
            <v>180933334</v>
          </cell>
          <cell r="AN37">
            <v>180933334</v>
          </cell>
          <cell r="AO37">
            <v>180933334</v>
          </cell>
          <cell r="AP37">
            <v>180933334</v>
          </cell>
          <cell r="AQ37">
            <v>180933334</v>
          </cell>
          <cell r="AR37">
            <v>180933334</v>
          </cell>
          <cell r="AS37">
            <v>216166667</v>
          </cell>
          <cell r="AT37">
            <v>216166667</v>
          </cell>
          <cell r="AU37">
            <v>216166667</v>
          </cell>
          <cell r="AV37">
            <v>216166667</v>
          </cell>
          <cell r="AW37">
            <v>216166667</v>
          </cell>
          <cell r="AX37">
            <v>216166667</v>
          </cell>
          <cell r="AY37">
            <v>216166667</v>
          </cell>
          <cell r="AZ37">
            <v>216166667</v>
          </cell>
          <cell r="BA37">
            <v>216166667</v>
          </cell>
          <cell r="BB37">
            <v>216166667</v>
          </cell>
          <cell r="BC37">
            <v>216166667</v>
          </cell>
          <cell r="BD37">
            <v>216166667</v>
          </cell>
          <cell r="BE37">
            <v>216166667</v>
          </cell>
          <cell r="BF37">
            <v>216166667</v>
          </cell>
          <cell r="BG37">
            <v>216166667</v>
          </cell>
          <cell r="BH37">
            <v>216166667</v>
          </cell>
          <cell r="BI37">
            <v>216166667</v>
          </cell>
          <cell r="BJ37">
            <v>216166667</v>
          </cell>
          <cell r="BK37">
            <v>216166667</v>
          </cell>
          <cell r="BL37">
            <v>216166667</v>
          </cell>
          <cell r="BM37">
            <v>216166667</v>
          </cell>
          <cell r="BN37">
            <v>216166667</v>
          </cell>
          <cell r="BO37">
            <v>216166667</v>
          </cell>
          <cell r="BP37">
            <v>216166667</v>
          </cell>
          <cell r="BQ37">
            <v>216166667</v>
          </cell>
          <cell r="BR37">
            <v>216166667</v>
          </cell>
          <cell r="BS37">
            <v>216166667</v>
          </cell>
          <cell r="BT37">
            <v>216166667</v>
          </cell>
          <cell r="BU37">
            <v>238781667</v>
          </cell>
          <cell r="BV37">
            <v>238781667</v>
          </cell>
          <cell r="BW37">
            <v>238781667</v>
          </cell>
          <cell r="BX37">
            <v>238781667</v>
          </cell>
          <cell r="BY37">
            <v>238781667</v>
          </cell>
          <cell r="BZ37">
            <v>238781667</v>
          </cell>
          <cell r="CA37">
            <v>238781667</v>
          </cell>
          <cell r="CB37">
            <v>238781667</v>
          </cell>
          <cell r="CC37">
            <v>238781667</v>
          </cell>
          <cell r="CD37">
            <v>238781667</v>
          </cell>
          <cell r="CE37">
            <v>238781667</v>
          </cell>
          <cell r="CF37">
            <v>257373334</v>
          </cell>
          <cell r="CG37">
            <v>257373334</v>
          </cell>
          <cell r="CH37">
            <v>257373334</v>
          </cell>
          <cell r="CI37">
            <v>257373334</v>
          </cell>
          <cell r="CJ37">
            <v>257373334</v>
          </cell>
          <cell r="CK37">
            <v>257373334</v>
          </cell>
          <cell r="CL37">
            <v>249326668</v>
          </cell>
          <cell r="CM37">
            <v>249326668</v>
          </cell>
          <cell r="CN37">
            <v>249326668</v>
          </cell>
          <cell r="CO37">
            <v>249326668</v>
          </cell>
          <cell r="CP37">
            <v>249326668</v>
          </cell>
          <cell r="CQ37">
            <v>249326668</v>
          </cell>
          <cell r="CR37">
            <v>237256669</v>
          </cell>
          <cell r="CS37">
            <v>237256669</v>
          </cell>
          <cell r="CT37">
            <v>237256669</v>
          </cell>
          <cell r="CU37">
            <v>237256669</v>
          </cell>
          <cell r="CV37">
            <v>237256669</v>
          </cell>
          <cell r="CW37">
            <v>237256669</v>
          </cell>
          <cell r="CX37">
            <v>250111670</v>
          </cell>
          <cell r="CY37">
            <v>244088337</v>
          </cell>
          <cell r="CZ37">
            <v>244088337</v>
          </cell>
          <cell r="DA37">
            <v>244088337</v>
          </cell>
          <cell r="DB37">
            <v>244088337</v>
          </cell>
          <cell r="DC37">
            <v>244088337</v>
          </cell>
          <cell r="DD37">
            <v>232018338</v>
          </cell>
          <cell r="DE37">
            <v>225995005</v>
          </cell>
          <cell r="DF37">
            <v>225995005</v>
          </cell>
          <cell r="DG37">
            <v>222471672</v>
          </cell>
          <cell r="DH37">
            <v>222471672</v>
          </cell>
          <cell r="DI37">
            <v>222471672</v>
          </cell>
          <cell r="DJ37">
            <v>210401673</v>
          </cell>
          <cell r="DK37">
            <v>204378340</v>
          </cell>
          <cell r="DL37">
            <v>204378340</v>
          </cell>
          <cell r="DM37">
            <v>200855007</v>
          </cell>
          <cell r="DN37">
            <v>200855007</v>
          </cell>
          <cell r="DO37">
            <v>200855007</v>
          </cell>
          <cell r="DP37">
            <v>188785008</v>
          </cell>
          <cell r="DQ37">
            <v>182761675</v>
          </cell>
          <cell r="DR37">
            <v>182761675</v>
          </cell>
          <cell r="DS37">
            <v>179238342</v>
          </cell>
          <cell r="DT37">
            <v>179238342</v>
          </cell>
          <cell r="DU37">
            <v>179238342</v>
          </cell>
          <cell r="DV37">
            <v>167168343</v>
          </cell>
          <cell r="DW37">
            <v>161145010</v>
          </cell>
          <cell r="DX37">
            <v>161145010</v>
          </cell>
          <cell r="DY37">
            <v>157621677</v>
          </cell>
          <cell r="DZ37">
            <v>157621677</v>
          </cell>
          <cell r="EA37">
            <v>157621677</v>
          </cell>
          <cell r="EB37">
            <v>145551678</v>
          </cell>
          <cell r="EC37">
            <v>139528345</v>
          </cell>
          <cell r="ED37">
            <v>139528345</v>
          </cell>
          <cell r="EE37">
            <v>136005012</v>
          </cell>
          <cell r="EF37">
            <v>136005012</v>
          </cell>
          <cell r="EG37">
            <v>136005012</v>
          </cell>
          <cell r="EH37">
            <v>123935009</v>
          </cell>
          <cell r="EI37">
            <v>115650176</v>
          </cell>
          <cell r="EJ37">
            <v>115650176</v>
          </cell>
          <cell r="EK37">
            <v>112126843</v>
          </cell>
          <cell r="EL37">
            <v>112126843</v>
          </cell>
          <cell r="EM37">
            <v>112126843</v>
          </cell>
          <cell r="EN37">
            <v>104080174</v>
          </cell>
          <cell r="EO37">
            <v>95795341</v>
          </cell>
          <cell r="EP37">
            <v>95795341</v>
          </cell>
          <cell r="EQ37">
            <v>92272008</v>
          </cell>
          <cell r="ER37">
            <v>92272008</v>
          </cell>
          <cell r="ES37">
            <v>92272008</v>
          </cell>
          <cell r="ET37">
            <v>85987171</v>
          </cell>
          <cell r="EU37">
            <v>77702338</v>
          </cell>
          <cell r="EV37">
            <v>77702338</v>
          </cell>
          <cell r="EW37">
            <v>87779005</v>
          </cell>
          <cell r="EX37">
            <v>87779005</v>
          </cell>
          <cell r="EY37">
            <v>107779005</v>
          </cell>
          <cell r="EZ37">
            <v>105517505</v>
          </cell>
          <cell r="FA37">
            <v>97232669</v>
          </cell>
          <cell r="FB37">
            <v>97232669</v>
          </cell>
          <cell r="FC37">
            <v>93709336</v>
          </cell>
          <cell r="FD37">
            <v>93709336</v>
          </cell>
          <cell r="FE37">
            <v>93709336</v>
          </cell>
          <cell r="FF37">
            <v>91447836</v>
          </cell>
          <cell r="FG37">
            <v>89186336</v>
          </cell>
          <cell r="FH37">
            <v>89186336</v>
          </cell>
          <cell r="FI37">
            <v>85663000</v>
          </cell>
          <cell r="FJ37">
            <v>85663000</v>
          </cell>
          <cell r="FK37">
            <v>85663000</v>
          </cell>
          <cell r="FL37">
            <v>80909000</v>
          </cell>
          <cell r="FM37">
            <v>78647500</v>
          </cell>
          <cell r="FN37">
            <v>78647500</v>
          </cell>
          <cell r="FO37">
            <v>78647500</v>
          </cell>
          <cell r="FP37">
            <v>78647500</v>
          </cell>
          <cell r="FQ37">
            <v>78647500</v>
          </cell>
          <cell r="FR37">
            <v>73893500</v>
          </cell>
          <cell r="FS37">
            <v>71632000</v>
          </cell>
          <cell r="FT37">
            <v>71632000</v>
          </cell>
          <cell r="FU37">
            <v>71632000</v>
          </cell>
          <cell r="FV37">
            <v>71632000</v>
          </cell>
          <cell r="FW37">
            <v>71632000</v>
          </cell>
          <cell r="FX37">
            <v>66878000</v>
          </cell>
          <cell r="FY37">
            <v>64616500</v>
          </cell>
          <cell r="FZ37">
            <v>64616500</v>
          </cell>
          <cell r="GA37">
            <v>64616500</v>
          </cell>
          <cell r="GB37">
            <v>64616500</v>
          </cell>
          <cell r="GC37">
            <v>64616500</v>
          </cell>
          <cell r="GD37">
            <v>59862500</v>
          </cell>
          <cell r="GE37">
            <v>57601000</v>
          </cell>
          <cell r="GF37">
            <v>57601000</v>
          </cell>
          <cell r="GG37">
            <v>57601000</v>
          </cell>
          <cell r="GH37">
            <v>57601000</v>
          </cell>
        </row>
        <row r="38">
          <cell r="CC38">
            <v>9460000</v>
          </cell>
          <cell r="CD38">
            <v>9460000</v>
          </cell>
          <cell r="CE38">
            <v>9460000</v>
          </cell>
          <cell r="CF38">
            <v>9460000</v>
          </cell>
          <cell r="CG38">
            <v>9460000</v>
          </cell>
          <cell r="CH38">
            <v>9460000</v>
          </cell>
          <cell r="CI38">
            <v>9460000</v>
          </cell>
          <cell r="CJ38">
            <v>9460000</v>
          </cell>
          <cell r="CK38">
            <v>23650000</v>
          </cell>
          <cell r="CL38">
            <v>23650000</v>
          </cell>
          <cell r="CM38">
            <v>23650000</v>
          </cell>
          <cell r="CN38">
            <v>23650000</v>
          </cell>
          <cell r="CO38">
            <v>23650000</v>
          </cell>
          <cell r="CP38">
            <v>23650000</v>
          </cell>
          <cell r="CQ38">
            <v>23650000</v>
          </cell>
          <cell r="CR38">
            <v>23650000</v>
          </cell>
          <cell r="CS38">
            <v>39775000</v>
          </cell>
          <cell r="CT38">
            <v>39775000</v>
          </cell>
          <cell r="CU38">
            <v>39775000</v>
          </cell>
          <cell r="CV38">
            <v>39775000</v>
          </cell>
          <cell r="CW38">
            <v>39775000</v>
          </cell>
          <cell r="CX38">
            <v>39775000</v>
          </cell>
          <cell r="CY38">
            <v>39775000</v>
          </cell>
          <cell r="CZ38">
            <v>39775000</v>
          </cell>
          <cell r="DA38">
            <v>55900000</v>
          </cell>
          <cell r="DB38">
            <v>55900000</v>
          </cell>
          <cell r="DC38">
            <v>55900000</v>
          </cell>
          <cell r="DD38">
            <v>55900000</v>
          </cell>
          <cell r="DE38">
            <v>55900000</v>
          </cell>
          <cell r="DF38">
            <v>55900000</v>
          </cell>
          <cell r="DG38">
            <v>55900000</v>
          </cell>
          <cell r="DH38">
            <v>55900000</v>
          </cell>
          <cell r="DI38">
            <v>72025000</v>
          </cell>
          <cell r="DJ38">
            <v>72025000</v>
          </cell>
          <cell r="DK38">
            <v>72025000</v>
          </cell>
          <cell r="DL38">
            <v>72025000</v>
          </cell>
          <cell r="DM38">
            <v>72025000</v>
          </cell>
          <cell r="DN38">
            <v>72025000</v>
          </cell>
          <cell r="DO38">
            <v>72025000</v>
          </cell>
          <cell r="DP38">
            <v>72025000</v>
          </cell>
          <cell r="DQ38">
            <v>88150000</v>
          </cell>
          <cell r="DR38">
            <v>88150000</v>
          </cell>
          <cell r="DS38">
            <v>88150000</v>
          </cell>
          <cell r="DT38">
            <v>88150000</v>
          </cell>
          <cell r="DU38">
            <v>88150000</v>
          </cell>
          <cell r="DV38">
            <v>88150000</v>
          </cell>
          <cell r="DW38">
            <v>88150000</v>
          </cell>
          <cell r="DX38">
            <v>98900000</v>
          </cell>
          <cell r="DY38">
            <v>98900000</v>
          </cell>
          <cell r="DZ38">
            <v>98900000</v>
          </cell>
          <cell r="EA38">
            <v>98900000</v>
          </cell>
          <cell r="EB38">
            <v>98900000</v>
          </cell>
          <cell r="EC38">
            <v>98900000</v>
          </cell>
          <cell r="ED38">
            <v>98900000</v>
          </cell>
          <cell r="EE38">
            <v>98900000</v>
          </cell>
          <cell r="EF38">
            <v>118530000</v>
          </cell>
          <cell r="EG38">
            <v>118530000</v>
          </cell>
          <cell r="EH38">
            <v>118530000</v>
          </cell>
          <cell r="EI38">
            <v>118530000</v>
          </cell>
          <cell r="EJ38">
            <v>118530000</v>
          </cell>
          <cell r="EK38">
            <v>118530000</v>
          </cell>
          <cell r="EL38">
            <v>118530000</v>
          </cell>
          <cell r="EM38">
            <v>118530000</v>
          </cell>
          <cell r="EN38">
            <v>118530000</v>
          </cell>
          <cell r="EO38">
            <v>118530000</v>
          </cell>
          <cell r="EP38">
            <v>118530000</v>
          </cell>
          <cell r="EQ38">
            <v>122354000</v>
          </cell>
          <cell r="ER38">
            <v>122354000</v>
          </cell>
          <cell r="ES38">
            <v>122354000</v>
          </cell>
          <cell r="ET38">
            <v>122354000</v>
          </cell>
          <cell r="EU38">
            <v>122354000</v>
          </cell>
          <cell r="EV38">
            <v>122354000</v>
          </cell>
          <cell r="EW38">
            <v>121408000</v>
          </cell>
          <cell r="EX38">
            <v>130948000</v>
          </cell>
          <cell r="EY38">
            <v>129529000</v>
          </cell>
          <cell r="EZ38">
            <v>129529000</v>
          </cell>
          <cell r="FA38">
            <v>129529000</v>
          </cell>
          <cell r="FB38">
            <v>129529000</v>
          </cell>
          <cell r="FC38">
            <v>128583000</v>
          </cell>
          <cell r="FD38">
            <v>128583000</v>
          </cell>
          <cell r="FE38">
            <v>127164000</v>
          </cell>
          <cell r="FF38">
            <v>127164000</v>
          </cell>
          <cell r="FG38">
            <v>125551500</v>
          </cell>
          <cell r="FH38">
            <v>125551500</v>
          </cell>
          <cell r="FI38">
            <v>124605500</v>
          </cell>
          <cell r="FJ38">
            <v>124605500</v>
          </cell>
          <cell r="FK38">
            <v>123186500</v>
          </cell>
          <cell r="FL38">
            <v>123186500</v>
          </cell>
          <cell r="FM38">
            <v>133294000</v>
          </cell>
          <cell r="FN38">
            <v>133294000</v>
          </cell>
          <cell r="FO38">
            <v>130735500</v>
          </cell>
          <cell r="FP38">
            <v>130735500</v>
          </cell>
          <cell r="FQ38">
            <v>129316500</v>
          </cell>
          <cell r="FR38">
            <v>129316500</v>
          </cell>
          <cell r="FS38">
            <v>127704000</v>
          </cell>
          <cell r="FT38">
            <v>139424000</v>
          </cell>
          <cell r="FU38">
            <v>136865500</v>
          </cell>
          <cell r="FV38">
            <v>136865500</v>
          </cell>
          <cell r="FW38">
            <v>133834000</v>
          </cell>
          <cell r="FX38">
            <v>133834000</v>
          </cell>
          <cell r="FY38">
            <v>132221500</v>
          </cell>
          <cell r="FZ38">
            <v>131275500</v>
          </cell>
          <cell r="GA38">
            <v>129663000</v>
          </cell>
          <cell r="GB38">
            <v>141383000</v>
          </cell>
          <cell r="GC38">
            <v>138351500</v>
          </cell>
          <cell r="GD38">
            <v>138351500</v>
          </cell>
          <cell r="GE38">
            <v>135126500</v>
          </cell>
          <cell r="GF38">
            <v>144686500</v>
          </cell>
          <cell r="GG38">
            <v>142128000</v>
          </cell>
          <cell r="GH38">
            <v>142128000</v>
          </cell>
        </row>
        <row r="39">
          <cell r="BZ39">
            <v>14000000</v>
          </cell>
          <cell r="CA39">
            <v>14000000</v>
          </cell>
          <cell r="CB39">
            <v>14000000</v>
          </cell>
          <cell r="CC39">
            <v>14000000</v>
          </cell>
          <cell r="CD39">
            <v>14000000</v>
          </cell>
          <cell r="CE39">
            <v>14000000</v>
          </cell>
          <cell r="CF39">
            <v>14000000</v>
          </cell>
          <cell r="CG39">
            <v>14000000</v>
          </cell>
          <cell r="CH39">
            <v>14000000</v>
          </cell>
          <cell r="CI39">
            <v>14000000</v>
          </cell>
          <cell r="CJ39">
            <v>28000000</v>
          </cell>
          <cell r="CK39">
            <v>28000000</v>
          </cell>
          <cell r="CL39">
            <v>28000000</v>
          </cell>
          <cell r="CM39">
            <v>28000000</v>
          </cell>
          <cell r="CN39">
            <v>28000000</v>
          </cell>
          <cell r="CO39">
            <v>28000000</v>
          </cell>
          <cell r="CP39">
            <v>42000000</v>
          </cell>
          <cell r="CQ39">
            <v>42000000</v>
          </cell>
          <cell r="CR39">
            <v>42000000</v>
          </cell>
          <cell r="CS39">
            <v>42000000</v>
          </cell>
          <cell r="CT39">
            <v>42000000</v>
          </cell>
          <cell r="CU39">
            <v>42000000</v>
          </cell>
          <cell r="CV39">
            <v>42000000</v>
          </cell>
          <cell r="CW39">
            <v>42000000</v>
          </cell>
          <cell r="CX39">
            <v>42000000</v>
          </cell>
          <cell r="CY39">
            <v>42000000</v>
          </cell>
          <cell r="CZ39">
            <v>42000000</v>
          </cell>
          <cell r="DA39">
            <v>42000000</v>
          </cell>
          <cell r="DB39">
            <v>42000000</v>
          </cell>
          <cell r="DC39">
            <v>42000000</v>
          </cell>
          <cell r="DD39">
            <v>42000000</v>
          </cell>
          <cell r="DE39">
            <v>42000000</v>
          </cell>
          <cell r="DF39">
            <v>42000000</v>
          </cell>
          <cell r="DG39">
            <v>42000000</v>
          </cell>
          <cell r="DH39">
            <v>42000000</v>
          </cell>
          <cell r="DI39">
            <v>42000000</v>
          </cell>
          <cell r="DJ39">
            <v>42000000</v>
          </cell>
          <cell r="DK39">
            <v>42000000</v>
          </cell>
          <cell r="DL39">
            <v>42000000</v>
          </cell>
          <cell r="DM39">
            <v>42000000</v>
          </cell>
          <cell r="DN39">
            <v>42000000</v>
          </cell>
          <cell r="DO39">
            <v>42000000</v>
          </cell>
          <cell r="DP39">
            <v>42000000</v>
          </cell>
          <cell r="DQ39">
            <v>42000000</v>
          </cell>
          <cell r="DR39">
            <v>42000000</v>
          </cell>
          <cell r="DS39">
            <v>42000000</v>
          </cell>
          <cell r="DT39">
            <v>42000000</v>
          </cell>
          <cell r="DU39">
            <v>42000000</v>
          </cell>
          <cell r="DV39">
            <v>42000000</v>
          </cell>
          <cell r="DW39">
            <v>42000000</v>
          </cell>
          <cell r="DX39">
            <v>42000000</v>
          </cell>
          <cell r="DY39">
            <v>42000000</v>
          </cell>
          <cell r="DZ39">
            <v>42000000</v>
          </cell>
          <cell r="EA39">
            <v>42000000</v>
          </cell>
          <cell r="EB39">
            <v>42000000</v>
          </cell>
          <cell r="EC39">
            <v>42000000</v>
          </cell>
          <cell r="ED39">
            <v>42000000</v>
          </cell>
          <cell r="EE39">
            <v>42000000</v>
          </cell>
          <cell r="EF39">
            <v>42000000</v>
          </cell>
          <cell r="EG39">
            <v>42000000</v>
          </cell>
          <cell r="EH39">
            <v>42000000</v>
          </cell>
          <cell r="EI39">
            <v>42000000</v>
          </cell>
          <cell r="EJ39">
            <v>42000000</v>
          </cell>
          <cell r="EK39">
            <v>42000000</v>
          </cell>
          <cell r="EL39">
            <v>42000000</v>
          </cell>
          <cell r="EM39">
            <v>50357000</v>
          </cell>
          <cell r="EN39">
            <v>48957000</v>
          </cell>
          <cell r="EO39">
            <v>48957000</v>
          </cell>
          <cell r="EP39">
            <v>48957000</v>
          </cell>
          <cell r="EQ39">
            <v>48957000</v>
          </cell>
          <cell r="ER39">
            <v>48957000</v>
          </cell>
          <cell r="ES39">
            <v>48957000</v>
          </cell>
          <cell r="ET39">
            <v>47557000</v>
          </cell>
          <cell r="EU39">
            <v>47557000</v>
          </cell>
          <cell r="EV39">
            <v>47557000</v>
          </cell>
          <cell r="EW39">
            <v>47557000</v>
          </cell>
          <cell r="EX39">
            <v>54514000</v>
          </cell>
          <cell r="EY39">
            <v>54514000</v>
          </cell>
          <cell r="EZ39">
            <v>53114000</v>
          </cell>
          <cell r="FA39">
            <v>53114000</v>
          </cell>
          <cell r="FB39">
            <v>61471000</v>
          </cell>
          <cell r="FC39">
            <v>61471000</v>
          </cell>
          <cell r="FD39">
            <v>58671000</v>
          </cell>
          <cell r="FE39">
            <v>58671000</v>
          </cell>
          <cell r="FF39">
            <v>57271000</v>
          </cell>
          <cell r="FG39">
            <v>57271000</v>
          </cell>
          <cell r="FH39">
            <v>65628000</v>
          </cell>
          <cell r="FI39">
            <v>65628000</v>
          </cell>
          <cell r="FJ39">
            <v>62828000</v>
          </cell>
          <cell r="FK39">
            <v>62828000</v>
          </cell>
          <cell r="FL39">
            <v>61428000</v>
          </cell>
          <cell r="FM39">
            <v>61428000</v>
          </cell>
          <cell r="FN39">
            <v>61428000</v>
          </cell>
          <cell r="FO39">
            <v>69785000</v>
          </cell>
          <cell r="FP39">
            <v>66985000</v>
          </cell>
          <cell r="FQ39">
            <v>66985000</v>
          </cell>
          <cell r="FR39">
            <v>65585000</v>
          </cell>
          <cell r="FS39">
            <v>65585000</v>
          </cell>
          <cell r="FT39">
            <v>73942000</v>
          </cell>
          <cell r="FU39">
            <v>73942000</v>
          </cell>
          <cell r="FV39">
            <v>71142000</v>
          </cell>
          <cell r="FW39">
            <v>71142000</v>
          </cell>
          <cell r="FX39">
            <v>69742000</v>
          </cell>
          <cell r="FY39">
            <v>69742000</v>
          </cell>
          <cell r="FZ39">
            <v>69742000</v>
          </cell>
          <cell r="GA39">
            <v>69742000</v>
          </cell>
          <cell r="GB39">
            <v>75300000</v>
          </cell>
          <cell r="GC39">
            <v>75300000</v>
          </cell>
          <cell r="GD39">
            <v>73900000</v>
          </cell>
          <cell r="GE39">
            <v>73900000</v>
          </cell>
          <cell r="GF39">
            <v>73900000</v>
          </cell>
          <cell r="GG39">
            <v>73900000</v>
          </cell>
          <cell r="GH39">
            <v>71100000</v>
          </cell>
        </row>
        <row r="40">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5865000</v>
          </cell>
          <cell r="BP40">
            <v>5865000</v>
          </cell>
          <cell r="BQ40">
            <v>5865000</v>
          </cell>
          <cell r="BR40">
            <v>5865000</v>
          </cell>
          <cell r="BS40">
            <v>5865000</v>
          </cell>
          <cell r="BT40">
            <v>5865000</v>
          </cell>
          <cell r="BU40">
            <v>5865000</v>
          </cell>
          <cell r="BV40">
            <v>5865000</v>
          </cell>
          <cell r="BW40">
            <v>11730000</v>
          </cell>
          <cell r="BX40">
            <v>11730000</v>
          </cell>
          <cell r="BY40">
            <v>11730000</v>
          </cell>
          <cell r="BZ40">
            <v>11730000</v>
          </cell>
          <cell r="CA40">
            <v>11730000</v>
          </cell>
          <cell r="CB40">
            <v>11730000</v>
          </cell>
          <cell r="CC40">
            <v>11730000</v>
          </cell>
          <cell r="CD40">
            <v>11730000</v>
          </cell>
          <cell r="CE40">
            <v>11730000</v>
          </cell>
          <cell r="CF40">
            <v>11730000</v>
          </cell>
          <cell r="CG40">
            <v>11730000</v>
          </cell>
          <cell r="CH40">
            <v>11730000</v>
          </cell>
          <cell r="CI40">
            <v>17595000</v>
          </cell>
          <cell r="CJ40">
            <v>17595000</v>
          </cell>
          <cell r="CK40">
            <v>17595000</v>
          </cell>
          <cell r="CL40">
            <v>17595000</v>
          </cell>
          <cell r="CM40">
            <v>17595000</v>
          </cell>
          <cell r="CN40">
            <v>17595000</v>
          </cell>
          <cell r="CO40">
            <v>17595000</v>
          </cell>
          <cell r="CP40">
            <v>17595000</v>
          </cell>
          <cell r="CQ40">
            <v>17595000</v>
          </cell>
          <cell r="CR40">
            <v>17595000</v>
          </cell>
          <cell r="CS40">
            <v>23460000</v>
          </cell>
          <cell r="CT40">
            <v>23460000</v>
          </cell>
          <cell r="CU40">
            <v>23460000</v>
          </cell>
          <cell r="CV40">
            <v>23460000</v>
          </cell>
          <cell r="CW40">
            <v>23460000</v>
          </cell>
          <cell r="CX40">
            <v>29325000</v>
          </cell>
          <cell r="CY40">
            <v>29325000</v>
          </cell>
          <cell r="CZ40">
            <v>29325000</v>
          </cell>
          <cell r="DA40">
            <v>29325000</v>
          </cell>
          <cell r="DB40">
            <v>29325000</v>
          </cell>
          <cell r="DC40">
            <v>29325000</v>
          </cell>
          <cell r="DD40">
            <v>29325000</v>
          </cell>
          <cell r="DE40">
            <v>29325000</v>
          </cell>
          <cell r="DF40">
            <v>29325000</v>
          </cell>
          <cell r="DG40">
            <v>35190000</v>
          </cell>
          <cell r="DH40">
            <v>35190000</v>
          </cell>
          <cell r="DI40">
            <v>35190000</v>
          </cell>
          <cell r="DJ40">
            <v>35190000</v>
          </cell>
          <cell r="DK40">
            <v>35190000</v>
          </cell>
          <cell r="DL40">
            <v>35190000</v>
          </cell>
          <cell r="DM40">
            <v>35190000</v>
          </cell>
          <cell r="DN40">
            <v>35190000</v>
          </cell>
          <cell r="DO40">
            <v>35190000</v>
          </cell>
          <cell r="DP40">
            <v>35190000</v>
          </cell>
          <cell r="DQ40">
            <v>35190000</v>
          </cell>
          <cell r="DR40">
            <v>35190000</v>
          </cell>
          <cell r="DS40">
            <v>35190000</v>
          </cell>
          <cell r="DT40">
            <v>35190000</v>
          </cell>
          <cell r="DU40">
            <v>35190000</v>
          </cell>
          <cell r="DV40">
            <v>35190000</v>
          </cell>
          <cell r="DW40">
            <v>35190000</v>
          </cell>
          <cell r="DX40">
            <v>35190000</v>
          </cell>
          <cell r="DY40">
            <v>35190000</v>
          </cell>
          <cell r="DZ40">
            <v>35190000</v>
          </cell>
          <cell r="EA40">
            <v>35190000</v>
          </cell>
          <cell r="EB40">
            <v>35190000</v>
          </cell>
          <cell r="EC40">
            <v>34603500</v>
          </cell>
          <cell r="ED40">
            <v>34603500</v>
          </cell>
          <cell r="EE40">
            <v>34603500</v>
          </cell>
          <cell r="EF40">
            <v>34603500</v>
          </cell>
          <cell r="EG40">
            <v>34603500</v>
          </cell>
          <cell r="EH40">
            <v>34603500</v>
          </cell>
          <cell r="EI40">
            <v>34017000</v>
          </cell>
          <cell r="EJ40">
            <v>34017000</v>
          </cell>
          <cell r="EK40">
            <v>33430500</v>
          </cell>
          <cell r="EL40">
            <v>33430500</v>
          </cell>
          <cell r="EM40">
            <v>33430500</v>
          </cell>
          <cell r="EN40">
            <v>33430500</v>
          </cell>
          <cell r="EO40">
            <v>32844000</v>
          </cell>
          <cell r="EP40">
            <v>32844000</v>
          </cell>
          <cell r="EQ40">
            <v>32257500</v>
          </cell>
          <cell r="ER40">
            <v>32257500</v>
          </cell>
          <cell r="ES40">
            <v>32257500</v>
          </cell>
          <cell r="ET40">
            <v>32257500</v>
          </cell>
          <cell r="EU40">
            <v>31671000</v>
          </cell>
          <cell r="EV40">
            <v>31084500</v>
          </cell>
          <cell r="EW40">
            <v>30498000</v>
          </cell>
          <cell r="EX40">
            <v>30498000</v>
          </cell>
          <cell r="EY40">
            <v>30498000</v>
          </cell>
          <cell r="EZ40">
            <v>30498000</v>
          </cell>
          <cell r="FA40">
            <v>29911500</v>
          </cell>
          <cell r="FB40">
            <v>29325000</v>
          </cell>
          <cell r="FC40">
            <v>28738500</v>
          </cell>
          <cell r="FD40">
            <v>28738500</v>
          </cell>
          <cell r="FE40">
            <v>33268500</v>
          </cell>
          <cell r="FF40">
            <v>33268500</v>
          </cell>
          <cell r="FG40">
            <v>32095500</v>
          </cell>
          <cell r="FH40">
            <v>31509000</v>
          </cell>
          <cell r="FI40">
            <v>30922500</v>
          </cell>
          <cell r="FJ40">
            <v>30922500</v>
          </cell>
          <cell r="FK40">
            <v>30922500</v>
          </cell>
          <cell r="FL40">
            <v>30336000</v>
          </cell>
          <cell r="FM40">
            <v>29163000</v>
          </cell>
          <cell r="FN40">
            <v>28576500</v>
          </cell>
          <cell r="FO40">
            <v>32520000</v>
          </cell>
          <cell r="FP40">
            <v>32520000</v>
          </cell>
          <cell r="FQ40">
            <v>32520000</v>
          </cell>
          <cell r="FR40">
            <v>31933500</v>
          </cell>
          <cell r="FS40">
            <v>30760500</v>
          </cell>
          <cell r="FT40">
            <v>30174000</v>
          </cell>
          <cell r="FU40">
            <v>29001000</v>
          </cell>
          <cell r="FV40">
            <v>33531000</v>
          </cell>
          <cell r="FW40">
            <v>33531000</v>
          </cell>
          <cell r="FX40">
            <v>32944500</v>
          </cell>
          <cell r="FY40">
            <v>31771500</v>
          </cell>
          <cell r="FZ40">
            <v>31185000</v>
          </cell>
          <cell r="GA40">
            <v>30012000</v>
          </cell>
          <cell r="GB40">
            <v>30012000</v>
          </cell>
          <cell r="GC40">
            <v>30012000</v>
          </cell>
          <cell r="GD40">
            <v>29425500</v>
          </cell>
          <cell r="GE40">
            <v>28252500</v>
          </cell>
          <cell r="GF40">
            <v>27666000</v>
          </cell>
          <cell r="GG40">
            <v>26493000</v>
          </cell>
          <cell r="GH40">
            <v>31023000</v>
          </cell>
        </row>
        <row r="41">
          <cell r="B41">
            <v>0</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0</v>
          </cell>
          <cell r="FU41">
            <v>0</v>
          </cell>
          <cell r="FV41">
            <v>0</v>
          </cell>
          <cell r="FW41">
            <v>0</v>
          </cell>
          <cell r="FX41">
            <v>0</v>
          </cell>
          <cell r="FY41">
            <v>0</v>
          </cell>
          <cell r="FZ41">
            <v>0</v>
          </cell>
          <cell r="GA41">
            <v>0</v>
          </cell>
          <cell r="GB41">
            <v>0</v>
          </cell>
          <cell r="GC41">
            <v>0</v>
          </cell>
          <cell r="GD41">
            <v>0</v>
          </cell>
          <cell r="GE41">
            <v>0</v>
          </cell>
          <cell r="GF41">
            <v>0</v>
          </cell>
          <cell r="GG41">
            <v>0</v>
          </cell>
          <cell r="GH41">
            <v>0</v>
          </cell>
        </row>
        <row r="42">
          <cell r="B42">
            <v>0</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56000000</v>
          </cell>
          <cell r="AU42">
            <v>56000000</v>
          </cell>
          <cell r="AV42">
            <v>56000000</v>
          </cell>
          <cell r="AW42">
            <v>56000000</v>
          </cell>
          <cell r="AX42">
            <v>56000000</v>
          </cell>
          <cell r="AY42">
            <v>56000000</v>
          </cell>
          <cell r="AZ42">
            <v>56000000</v>
          </cell>
          <cell r="BA42">
            <v>56000000</v>
          </cell>
          <cell r="BB42">
            <v>56000000</v>
          </cell>
          <cell r="BC42">
            <v>112000000</v>
          </cell>
          <cell r="BD42">
            <v>112000000</v>
          </cell>
          <cell r="BE42">
            <v>112000000</v>
          </cell>
          <cell r="BF42">
            <v>112000000</v>
          </cell>
          <cell r="BG42">
            <v>168000000</v>
          </cell>
          <cell r="BH42">
            <v>168000000</v>
          </cell>
          <cell r="BI42">
            <v>168000000</v>
          </cell>
          <cell r="BJ42">
            <v>168000000</v>
          </cell>
          <cell r="BK42">
            <v>168000000</v>
          </cell>
          <cell r="BL42">
            <v>168000000</v>
          </cell>
          <cell r="BM42">
            <v>168000000</v>
          </cell>
          <cell r="BN42">
            <v>168000000</v>
          </cell>
          <cell r="BO42">
            <v>168000000</v>
          </cell>
          <cell r="BP42">
            <v>224000000</v>
          </cell>
          <cell r="BQ42">
            <v>224000000</v>
          </cell>
          <cell r="BR42">
            <v>224000000</v>
          </cell>
          <cell r="BS42">
            <v>224000000</v>
          </cell>
          <cell r="BT42">
            <v>224000000</v>
          </cell>
          <cell r="BU42">
            <v>224000000</v>
          </cell>
          <cell r="BV42">
            <v>224000000</v>
          </cell>
          <cell r="BW42">
            <v>224000000</v>
          </cell>
          <cell r="BX42">
            <v>224000000</v>
          </cell>
          <cell r="BY42">
            <v>280000000</v>
          </cell>
          <cell r="BZ42">
            <v>280000000</v>
          </cell>
          <cell r="CA42">
            <v>280000000</v>
          </cell>
          <cell r="CB42">
            <v>280000000</v>
          </cell>
          <cell r="CC42">
            <v>280000000</v>
          </cell>
          <cell r="CD42">
            <v>280000000</v>
          </cell>
          <cell r="CE42">
            <v>280000000</v>
          </cell>
          <cell r="CF42">
            <v>280000000</v>
          </cell>
          <cell r="CG42">
            <v>280000000</v>
          </cell>
          <cell r="CH42">
            <v>280000000</v>
          </cell>
          <cell r="CI42">
            <v>280000000</v>
          </cell>
          <cell r="CJ42">
            <v>280000000</v>
          </cell>
          <cell r="CK42">
            <v>280000000</v>
          </cell>
          <cell r="CL42">
            <v>280000000</v>
          </cell>
          <cell r="CM42">
            <v>280000000</v>
          </cell>
          <cell r="CN42">
            <v>280000000</v>
          </cell>
          <cell r="CO42">
            <v>280000000</v>
          </cell>
          <cell r="CP42">
            <v>280000000</v>
          </cell>
          <cell r="CQ42">
            <v>280000000</v>
          </cell>
          <cell r="CR42">
            <v>280000000</v>
          </cell>
          <cell r="CS42">
            <v>280000000</v>
          </cell>
          <cell r="CT42">
            <v>280000000</v>
          </cell>
          <cell r="CU42">
            <v>280000000</v>
          </cell>
          <cell r="CV42">
            <v>280000000</v>
          </cell>
          <cell r="CW42">
            <v>280000000</v>
          </cell>
          <cell r="CX42">
            <v>280000000</v>
          </cell>
          <cell r="CY42">
            <v>280000000</v>
          </cell>
          <cell r="CZ42">
            <v>280000000</v>
          </cell>
          <cell r="DA42">
            <v>280000000</v>
          </cell>
          <cell r="DB42">
            <v>280000000</v>
          </cell>
          <cell r="DC42">
            <v>280000000</v>
          </cell>
          <cell r="DD42">
            <v>280000000</v>
          </cell>
          <cell r="DE42">
            <v>280000000</v>
          </cell>
          <cell r="DF42">
            <v>280000000</v>
          </cell>
          <cell r="DG42">
            <v>280000000</v>
          </cell>
          <cell r="DH42">
            <v>274400000</v>
          </cell>
          <cell r="DI42">
            <v>274400000</v>
          </cell>
          <cell r="DJ42">
            <v>274400000</v>
          </cell>
          <cell r="DK42">
            <v>274400000</v>
          </cell>
          <cell r="DL42">
            <v>274400000</v>
          </cell>
          <cell r="DM42">
            <v>274400000</v>
          </cell>
          <cell r="DN42">
            <v>268800000</v>
          </cell>
          <cell r="DO42">
            <v>268800000</v>
          </cell>
          <cell r="DP42">
            <v>268800000</v>
          </cell>
          <cell r="DQ42">
            <v>263200000</v>
          </cell>
          <cell r="DR42">
            <v>263200000</v>
          </cell>
          <cell r="DS42">
            <v>263200000</v>
          </cell>
          <cell r="DT42">
            <v>257600000</v>
          </cell>
          <cell r="DU42">
            <v>252000000</v>
          </cell>
          <cell r="DV42">
            <v>252000000</v>
          </cell>
          <cell r="DW42">
            <v>246400000</v>
          </cell>
          <cell r="DX42">
            <v>246400000</v>
          </cell>
          <cell r="DY42">
            <v>246400000</v>
          </cell>
          <cell r="DZ42">
            <v>240800000</v>
          </cell>
          <cell r="EA42">
            <v>235200000</v>
          </cell>
          <cell r="EB42">
            <v>235200000</v>
          </cell>
          <cell r="EC42">
            <v>229600000</v>
          </cell>
          <cell r="ED42">
            <v>224000000</v>
          </cell>
          <cell r="EE42">
            <v>224000000</v>
          </cell>
          <cell r="EF42">
            <v>218400000</v>
          </cell>
          <cell r="EG42">
            <v>212800000</v>
          </cell>
          <cell r="EH42">
            <v>212800000</v>
          </cell>
          <cell r="EI42">
            <v>207200000</v>
          </cell>
          <cell r="EJ42">
            <v>201600000</v>
          </cell>
          <cell r="EK42">
            <v>201600000</v>
          </cell>
          <cell r="EL42">
            <v>196000000</v>
          </cell>
          <cell r="EM42">
            <v>184800000</v>
          </cell>
          <cell r="EN42">
            <v>184800000</v>
          </cell>
          <cell r="EO42">
            <v>179200000</v>
          </cell>
          <cell r="EP42">
            <v>173600000</v>
          </cell>
          <cell r="EQ42">
            <v>173600000</v>
          </cell>
          <cell r="ER42">
            <v>168000000</v>
          </cell>
          <cell r="ES42">
            <v>156800000</v>
          </cell>
          <cell r="ET42">
            <v>156800000</v>
          </cell>
          <cell r="EU42">
            <v>151200000</v>
          </cell>
          <cell r="EV42">
            <v>145600000</v>
          </cell>
          <cell r="EW42">
            <v>145600000</v>
          </cell>
          <cell r="EX42">
            <v>140000000</v>
          </cell>
          <cell r="EY42">
            <v>128800000</v>
          </cell>
          <cell r="EZ42">
            <v>128800000</v>
          </cell>
          <cell r="FA42">
            <v>123200000</v>
          </cell>
          <cell r="FB42">
            <v>117600000</v>
          </cell>
          <cell r="FC42">
            <v>117600000</v>
          </cell>
          <cell r="FD42">
            <v>112000000</v>
          </cell>
          <cell r="FE42">
            <v>100800000</v>
          </cell>
          <cell r="FF42">
            <v>100800000</v>
          </cell>
          <cell r="FG42">
            <v>95200000</v>
          </cell>
          <cell r="FH42">
            <v>89600000</v>
          </cell>
          <cell r="FI42">
            <v>89600000</v>
          </cell>
          <cell r="FJ42">
            <v>84000000</v>
          </cell>
          <cell r="FK42">
            <v>72800000</v>
          </cell>
          <cell r="FL42">
            <v>72800000</v>
          </cell>
          <cell r="FM42">
            <v>67200000</v>
          </cell>
          <cell r="FN42">
            <v>61600000</v>
          </cell>
          <cell r="FO42">
            <v>61600000</v>
          </cell>
          <cell r="FP42">
            <v>61600000</v>
          </cell>
          <cell r="FQ42">
            <v>50400000</v>
          </cell>
          <cell r="FR42">
            <v>50400000</v>
          </cell>
          <cell r="FS42">
            <v>44800000</v>
          </cell>
          <cell r="FT42">
            <v>39200000</v>
          </cell>
          <cell r="FU42">
            <v>39200000</v>
          </cell>
          <cell r="FV42">
            <v>39200000</v>
          </cell>
          <cell r="FW42">
            <v>28000000</v>
          </cell>
          <cell r="FX42">
            <v>28000000</v>
          </cell>
          <cell r="FY42">
            <v>28000000</v>
          </cell>
          <cell r="FZ42">
            <v>22400000</v>
          </cell>
          <cell r="GA42">
            <v>22400000</v>
          </cell>
          <cell r="GB42">
            <v>22400000</v>
          </cell>
          <cell r="GC42">
            <v>55190000</v>
          </cell>
          <cell r="GD42">
            <v>55190000</v>
          </cell>
          <cell r="GE42">
            <v>55190000</v>
          </cell>
          <cell r="GF42">
            <v>49590000</v>
          </cell>
          <cell r="GG42">
            <v>49590000</v>
          </cell>
          <cell r="GH42">
            <v>49590000</v>
          </cell>
        </row>
        <row r="43">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2265000</v>
          </cell>
          <cell r="AQ43">
            <v>2265000</v>
          </cell>
          <cell r="AR43">
            <v>2265000</v>
          </cell>
          <cell r="AS43">
            <v>2265000</v>
          </cell>
          <cell r="AT43">
            <v>2265000</v>
          </cell>
          <cell r="AU43">
            <v>2265000</v>
          </cell>
          <cell r="AV43">
            <v>2265000</v>
          </cell>
          <cell r="AW43">
            <v>2265000</v>
          </cell>
          <cell r="AX43">
            <v>2265000</v>
          </cell>
          <cell r="AY43">
            <v>2265000</v>
          </cell>
          <cell r="AZ43">
            <v>4530000</v>
          </cell>
          <cell r="BA43">
            <v>4530000</v>
          </cell>
          <cell r="BB43">
            <v>4530000</v>
          </cell>
          <cell r="BC43">
            <v>4530000</v>
          </cell>
          <cell r="BD43">
            <v>7550000</v>
          </cell>
          <cell r="BE43">
            <v>7550000</v>
          </cell>
          <cell r="BF43">
            <v>7550000</v>
          </cell>
          <cell r="BG43">
            <v>7550000</v>
          </cell>
          <cell r="BH43">
            <v>7550000</v>
          </cell>
          <cell r="BI43">
            <v>7550000</v>
          </cell>
          <cell r="BJ43">
            <v>7550000</v>
          </cell>
          <cell r="BK43">
            <v>7550000</v>
          </cell>
          <cell r="BL43">
            <v>10570000</v>
          </cell>
          <cell r="BM43">
            <v>10570000</v>
          </cell>
          <cell r="BN43">
            <v>10570000</v>
          </cell>
          <cell r="BO43">
            <v>10570000</v>
          </cell>
          <cell r="BP43">
            <v>10570000</v>
          </cell>
          <cell r="BQ43">
            <v>14345000</v>
          </cell>
          <cell r="BR43">
            <v>14345000</v>
          </cell>
          <cell r="BS43">
            <v>14345000</v>
          </cell>
          <cell r="BT43">
            <v>14345000</v>
          </cell>
          <cell r="BU43">
            <v>14345000</v>
          </cell>
          <cell r="BV43">
            <v>14345000</v>
          </cell>
          <cell r="BW43">
            <v>14345000</v>
          </cell>
          <cell r="BX43">
            <v>18120000</v>
          </cell>
          <cell r="BY43">
            <v>18120000</v>
          </cell>
          <cell r="BZ43">
            <v>18120000</v>
          </cell>
          <cell r="CA43">
            <v>18120000</v>
          </cell>
          <cell r="CB43">
            <v>18120000</v>
          </cell>
          <cell r="CC43">
            <v>18120000</v>
          </cell>
          <cell r="CD43">
            <v>18120000</v>
          </cell>
          <cell r="CE43">
            <v>18120000</v>
          </cell>
          <cell r="CF43">
            <v>18120000</v>
          </cell>
          <cell r="CG43">
            <v>18120000</v>
          </cell>
          <cell r="CH43">
            <v>18120000</v>
          </cell>
          <cell r="CI43">
            <v>18120000</v>
          </cell>
          <cell r="CJ43">
            <v>18120000</v>
          </cell>
          <cell r="CK43">
            <v>18120000</v>
          </cell>
          <cell r="CL43">
            <v>18120000</v>
          </cell>
          <cell r="CM43">
            <v>18120000</v>
          </cell>
          <cell r="CN43">
            <v>18120000</v>
          </cell>
          <cell r="CO43">
            <v>18120000</v>
          </cell>
          <cell r="CP43">
            <v>18120000</v>
          </cell>
          <cell r="CQ43">
            <v>18120000</v>
          </cell>
          <cell r="CR43">
            <v>18120000</v>
          </cell>
          <cell r="CS43">
            <v>18120000</v>
          </cell>
          <cell r="CT43">
            <v>18120000</v>
          </cell>
          <cell r="CU43">
            <v>18120000</v>
          </cell>
          <cell r="CV43">
            <v>18120000</v>
          </cell>
          <cell r="CW43">
            <v>18120000</v>
          </cell>
          <cell r="CX43">
            <v>18120000</v>
          </cell>
          <cell r="CY43">
            <v>18120000</v>
          </cell>
          <cell r="CZ43">
            <v>18120000</v>
          </cell>
          <cell r="DA43">
            <v>18120000</v>
          </cell>
          <cell r="DB43">
            <v>18120000</v>
          </cell>
          <cell r="DC43">
            <v>18120000</v>
          </cell>
          <cell r="DD43">
            <v>17893500</v>
          </cell>
          <cell r="DE43">
            <v>17893500</v>
          </cell>
          <cell r="DF43">
            <v>17893500</v>
          </cell>
          <cell r="DG43">
            <v>17893500</v>
          </cell>
          <cell r="DH43">
            <v>17893500</v>
          </cell>
          <cell r="DI43">
            <v>17893500</v>
          </cell>
          <cell r="DJ43">
            <v>17893500</v>
          </cell>
          <cell r="DK43">
            <v>17667000</v>
          </cell>
          <cell r="DL43">
            <v>17667000</v>
          </cell>
          <cell r="DM43">
            <v>17667000</v>
          </cell>
          <cell r="DN43">
            <v>17440500</v>
          </cell>
          <cell r="DO43">
            <v>17440500</v>
          </cell>
          <cell r="DP43">
            <v>17214000</v>
          </cell>
          <cell r="DQ43">
            <v>17214000</v>
          </cell>
          <cell r="DR43">
            <v>16912000</v>
          </cell>
          <cell r="DS43">
            <v>16912000</v>
          </cell>
          <cell r="DT43">
            <v>16685500</v>
          </cell>
          <cell r="DU43">
            <v>16685500</v>
          </cell>
          <cell r="DV43">
            <v>16459000</v>
          </cell>
          <cell r="DW43">
            <v>16459000</v>
          </cell>
          <cell r="DX43">
            <v>16157000</v>
          </cell>
          <cell r="DY43">
            <v>16157000</v>
          </cell>
          <cell r="DZ43">
            <v>15855000</v>
          </cell>
          <cell r="EA43">
            <v>15628500</v>
          </cell>
          <cell r="EB43">
            <v>15402000</v>
          </cell>
          <cell r="EC43">
            <v>15402000</v>
          </cell>
          <cell r="ED43">
            <v>15100000</v>
          </cell>
          <cell r="EE43">
            <v>14722500</v>
          </cell>
          <cell r="EF43">
            <v>14194000</v>
          </cell>
          <cell r="EG43">
            <v>14194000</v>
          </cell>
          <cell r="EH43">
            <v>13967500</v>
          </cell>
          <cell r="EI43">
            <v>13967500</v>
          </cell>
          <cell r="EJ43">
            <v>13665500</v>
          </cell>
          <cell r="EK43">
            <v>13288000</v>
          </cell>
          <cell r="EL43">
            <v>12382000</v>
          </cell>
          <cell r="EM43">
            <v>12382000</v>
          </cell>
          <cell r="EN43">
            <v>12155500</v>
          </cell>
          <cell r="EO43">
            <v>12155500</v>
          </cell>
          <cell r="EP43">
            <v>11853500</v>
          </cell>
          <cell r="EQ43">
            <v>11476000</v>
          </cell>
          <cell r="ER43">
            <v>10570000</v>
          </cell>
          <cell r="ES43">
            <v>10570000</v>
          </cell>
          <cell r="ET43">
            <v>10343500</v>
          </cell>
          <cell r="EU43">
            <v>10343500</v>
          </cell>
          <cell r="EV43">
            <v>10041500</v>
          </cell>
          <cell r="EW43">
            <v>9664000</v>
          </cell>
          <cell r="EX43">
            <v>8984500</v>
          </cell>
          <cell r="EY43">
            <v>8758000</v>
          </cell>
          <cell r="EZ43">
            <v>8758000</v>
          </cell>
          <cell r="FA43">
            <v>8531500</v>
          </cell>
          <cell r="FB43">
            <v>8229500</v>
          </cell>
          <cell r="FC43">
            <v>7852000</v>
          </cell>
          <cell r="FD43">
            <v>10446000</v>
          </cell>
          <cell r="FE43">
            <v>10446000</v>
          </cell>
          <cell r="FF43">
            <v>10219500</v>
          </cell>
          <cell r="FG43">
            <v>10219500</v>
          </cell>
          <cell r="FH43">
            <v>13417500</v>
          </cell>
          <cell r="FI43">
            <v>13040000</v>
          </cell>
          <cell r="FJ43">
            <v>12134000</v>
          </cell>
          <cell r="FK43">
            <v>12134000</v>
          </cell>
          <cell r="FL43">
            <v>12134000</v>
          </cell>
          <cell r="FM43">
            <v>12134000</v>
          </cell>
          <cell r="FN43">
            <v>11832000</v>
          </cell>
          <cell r="FO43">
            <v>11454500</v>
          </cell>
          <cell r="FP43">
            <v>14267339</v>
          </cell>
          <cell r="FQ43">
            <v>14048500</v>
          </cell>
          <cell r="FR43">
            <v>14048500</v>
          </cell>
          <cell r="FS43">
            <v>14048500</v>
          </cell>
          <cell r="FT43">
            <v>13746500</v>
          </cell>
          <cell r="FU43">
            <v>13369000</v>
          </cell>
          <cell r="FV43">
            <v>16189500</v>
          </cell>
          <cell r="FW43">
            <v>16189500</v>
          </cell>
          <cell r="FX43">
            <v>16189500</v>
          </cell>
          <cell r="FY43">
            <v>16189500</v>
          </cell>
          <cell r="FZ43">
            <v>16189500</v>
          </cell>
          <cell r="GA43">
            <v>15812000</v>
          </cell>
          <cell r="GB43">
            <v>15132500</v>
          </cell>
          <cell r="GC43">
            <v>15132500</v>
          </cell>
          <cell r="GD43">
            <v>15132500</v>
          </cell>
          <cell r="GE43">
            <v>18632500</v>
          </cell>
          <cell r="GF43">
            <v>18632500</v>
          </cell>
          <cell r="GG43">
            <v>18255000</v>
          </cell>
          <cell r="GH43">
            <v>17877500</v>
          </cell>
        </row>
        <row r="44">
          <cell r="FA44">
            <v>9240000</v>
          </cell>
          <cell r="FB44">
            <v>9240000</v>
          </cell>
          <cell r="FC44">
            <v>18480000</v>
          </cell>
          <cell r="FD44">
            <v>18480000</v>
          </cell>
          <cell r="FE44">
            <v>18480000</v>
          </cell>
          <cell r="FF44">
            <v>18480000</v>
          </cell>
          <cell r="FG44">
            <v>18480000</v>
          </cell>
          <cell r="FH44">
            <v>18480000</v>
          </cell>
          <cell r="FI44">
            <v>18480000</v>
          </cell>
          <cell r="FJ44">
            <v>18480000</v>
          </cell>
          <cell r="FK44">
            <v>18480000</v>
          </cell>
          <cell r="FL44">
            <v>18480000</v>
          </cell>
          <cell r="FM44">
            <v>18480000</v>
          </cell>
          <cell r="FN44">
            <v>18480000</v>
          </cell>
          <cell r="FO44">
            <v>18480000</v>
          </cell>
          <cell r="FP44">
            <v>18480000</v>
          </cell>
          <cell r="FQ44">
            <v>18480000</v>
          </cell>
          <cell r="FR44">
            <v>18480000</v>
          </cell>
          <cell r="FS44">
            <v>18480000</v>
          </cell>
          <cell r="FT44">
            <v>27720000</v>
          </cell>
          <cell r="FU44">
            <v>27720000</v>
          </cell>
          <cell r="FV44">
            <v>27720000</v>
          </cell>
          <cell r="FW44">
            <v>27720000</v>
          </cell>
          <cell r="FX44">
            <v>27720000</v>
          </cell>
          <cell r="FY44">
            <v>27720000</v>
          </cell>
          <cell r="FZ44">
            <v>27720000</v>
          </cell>
          <cell r="GA44">
            <v>27720000</v>
          </cell>
          <cell r="GB44">
            <v>27720000</v>
          </cell>
          <cell r="GC44">
            <v>27720000</v>
          </cell>
          <cell r="GD44">
            <v>27720000</v>
          </cell>
          <cell r="GE44">
            <v>27720000</v>
          </cell>
          <cell r="GF44">
            <v>27720000</v>
          </cell>
          <cell r="GG44">
            <v>27720000</v>
          </cell>
          <cell r="GH44">
            <v>27720000</v>
          </cell>
        </row>
        <row r="45">
          <cell r="B45">
            <v>0</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12816667</v>
          </cell>
          <cell r="S45">
            <v>12816667</v>
          </cell>
          <cell r="T45">
            <v>12816667</v>
          </cell>
          <cell r="U45">
            <v>12816667</v>
          </cell>
          <cell r="V45">
            <v>12816667</v>
          </cell>
          <cell r="W45">
            <v>12816667</v>
          </cell>
          <cell r="X45">
            <v>12816667</v>
          </cell>
          <cell r="Y45">
            <v>25633334</v>
          </cell>
          <cell r="Z45">
            <v>25633334</v>
          </cell>
          <cell r="AA45">
            <v>25633334</v>
          </cell>
          <cell r="AB45">
            <v>25633334</v>
          </cell>
          <cell r="AC45">
            <v>25633334</v>
          </cell>
          <cell r="AD45">
            <v>25633334</v>
          </cell>
          <cell r="AE45">
            <v>38450001</v>
          </cell>
          <cell r="AF45">
            <v>38450001</v>
          </cell>
          <cell r="AG45">
            <v>38450001</v>
          </cell>
          <cell r="AH45">
            <v>38450001</v>
          </cell>
          <cell r="AI45">
            <v>38450001</v>
          </cell>
          <cell r="AJ45">
            <v>38450001</v>
          </cell>
          <cell r="AK45">
            <v>38450001</v>
          </cell>
          <cell r="AL45">
            <v>38450001</v>
          </cell>
          <cell r="AM45">
            <v>51266667</v>
          </cell>
          <cell r="AN45">
            <v>51266667</v>
          </cell>
          <cell r="AO45">
            <v>51266667</v>
          </cell>
          <cell r="AP45">
            <v>51266667</v>
          </cell>
          <cell r="AQ45">
            <v>51266667</v>
          </cell>
          <cell r="AR45">
            <v>51266667</v>
          </cell>
          <cell r="AS45">
            <v>51266667</v>
          </cell>
          <cell r="AT45">
            <v>51266667</v>
          </cell>
          <cell r="AU45">
            <v>51266667</v>
          </cell>
          <cell r="AV45">
            <v>51266667</v>
          </cell>
          <cell r="AW45">
            <v>51266667</v>
          </cell>
          <cell r="AX45">
            <v>51266667</v>
          </cell>
          <cell r="AY45">
            <v>51266667</v>
          </cell>
          <cell r="AZ45">
            <v>51266667</v>
          </cell>
          <cell r="BA45">
            <v>51266667</v>
          </cell>
          <cell r="BB45">
            <v>51266667</v>
          </cell>
          <cell r="BC45">
            <v>51266667</v>
          </cell>
          <cell r="BD45">
            <v>51266667</v>
          </cell>
          <cell r="BE45">
            <v>51266667</v>
          </cell>
          <cell r="BF45">
            <v>51266667</v>
          </cell>
          <cell r="BG45">
            <v>51266667</v>
          </cell>
          <cell r="BH45">
            <v>51266667</v>
          </cell>
          <cell r="BI45">
            <v>51266667</v>
          </cell>
          <cell r="BJ45">
            <v>51266667</v>
          </cell>
          <cell r="BK45">
            <v>51266667</v>
          </cell>
          <cell r="BL45">
            <v>51266667</v>
          </cell>
          <cell r="BM45">
            <v>51266667</v>
          </cell>
          <cell r="BN45">
            <v>51266667</v>
          </cell>
          <cell r="BO45">
            <v>51266667</v>
          </cell>
          <cell r="BP45">
            <v>51266667</v>
          </cell>
          <cell r="BQ45">
            <v>51266667</v>
          </cell>
          <cell r="BR45">
            <v>51266667</v>
          </cell>
          <cell r="BS45">
            <v>51266667</v>
          </cell>
          <cell r="BT45">
            <v>51266667</v>
          </cell>
          <cell r="BU45">
            <v>51266667</v>
          </cell>
          <cell r="BV45">
            <v>51266667</v>
          </cell>
          <cell r="BW45">
            <v>51266667</v>
          </cell>
          <cell r="BX45">
            <v>51266667</v>
          </cell>
          <cell r="BY45">
            <v>51266667</v>
          </cell>
          <cell r="BZ45">
            <v>51266667</v>
          </cell>
          <cell r="CA45">
            <v>51266667</v>
          </cell>
          <cell r="CB45">
            <v>51266667</v>
          </cell>
          <cell r="CC45">
            <v>51266667</v>
          </cell>
          <cell r="CD45">
            <v>51266667</v>
          </cell>
          <cell r="CE45">
            <v>51266667</v>
          </cell>
          <cell r="CF45">
            <v>51266667</v>
          </cell>
          <cell r="CG45">
            <v>49985000</v>
          </cell>
          <cell r="CH45">
            <v>49985000</v>
          </cell>
          <cell r="CI45">
            <v>49985000</v>
          </cell>
          <cell r="CJ45">
            <v>49985000</v>
          </cell>
          <cell r="CK45">
            <v>49985000</v>
          </cell>
          <cell r="CL45">
            <v>48703333</v>
          </cell>
          <cell r="CM45">
            <v>47421666</v>
          </cell>
          <cell r="CN45">
            <v>47421666</v>
          </cell>
          <cell r="CO45">
            <v>47421666</v>
          </cell>
          <cell r="CP45">
            <v>47421666</v>
          </cell>
          <cell r="CQ45">
            <v>47421666</v>
          </cell>
          <cell r="CR45">
            <v>46139999</v>
          </cell>
          <cell r="CS45">
            <v>43576665</v>
          </cell>
          <cell r="CT45">
            <v>43576665</v>
          </cell>
          <cell r="CU45">
            <v>43576665</v>
          </cell>
          <cell r="CV45">
            <v>43576665</v>
          </cell>
          <cell r="CW45">
            <v>43576665</v>
          </cell>
          <cell r="CX45">
            <v>42294998</v>
          </cell>
          <cell r="CY45">
            <v>39731664</v>
          </cell>
          <cell r="CZ45">
            <v>39731664</v>
          </cell>
          <cell r="DA45">
            <v>38449997</v>
          </cell>
          <cell r="DB45">
            <v>38449997</v>
          </cell>
          <cell r="DC45">
            <v>38449997</v>
          </cell>
          <cell r="DD45">
            <v>37168330</v>
          </cell>
          <cell r="DE45">
            <v>48164996</v>
          </cell>
          <cell r="DF45">
            <v>48164996</v>
          </cell>
          <cell r="DG45">
            <v>46883329</v>
          </cell>
          <cell r="DH45">
            <v>46883329</v>
          </cell>
          <cell r="DI45">
            <v>46883329</v>
          </cell>
          <cell r="DJ45">
            <v>45601662</v>
          </cell>
          <cell r="DK45">
            <v>43038328</v>
          </cell>
          <cell r="DL45">
            <v>43038328</v>
          </cell>
          <cell r="DM45">
            <v>41756661</v>
          </cell>
          <cell r="DN45">
            <v>55316661</v>
          </cell>
          <cell r="DO45">
            <v>55316661</v>
          </cell>
          <cell r="DP45">
            <v>54034994</v>
          </cell>
          <cell r="DQ45">
            <v>51471660</v>
          </cell>
          <cell r="DR45">
            <v>51471660</v>
          </cell>
          <cell r="DS45">
            <v>50189993</v>
          </cell>
          <cell r="DT45">
            <v>50189993</v>
          </cell>
          <cell r="DU45">
            <v>50189993</v>
          </cell>
          <cell r="DV45">
            <v>48908326</v>
          </cell>
          <cell r="DW45">
            <v>46344992</v>
          </cell>
          <cell r="DX45">
            <v>46344992</v>
          </cell>
          <cell r="DY45">
            <v>45063325</v>
          </cell>
          <cell r="DZ45">
            <v>45063325</v>
          </cell>
          <cell r="EA45">
            <v>45063325</v>
          </cell>
          <cell r="EB45">
            <v>43781658</v>
          </cell>
          <cell r="EC45">
            <v>41218324</v>
          </cell>
          <cell r="ED45">
            <v>41218324</v>
          </cell>
          <cell r="EE45">
            <v>39936657</v>
          </cell>
          <cell r="EF45">
            <v>39936657</v>
          </cell>
          <cell r="EG45">
            <v>39936657</v>
          </cell>
          <cell r="EH45">
            <v>38654993</v>
          </cell>
          <cell r="EI45">
            <v>36091659</v>
          </cell>
          <cell r="EJ45">
            <v>49651659</v>
          </cell>
          <cell r="EK45">
            <v>48369992</v>
          </cell>
          <cell r="EL45">
            <v>48369992</v>
          </cell>
          <cell r="EM45">
            <v>48369992</v>
          </cell>
          <cell r="EN45">
            <v>48369992</v>
          </cell>
          <cell r="EO45">
            <v>45806661</v>
          </cell>
          <cell r="EP45">
            <v>45806661</v>
          </cell>
          <cell r="EQ45">
            <v>44524994</v>
          </cell>
          <cell r="ER45">
            <v>44524994</v>
          </cell>
          <cell r="ES45">
            <v>44524994</v>
          </cell>
          <cell r="ET45">
            <v>44524994</v>
          </cell>
          <cell r="EU45">
            <v>43243330</v>
          </cell>
          <cell r="EV45">
            <v>74443330</v>
          </cell>
          <cell r="EW45">
            <v>73161663</v>
          </cell>
          <cell r="EX45">
            <v>73161663</v>
          </cell>
          <cell r="EY45">
            <v>73161663</v>
          </cell>
          <cell r="EZ45">
            <v>79961663</v>
          </cell>
          <cell r="FA45">
            <v>79961663</v>
          </cell>
          <cell r="FB45">
            <v>79961663</v>
          </cell>
          <cell r="FC45">
            <v>78680000</v>
          </cell>
          <cell r="FD45">
            <v>90027000</v>
          </cell>
          <cell r="FE45">
            <v>90027000</v>
          </cell>
          <cell r="FF45">
            <v>90027000</v>
          </cell>
          <cell r="FG45">
            <v>90027000</v>
          </cell>
          <cell r="FH45">
            <v>90027000</v>
          </cell>
          <cell r="FI45">
            <v>90027000</v>
          </cell>
          <cell r="FJ45">
            <v>90027000</v>
          </cell>
          <cell r="FK45">
            <v>90027000</v>
          </cell>
          <cell r="FL45">
            <v>90027000</v>
          </cell>
          <cell r="FM45">
            <v>101374000</v>
          </cell>
          <cell r="FN45">
            <v>101374000</v>
          </cell>
          <cell r="FO45">
            <v>101374000</v>
          </cell>
          <cell r="FP45">
            <v>101374000</v>
          </cell>
          <cell r="FQ45">
            <v>101374000</v>
          </cell>
          <cell r="FR45">
            <v>101374000</v>
          </cell>
          <cell r="FS45">
            <v>100025225</v>
          </cell>
          <cell r="FT45">
            <v>100018000</v>
          </cell>
          <cell r="FU45">
            <v>100018000</v>
          </cell>
          <cell r="FV45">
            <v>100018000</v>
          </cell>
          <cell r="FW45">
            <v>100018000</v>
          </cell>
          <cell r="FX45">
            <v>100018000</v>
          </cell>
          <cell r="FY45">
            <v>110009000</v>
          </cell>
          <cell r="FZ45">
            <v>110009000</v>
          </cell>
          <cell r="GA45">
            <v>110009000</v>
          </cell>
          <cell r="GB45">
            <v>108653000</v>
          </cell>
          <cell r="GC45">
            <v>108653000</v>
          </cell>
          <cell r="GD45">
            <v>108653000</v>
          </cell>
          <cell r="GE45">
            <v>107297000</v>
          </cell>
          <cell r="GF45">
            <v>118644000</v>
          </cell>
          <cell r="GG45">
            <v>118644000</v>
          </cell>
          <cell r="GH45">
            <v>117288000</v>
          </cell>
        </row>
        <row r="46">
          <cell r="DI46">
            <v>9094000</v>
          </cell>
          <cell r="DJ46">
            <v>9094000</v>
          </cell>
          <cell r="DK46">
            <v>9094000</v>
          </cell>
          <cell r="DL46">
            <v>9094000</v>
          </cell>
          <cell r="DM46">
            <v>9094000</v>
          </cell>
          <cell r="DN46">
            <v>9094000</v>
          </cell>
          <cell r="DO46">
            <v>9094000</v>
          </cell>
          <cell r="DP46">
            <v>18188000</v>
          </cell>
          <cell r="DQ46">
            <v>18188000</v>
          </cell>
          <cell r="DR46">
            <v>18188000</v>
          </cell>
          <cell r="DS46">
            <v>18188000</v>
          </cell>
          <cell r="DT46">
            <v>18188000</v>
          </cell>
          <cell r="DU46">
            <v>18188000</v>
          </cell>
          <cell r="DV46">
            <v>18188000</v>
          </cell>
          <cell r="DW46">
            <v>27281000</v>
          </cell>
          <cell r="DX46">
            <v>27281000</v>
          </cell>
          <cell r="DY46">
            <v>27281000</v>
          </cell>
          <cell r="DZ46">
            <v>27281000</v>
          </cell>
          <cell r="EA46">
            <v>27281000</v>
          </cell>
          <cell r="EB46">
            <v>27281000</v>
          </cell>
          <cell r="EC46">
            <v>27281000</v>
          </cell>
          <cell r="ED46">
            <v>27281000</v>
          </cell>
          <cell r="EE46">
            <v>27281000</v>
          </cell>
          <cell r="EF46">
            <v>27281000</v>
          </cell>
          <cell r="EG46">
            <v>27281000</v>
          </cell>
          <cell r="EH46">
            <v>27281000</v>
          </cell>
          <cell r="EI46">
            <v>27281000</v>
          </cell>
          <cell r="EJ46">
            <v>27281000</v>
          </cell>
          <cell r="EK46">
            <v>27281000</v>
          </cell>
          <cell r="EL46">
            <v>27281000</v>
          </cell>
          <cell r="EM46">
            <v>27281000</v>
          </cell>
          <cell r="EN46">
            <v>27281000</v>
          </cell>
          <cell r="EO46">
            <v>27281000</v>
          </cell>
          <cell r="EP46">
            <v>27281000</v>
          </cell>
          <cell r="EQ46">
            <v>27281000</v>
          </cell>
          <cell r="ER46">
            <v>27281000</v>
          </cell>
          <cell r="ES46">
            <v>27281000</v>
          </cell>
          <cell r="ET46">
            <v>27281000</v>
          </cell>
          <cell r="EU46">
            <v>27281000</v>
          </cell>
          <cell r="EV46">
            <v>27281000</v>
          </cell>
          <cell r="EW46">
            <v>27281000</v>
          </cell>
          <cell r="EX46">
            <v>27281000</v>
          </cell>
          <cell r="EY46">
            <v>27281000</v>
          </cell>
          <cell r="EZ46">
            <v>27281000</v>
          </cell>
          <cell r="FA46">
            <v>29003500</v>
          </cell>
          <cell r="FB46">
            <v>29003500</v>
          </cell>
          <cell r="FC46">
            <v>29003500</v>
          </cell>
          <cell r="FD46">
            <v>29003500</v>
          </cell>
          <cell r="FE46">
            <v>29003500</v>
          </cell>
          <cell r="FF46">
            <v>29003500</v>
          </cell>
          <cell r="FG46">
            <v>29003500</v>
          </cell>
          <cell r="FH46">
            <v>29003500</v>
          </cell>
          <cell r="FI46">
            <v>29003500</v>
          </cell>
          <cell r="FJ46">
            <v>29003500</v>
          </cell>
          <cell r="FK46">
            <v>29003500</v>
          </cell>
          <cell r="FL46">
            <v>29003500</v>
          </cell>
          <cell r="FM46">
            <v>29003500</v>
          </cell>
          <cell r="FN46">
            <v>29003500</v>
          </cell>
          <cell r="FO46">
            <v>29003500</v>
          </cell>
          <cell r="FP46">
            <v>29003500</v>
          </cell>
          <cell r="FQ46">
            <v>29003500</v>
          </cell>
          <cell r="FR46">
            <v>29003500</v>
          </cell>
          <cell r="FS46">
            <v>29003500</v>
          </cell>
          <cell r="FT46">
            <v>29003500</v>
          </cell>
          <cell r="FU46">
            <v>29003500</v>
          </cell>
          <cell r="FV46">
            <v>29003500</v>
          </cell>
          <cell r="FW46">
            <v>28094100</v>
          </cell>
          <cell r="FX46">
            <v>28094100</v>
          </cell>
          <cell r="FY46">
            <v>28094100</v>
          </cell>
          <cell r="FZ46">
            <v>28094100</v>
          </cell>
          <cell r="GA46">
            <v>28094100</v>
          </cell>
          <cell r="GB46">
            <v>28094100</v>
          </cell>
          <cell r="GC46">
            <v>27184700</v>
          </cell>
          <cell r="GD46">
            <v>26275300</v>
          </cell>
          <cell r="GE46">
            <v>26275300</v>
          </cell>
          <cell r="GF46">
            <v>26275300</v>
          </cell>
          <cell r="GG46">
            <v>26275300</v>
          </cell>
          <cell r="GH46">
            <v>26275300</v>
          </cell>
        </row>
        <row r="47">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10160000</v>
          </cell>
          <cell r="BG47">
            <v>10160000</v>
          </cell>
          <cell r="BH47">
            <v>10160000</v>
          </cell>
          <cell r="BI47">
            <v>10160000</v>
          </cell>
          <cell r="BJ47">
            <v>10160000</v>
          </cell>
          <cell r="BK47">
            <v>10160000</v>
          </cell>
          <cell r="BL47">
            <v>10160000</v>
          </cell>
          <cell r="BM47">
            <v>10160000</v>
          </cell>
          <cell r="BN47">
            <v>20320000</v>
          </cell>
          <cell r="BO47">
            <v>20320000</v>
          </cell>
          <cell r="BP47">
            <v>20320000</v>
          </cell>
          <cell r="BQ47">
            <v>20320000</v>
          </cell>
          <cell r="BR47">
            <v>20320000</v>
          </cell>
          <cell r="BS47">
            <v>20320000</v>
          </cell>
          <cell r="BT47">
            <v>20320000</v>
          </cell>
          <cell r="BU47">
            <v>20320000</v>
          </cell>
          <cell r="BV47">
            <v>20320000</v>
          </cell>
          <cell r="BW47">
            <v>20320000</v>
          </cell>
          <cell r="BX47">
            <v>35048750</v>
          </cell>
          <cell r="BY47">
            <v>35048750</v>
          </cell>
          <cell r="BZ47">
            <v>35048750</v>
          </cell>
          <cell r="CA47">
            <v>35048750</v>
          </cell>
          <cell r="CB47">
            <v>35048750</v>
          </cell>
          <cell r="CC47">
            <v>35048750</v>
          </cell>
          <cell r="CD47">
            <v>35048750</v>
          </cell>
          <cell r="CE47">
            <v>49777500</v>
          </cell>
          <cell r="CF47">
            <v>49777500</v>
          </cell>
          <cell r="CG47">
            <v>49777500</v>
          </cell>
          <cell r="CH47">
            <v>49777500</v>
          </cell>
          <cell r="CI47">
            <v>49777500</v>
          </cell>
          <cell r="CJ47">
            <v>49777500</v>
          </cell>
          <cell r="CK47">
            <v>64506250</v>
          </cell>
          <cell r="CL47">
            <v>64506250</v>
          </cell>
          <cell r="CM47">
            <v>64506250</v>
          </cell>
          <cell r="CN47">
            <v>64506250</v>
          </cell>
          <cell r="CO47">
            <v>64506250</v>
          </cell>
          <cell r="CP47">
            <v>64506250</v>
          </cell>
          <cell r="CQ47">
            <v>79235000</v>
          </cell>
          <cell r="CR47">
            <v>79235000</v>
          </cell>
          <cell r="CS47">
            <v>79235000</v>
          </cell>
          <cell r="CT47">
            <v>79235000</v>
          </cell>
          <cell r="CU47">
            <v>79235000</v>
          </cell>
          <cell r="CV47">
            <v>79235000</v>
          </cell>
          <cell r="CW47">
            <v>89570000</v>
          </cell>
          <cell r="CX47">
            <v>89570000</v>
          </cell>
          <cell r="CY47">
            <v>89570000</v>
          </cell>
          <cell r="CZ47">
            <v>89570000</v>
          </cell>
          <cell r="DA47">
            <v>89570000</v>
          </cell>
          <cell r="DB47">
            <v>89570000</v>
          </cell>
          <cell r="DC47">
            <v>89570000</v>
          </cell>
          <cell r="DD47">
            <v>89570000</v>
          </cell>
          <cell r="DE47">
            <v>99905000</v>
          </cell>
          <cell r="DF47">
            <v>99905000</v>
          </cell>
          <cell r="DG47">
            <v>99905000</v>
          </cell>
          <cell r="DH47">
            <v>99905000</v>
          </cell>
          <cell r="DI47">
            <v>99905000</v>
          </cell>
          <cell r="DJ47">
            <v>110240000</v>
          </cell>
          <cell r="DK47">
            <v>110240000</v>
          </cell>
          <cell r="DL47">
            <v>110240000</v>
          </cell>
          <cell r="DM47">
            <v>110240000</v>
          </cell>
          <cell r="DN47">
            <v>110240000</v>
          </cell>
          <cell r="DO47">
            <v>110240000</v>
          </cell>
          <cell r="DP47">
            <v>110240000</v>
          </cell>
          <cell r="DQ47">
            <v>120575000</v>
          </cell>
          <cell r="DR47">
            <v>120575000</v>
          </cell>
          <cell r="DS47">
            <v>120575000</v>
          </cell>
          <cell r="DT47">
            <v>119559000</v>
          </cell>
          <cell r="DU47">
            <v>119559000</v>
          </cell>
          <cell r="DV47">
            <v>119559000</v>
          </cell>
          <cell r="DW47">
            <v>119559000</v>
          </cell>
          <cell r="DX47">
            <v>119559000</v>
          </cell>
          <cell r="DY47">
            <v>129894000</v>
          </cell>
          <cell r="DZ47">
            <v>128878000</v>
          </cell>
          <cell r="EA47">
            <v>128878000</v>
          </cell>
          <cell r="EB47">
            <v>127862000</v>
          </cell>
          <cell r="EC47">
            <v>127862000</v>
          </cell>
          <cell r="ED47">
            <v>127862000</v>
          </cell>
          <cell r="EE47">
            <v>138197000</v>
          </cell>
          <cell r="EF47">
            <v>137181000</v>
          </cell>
          <cell r="EG47">
            <v>137181000</v>
          </cell>
          <cell r="EH47">
            <v>136165000</v>
          </cell>
          <cell r="EI47">
            <v>136165000</v>
          </cell>
          <cell r="EJ47">
            <v>136165000</v>
          </cell>
          <cell r="EK47">
            <v>142915000</v>
          </cell>
          <cell r="EL47">
            <v>140426125</v>
          </cell>
          <cell r="EM47">
            <v>140426125</v>
          </cell>
          <cell r="EN47">
            <v>139410125</v>
          </cell>
          <cell r="EO47">
            <v>139410125</v>
          </cell>
          <cell r="EP47">
            <v>139410125</v>
          </cell>
          <cell r="EQ47">
            <v>139410125</v>
          </cell>
          <cell r="ER47">
            <v>136921250</v>
          </cell>
          <cell r="ES47">
            <v>135448375</v>
          </cell>
          <cell r="ET47">
            <v>134432375</v>
          </cell>
          <cell r="EU47">
            <v>134432375</v>
          </cell>
          <cell r="EV47">
            <v>134432375</v>
          </cell>
          <cell r="EW47">
            <v>134432375</v>
          </cell>
          <cell r="EX47">
            <v>138693500</v>
          </cell>
          <cell r="EY47">
            <v>135747750</v>
          </cell>
          <cell r="EZ47">
            <v>134731750</v>
          </cell>
          <cell r="FA47">
            <v>134731750</v>
          </cell>
          <cell r="FB47">
            <v>134731750</v>
          </cell>
          <cell r="FC47">
            <v>134731750</v>
          </cell>
          <cell r="FD47">
            <v>132242875</v>
          </cell>
          <cell r="FE47">
            <v>127824250</v>
          </cell>
          <cell r="FF47">
            <v>126808250</v>
          </cell>
          <cell r="FG47">
            <v>126808250</v>
          </cell>
          <cell r="FH47">
            <v>126808250</v>
          </cell>
          <cell r="FI47">
            <v>138223250</v>
          </cell>
          <cell r="FJ47">
            <v>135734375</v>
          </cell>
          <cell r="FK47">
            <v>130282250</v>
          </cell>
          <cell r="FL47">
            <v>129266250</v>
          </cell>
          <cell r="FM47">
            <v>136016250</v>
          </cell>
          <cell r="FN47">
            <v>136016250</v>
          </cell>
          <cell r="FO47">
            <v>136016250</v>
          </cell>
          <cell r="FP47">
            <v>133527375</v>
          </cell>
          <cell r="FQ47">
            <v>128075250</v>
          </cell>
          <cell r="FR47">
            <v>127059250</v>
          </cell>
          <cell r="FS47">
            <v>126025750</v>
          </cell>
          <cell r="FT47">
            <v>126025750</v>
          </cell>
          <cell r="FU47">
            <v>132775750</v>
          </cell>
          <cell r="FV47">
            <v>130286875</v>
          </cell>
          <cell r="FW47">
            <v>124834750</v>
          </cell>
          <cell r="FX47">
            <v>122785250</v>
          </cell>
          <cell r="FY47">
            <v>121751750</v>
          </cell>
          <cell r="FZ47">
            <v>121751750</v>
          </cell>
          <cell r="GA47">
            <v>121751750</v>
          </cell>
          <cell r="GB47">
            <v>127028875</v>
          </cell>
          <cell r="GC47">
            <v>121576750</v>
          </cell>
          <cell r="GD47">
            <v>119527250</v>
          </cell>
          <cell r="GE47">
            <v>117460250</v>
          </cell>
          <cell r="GF47">
            <v>123610250</v>
          </cell>
          <cell r="GG47">
            <v>123610250</v>
          </cell>
          <cell r="GH47">
            <v>122137375</v>
          </cell>
        </row>
        <row r="48">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row>
        <row r="49">
          <cell r="BO49">
            <v>9275000</v>
          </cell>
          <cell r="BP49">
            <v>9275000</v>
          </cell>
          <cell r="BQ49">
            <v>9275000</v>
          </cell>
          <cell r="BR49">
            <v>9275000</v>
          </cell>
          <cell r="BS49">
            <v>9275000</v>
          </cell>
          <cell r="BT49">
            <v>9275000</v>
          </cell>
          <cell r="BU49">
            <v>9275000</v>
          </cell>
          <cell r="BV49">
            <v>9275000</v>
          </cell>
          <cell r="BW49">
            <v>9275000</v>
          </cell>
          <cell r="BX49">
            <v>18550000</v>
          </cell>
          <cell r="BY49">
            <v>18550000</v>
          </cell>
          <cell r="BZ49">
            <v>18550000</v>
          </cell>
          <cell r="CA49">
            <v>18550000</v>
          </cell>
          <cell r="CB49">
            <v>18550000</v>
          </cell>
          <cell r="CC49">
            <v>18550000</v>
          </cell>
          <cell r="CD49">
            <v>18550000</v>
          </cell>
          <cell r="CE49">
            <v>18550000</v>
          </cell>
          <cell r="CF49">
            <v>18550000</v>
          </cell>
          <cell r="CG49">
            <v>24115000</v>
          </cell>
          <cell r="CH49">
            <v>24115000</v>
          </cell>
          <cell r="CI49">
            <v>24115000</v>
          </cell>
          <cell r="CJ49">
            <v>24115000</v>
          </cell>
          <cell r="CK49">
            <v>24115000</v>
          </cell>
          <cell r="CL49">
            <v>24115000</v>
          </cell>
          <cell r="CM49">
            <v>24115000</v>
          </cell>
          <cell r="CN49">
            <v>24115000</v>
          </cell>
          <cell r="CO49">
            <v>24115000</v>
          </cell>
          <cell r="CP49">
            <v>24115000</v>
          </cell>
          <cell r="CQ49">
            <v>24115000</v>
          </cell>
          <cell r="CR49">
            <v>24115000</v>
          </cell>
          <cell r="CS49">
            <v>24115000</v>
          </cell>
          <cell r="CT49">
            <v>24115000</v>
          </cell>
          <cell r="CU49">
            <v>29680000</v>
          </cell>
          <cell r="CV49">
            <v>29680000</v>
          </cell>
          <cell r="CW49">
            <v>29680000</v>
          </cell>
          <cell r="CX49">
            <v>29680000</v>
          </cell>
          <cell r="CY49">
            <v>29680000</v>
          </cell>
          <cell r="CZ49">
            <v>29680000</v>
          </cell>
          <cell r="DA49">
            <v>29680000</v>
          </cell>
          <cell r="DB49">
            <v>29680000</v>
          </cell>
          <cell r="DC49">
            <v>29680000</v>
          </cell>
          <cell r="DD49">
            <v>29680000</v>
          </cell>
          <cell r="DE49">
            <v>29680000</v>
          </cell>
          <cell r="DF49">
            <v>29680000</v>
          </cell>
          <cell r="DG49">
            <v>29680000</v>
          </cell>
          <cell r="DH49">
            <v>29680000</v>
          </cell>
          <cell r="DI49">
            <v>29680000</v>
          </cell>
          <cell r="DJ49">
            <v>29680000</v>
          </cell>
          <cell r="DK49">
            <v>29680000</v>
          </cell>
          <cell r="DL49">
            <v>29680000</v>
          </cell>
          <cell r="DM49">
            <v>35245000</v>
          </cell>
          <cell r="DN49">
            <v>35245000</v>
          </cell>
          <cell r="DO49">
            <v>35245000</v>
          </cell>
          <cell r="DP49">
            <v>35245000</v>
          </cell>
          <cell r="DQ49">
            <v>35245000</v>
          </cell>
          <cell r="DR49">
            <v>35245000</v>
          </cell>
          <cell r="DS49">
            <v>35245000</v>
          </cell>
          <cell r="DT49">
            <v>35245000</v>
          </cell>
          <cell r="DU49">
            <v>35245000</v>
          </cell>
          <cell r="DV49">
            <v>35245000</v>
          </cell>
          <cell r="DW49">
            <v>35245000</v>
          </cell>
          <cell r="DX49">
            <v>35245000</v>
          </cell>
          <cell r="DY49">
            <v>35245000</v>
          </cell>
          <cell r="DZ49">
            <v>35245000</v>
          </cell>
          <cell r="EA49">
            <v>35245000</v>
          </cell>
          <cell r="EB49">
            <v>35245000</v>
          </cell>
          <cell r="EC49">
            <v>34317500</v>
          </cell>
          <cell r="ED49">
            <v>34317500</v>
          </cell>
          <cell r="EE49">
            <v>34317500</v>
          </cell>
          <cell r="EF49">
            <v>34317500</v>
          </cell>
          <cell r="EG49">
            <v>34317500</v>
          </cell>
          <cell r="EH49">
            <v>34317500</v>
          </cell>
          <cell r="EI49">
            <v>39326000</v>
          </cell>
          <cell r="EJ49">
            <v>39326000</v>
          </cell>
          <cell r="EK49">
            <v>39326000</v>
          </cell>
          <cell r="EL49">
            <v>38398500</v>
          </cell>
          <cell r="EM49">
            <v>38398500</v>
          </cell>
          <cell r="EN49">
            <v>38398500</v>
          </cell>
          <cell r="EO49">
            <v>37471000</v>
          </cell>
          <cell r="EP49">
            <v>43407000</v>
          </cell>
          <cell r="EQ49">
            <v>43407000</v>
          </cell>
          <cell r="ER49">
            <v>42479500</v>
          </cell>
          <cell r="ES49">
            <v>42479500</v>
          </cell>
          <cell r="ET49">
            <v>42479500</v>
          </cell>
          <cell r="EU49">
            <v>40995500</v>
          </cell>
          <cell r="EV49">
            <v>40995500</v>
          </cell>
          <cell r="EW49">
            <v>40995500</v>
          </cell>
          <cell r="EX49">
            <v>40068000</v>
          </cell>
          <cell r="EY49">
            <v>40068000</v>
          </cell>
          <cell r="EZ49">
            <v>40068000</v>
          </cell>
          <cell r="FA49">
            <v>38584000</v>
          </cell>
          <cell r="FB49">
            <v>38584000</v>
          </cell>
          <cell r="FC49">
            <v>38584000</v>
          </cell>
          <cell r="FD49">
            <v>37656500</v>
          </cell>
          <cell r="FE49">
            <v>37656500</v>
          </cell>
          <cell r="FF49">
            <v>37656500</v>
          </cell>
          <cell r="FG49">
            <v>36172500</v>
          </cell>
          <cell r="FH49">
            <v>36172500</v>
          </cell>
          <cell r="FI49">
            <v>35616000</v>
          </cell>
          <cell r="FJ49">
            <v>34688500</v>
          </cell>
          <cell r="FK49">
            <v>38758500</v>
          </cell>
          <cell r="FL49">
            <v>38758500</v>
          </cell>
          <cell r="FM49">
            <v>37274500</v>
          </cell>
          <cell r="FN49">
            <v>37274500</v>
          </cell>
          <cell r="FO49">
            <v>36718000</v>
          </cell>
          <cell r="FP49">
            <v>35790500</v>
          </cell>
          <cell r="FQ49">
            <v>35790500</v>
          </cell>
          <cell r="FR49">
            <v>35790500</v>
          </cell>
          <cell r="FS49">
            <v>34306500</v>
          </cell>
          <cell r="FT49">
            <v>34306500</v>
          </cell>
          <cell r="FU49">
            <v>33750000</v>
          </cell>
          <cell r="FV49">
            <v>32822500</v>
          </cell>
          <cell r="FW49">
            <v>32822500</v>
          </cell>
          <cell r="FX49">
            <v>32266000</v>
          </cell>
          <cell r="FY49">
            <v>31338500</v>
          </cell>
          <cell r="FZ49">
            <v>31338500</v>
          </cell>
          <cell r="GA49">
            <v>30225500</v>
          </cell>
          <cell r="GB49">
            <v>29298000</v>
          </cell>
          <cell r="GC49">
            <v>29298000</v>
          </cell>
          <cell r="GD49">
            <v>28741500</v>
          </cell>
          <cell r="GE49">
            <v>27814000</v>
          </cell>
          <cell r="GF49">
            <v>27814000</v>
          </cell>
          <cell r="GG49">
            <v>26701000</v>
          </cell>
          <cell r="GH49">
            <v>33913500</v>
          </cell>
        </row>
        <row r="50">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9150000</v>
          </cell>
          <cell r="AF50">
            <v>9150000</v>
          </cell>
          <cell r="AG50">
            <v>9150000</v>
          </cell>
          <cell r="AH50">
            <v>9150000</v>
          </cell>
          <cell r="AI50">
            <v>9150000</v>
          </cell>
          <cell r="AJ50">
            <v>9150000</v>
          </cell>
          <cell r="AK50">
            <v>9150000</v>
          </cell>
          <cell r="AL50">
            <v>9150000</v>
          </cell>
          <cell r="AM50">
            <v>9150000</v>
          </cell>
          <cell r="AN50">
            <v>9150000</v>
          </cell>
          <cell r="AO50">
            <v>24400000</v>
          </cell>
          <cell r="AP50">
            <v>24400000</v>
          </cell>
          <cell r="AQ50">
            <v>24400000</v>
          </cell>
          <cell r="AR50">
            <v>24400000</v>
          </cell>
          <cell r="AS50">
            <v>24400000</v>
          </cell>
          <cell r="AT50">
            <v>39650000</v>
          </cell>
          <cell r="AU50">
            <v>39650000</v>
          </cell>
          <cell r="AV50">
            <v>39650000</v>
          </cell>
          <cell r="AW50">
            <v>39650000</v>
          </cell>
          <cell r="AX50">
            <v>39650000</v>
          </cell>
          <cell r="AY50">
            <v>39650000</v>
          </cell>
          <cell r="AZ50">
            <v>39650000</v>
          </cell>
          <cell r="BA50">
            <v>39650000</v>
          </cell>
          <cell r="BB50">
            <v>39650000</v>
          </cell>
          <cell r="BC50">
            <v>70150000</v>
          </cell>
          <cell r="BD50">
            <v>70150000</v>
          </cell>
          <cell r="BE50">
            <v>70150000</v>
          </cell>
          <cell r="BF50">
            <v>70150000</v>
          </cell>
          <cell r="BG50">
            <v>70150000</v>
          </cell>
          <cell r="BH50">
            <v>70150000</v>
          </cell>
          <cell r="BI50">
            <v>85400000</v>
          </cell>
          <cell r="BJ50">
            <v>85400000</v>
          </cell>
          <cell r="BK50">
            <v>85400000</v>
          </cell>
          <cell r="BL50">
            <v>85400000</v>
          </cell>
          <cell r="BM50">
            <v>85400000</v>
          </cell>
          <cell r="BN50">
            <v>85400000</v>
          </cell>
          <cell r="BO50">
            <v>85400000</v>
          </cell>
          <cell r="BP50">
            <v>85400000</v>
          </cell>
          <cell r="BQ50">
            <v>100650000</v>
          </cell>
          <cell r="BR50">
            <v>100650000</v>
          </cell>
          <cell r="BS50">
            <v>100650000</v>
          </cell>
          <cell r="BT50">
            <v>100650000</v>
          </cell>
          <cell r="BU50">
            <v>100650000</v>
          </cell>
          <cell r="BV50">
            <v>100650000</v>
          </cell>
          <cell r="BW50">
            <v>100650000</v>
          </cell>
          <cell r="BX50">
            <v>100650000</v>
          </cell>
          <cell r="BY50">
            <v>100650000</v>
          </cell>
          <cell r="BZ50">
            <v>100650000</v>
          </cell>
          <cell r="CA50">
            <v>115350000</v>
          </cell>
          <cell r="CB50">
            <v>115350000</v>
          </cell>
          <cell r="CC50">
            <v>115350000</v>
          </cell>
          <cell r="CD50">
            <v>115350000</v>
          </cell>
          <cell r="CE50">
            <v>115350000</v>
          </cell>
          <cell r="CF50">
            <v>115350000</v>
          </cell>
          <cell r="CG50">
            <v>115350000</v>
          </cell>
          <cell r="CH50">
            <v>115350000</v>
          </cell>
          <cell r="CI50">
            <v>115350000</v>
          </cell>
          <cell r="CJ50">
            <v>115350000</v>
          </cell>
          <cell r="CK50">
            <v>115350000</v>
          </cell>
          <cell r="CL50">
            <v>115350000</v>
          </cell>
          <cell r="CM50">
            <v>115350000</v>
          </cell>
          <cell r="CN50">
            <v>115350000</v>
          </cell>
          <cell r="CO50">
            <v>115350000</v>
          </cell>
          <cell r="CP50">
            <v>115350000</v>
          </cell>
          <cell r="CQ50">
            <v>115350000</v>
          </cell>
          <cell r="CR50">
            <v>115350000</v>
          </cell>
          <cell r="CS50">
            <v>114435000</v>
          </cell>
          <cell r="CT50">
            <v>114435000</v>
          </cell>
          <cell r="CU50">
            <v>114435000</v>
          </cell>
          <cell r="CV50">
            <v>114435000</v>
          </cell>
          <cell r="CW50">
            <v>114435000</v>
          </cell>
          <cell r="CX50">
            <v>114435000</v>
          </cell>
          <cell r="CY50">
            <v>126120000</v>
          </cell>
          <cell r="CZ50">
            <v>126120000</v>
          </cell>
          <cell r="DA50">
            <v>126120000</v>
          </cell>
          <cell r="DB50">
            <v>126120000</v>
          </cell>
          <cell r="DC50">
            <v>124595000</v>
          </cell>
          <cell r="DD50">
            <v>124595000</v>
          </cell>
          <cell r="DE50">
            <v>123680000</v>
          </cell>
          <cell r="DF50">
            <v>123680000</v>
          </cell>
          <cell r="DG50">
            <v>136280000</v>
          </cell>
          <cell r="DH50">
            <v>134755000</v>
          </cell>
          <cell r="DI50">
            <v>133230000</v>
          </cell>
          <cell r="DJ50">
            <v>133230000</v>
          </cell>
          <cell r="DK50">
            <v>144915000</v>
          </cell>
          <cell r="DL50">
            <v>144915000</v>
          </cell>
          <cell r="DM50">
            <v>144915000</v>
          </cell>
          <cell r="DN50">
            <v>143390000</v>
          </cell>
          <cell r="DO50">
            <v>139715065</v>
          </cell>
          <cell r="DP50">
            <v>139715065</v>
          </cell>
          <cell r="DQ50">
            <v>137900000</v>
          </cell>
          <cell r="DR50">
            <v>137900000</v>
          </cell>
          <cell r="DS50">
            <v>137900000</v>
          </cell>
          <cell r="DT50">
            <v>136375000</v>
          </cell>
          <cell r="DU50">
            <v>147450000</v>
          </cell>
          <cell r="DV50">
            <v>147450000</v>
          </cell>
          <cell r="DW50">
            <v>141960000</v>
          </cell>
          <cell r="DX50">
            <v>141960000</v>
          </cell>
          <cell r="DY50">
            <v>139933934</v>
          </cell>
          <cell r="DZ50">
            <v>152533934</v>
          </cell>
          <cell r="EA50">
            <v>151510000</v>
          </cell>
          <cell r="EB50">
            <v>148452720</v>
          </cell>
          <cell r="EC50">
            <v>146020000</v>
          </cell>
          <cell r="ED50">
            <v>146020000</v>
          </cell>
          <cell r="EE50">
            <v>144495000</v>
          </cell>
          <cell r="EF50">
            <v>139912516</v>
          </cell>
          <cell r="EG50">
            <v>139912516</v>
          </cell>
          <cell r="EH50">
            <v>152512516</v>
          </cell>
          <cell r="EI50">
            <v>148555000</v>
          </cell>
          <cell r="EJ50">
            <v>156955000</v>
          </cell>
          <cell r="EK50">
            <v>155430000</v>
          </cell>
          <cell r="EL50">
            <v>153905000</v>
          </cell>
          <cell r="EM50">
            <v>152380000</v>
          </cell>
          <cell r="EN50">
            <v>152380000</v>
          </cell>
          <cell r="EO50">
            <v>145420000</v>
          </cell>
          <cell r="EP50">
            <v>145420000</v>
          </cell>
          <cell r="EQ50">
            <v>143895000</v>
          </cell>
          <cell r="ER50">
            <v>179170000</v>
          </cell>
          <cell r="ES50">
            <v>177645000</v>
          </cell>
          <cell r="ET50">
            <v>177645000</v>
          </cell>
          <cell r="EU50">
            <v>170685000</v>
          </cell>
          <cell r="EV50">
            <v>170685000</v>
          </cell>
          <cell r="EW50">
            <v>169160000</v>
          </cell>
          <cell r="EX50">
            <v>167635000</v>
          </cell>
          <cell r="EY50">
            <v>166110000</v>
          </cell>
          <cell r="EZ50">
            <v>166110000</v>
          </cell>
          <cell r="FA50">
            <v>168465000</v>
          </cell>
          <cell r="FB50">
            <v>168465000</v>
          </cell>
          <cell r="FC50">
            <v>166940000</v>
          </cell>
          <cell r="FD50">
            <v>165415000</v>
          </cell>
          <cell r="FE50">
            <v>163890000</v>
          </cell>
          <cell r="FF50">
            <v>163890000</v>
          </cell>
          <cell r="FG50">
            <v>157845000</v>
          </cell>
          <cell r="FH50">
            <v>157845000</v>
          </cell>
          <cell r="FI50">
            <v>156320000</v>
          </cell>
          <cell r="FJ50">
            <v>154795000</v>
          </cell>
          <cell r="FK50">
            <v>163195000</v>
          </cell>
          <cell r="FL50">
            <v>163195000</v>
          </cell>
          <cell r="FM50">
            <v>155890000</v>
          </cell>
          <cell r="FN50">
            <v>155890000</v>
          </cell>
          <cell r="FO50">
            <v>154365000</v>
          </cell>
          <cell r="FP50">
            <v>154365000</v>
          </cell>
          <cell r="FQ50">
            <v>154365000</v>
          </cell>
          <cell r="FR50">
            <v>154365000</v>
          </cell>
          <cell r="FS50">
            <v>155460000</v>
          </cell>
          <cell r="FT50">
            <v>155460000</v>
          </cell>
          <cell r="FU50">
            <v>152675000</v>
          </cell>
          <cell r="FV50">
            <v>152675000</v>
          </cell>
          <cell r="FW50">
            <v>152675000</v>
          </cell>
          <cell r="FX50">
            <v>152675000</v>
          </cell>
          <cell r="FY50">
            <v>147160000</v>
          </cell>
          <cell r="FZ50">
            <v>147160000</v>
          </cell>
          <cell r="GA50">
            <v>144375000</v>
          </cell>
          <cell r="GB50">
            <v>144375000</v>
          </cell>
          <cell r="GC50">
            <v>144375000</v>
          </cell>
          <cell r="GD50">
            <v>144375000</v>
          </cell>
          <cell r="GE50">
            <v>148785000</v>
          </cell>
          <cell r="GF50">
            <v>148785000</v>
          </cell>
          <cell r="GG50">
            <v>146000000</v>
          </cell>
          <cell r="GH50">
            <v>146000000</v>
          </cell>
        </row>
        <row r="51">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8475000</v>
          </cell>
          <cell r="T51">
            <v>8475000</v>
          </cell>
          <cell r="U51">
            <v>8475000</v>
          </cell>
          <cell r="V51">
            <v>8475000</v>
          </cell>
          <cell r="W51">
            <v>8475000</v>
          </cell>
          <cell r="X51">
            <v>8475000</v>
          </cell>
          <cell r="Y51">
            <v>8475000</v>
          </cell>
          <cell r="Z51">
            <v>16950000</v>
          </cell>
          <cell r="AA51">
            <v>16950000</v>
          </cell>
          <cell r="AB51">
            <v>16950000</v>
          </cell>
          <cell r="AC51">
            <v>16950000</v>
          </cell>
          <cell r="AD51">
            <v>16950000</v>
          </cell>
          <cell r="AE51">
            <v>16950000</v>
          </cell>
          <cell r="AF51">
            <v>16950000</v>
          </cell>
          <cell r="AG51">
            <v>16950000</v>
          </cell>
          <cell r="AH51">
            <v>16950000</v>
          </cell>
          <cell r="AI51">
            <v>16950000</v>
          </cell>
          <cell r="AJ51">
            <v>16950000</v>
          </cell>
          <cell r="AK51">
            <v>16950000</v>
          </cell>
          <cell r="AL51">
            <v>16950000</v>
          </cell>
          <cell r="AM51">
            <v>16950000</v>
          </cell>
          <cell r="AN51">
            <v>16950000</v>
          </cell>
          <cell r="AO51">
            <v>16950000</v>
          </cell>
          <cell r="AP51">
            <v>16950000</v>
          </cell>
          <cell r="AQ51">
            <v>16950000</v>
          </cell>
          <cell r="AR51">
            <v>16950000</v>
          </cell>
          <cell r="AS51">
            <v>16950000</v>
          </cell>
          <cell r="AT51">
            <v>16950000</v>
          </cell>
          <cell r="AU51">
            <v>16950000</v>
          </cell>
          <cell r="AV51">
            <v>16950000</v>
          </cell>
          <cell r="AW51">
            <v>16950000</v>
          </cell>
          <cell r="AX51">
            <v>16950000</v>
          </cell>
          <cell r="AY51">
            <v>16950000</v>
          </cell>
          <cell r="AZ51">
            <v>16950000</v>
          </cell>
          <cell r="BA51">
            <v>16950000</v>
          </cell>
          <cell r="BB51">
            <v>16950000</v>
          </cell>
          <cell r="BC51">
            <v>16950000</v>
          </cell>
          <cell r="BD51">
            <v>16950000</v>
          </cell>
          <cell r="BE51">
            <v>16950000</v>
          </cell>
          <cell r="BF51">
            <v>16950000</v>
          </cell>
          <cell r="BG51">
            <v>16950000</v>
          </cell>
          <cell r="BH51">
            <v>16950000</v>
          </cell>
          <cell r="BI51">
            <v>25425000</v>
          </cell>
          <cell r="BJ51">
            <v>25425000</v>
          </cell>
          <cell r="BK51">
            <v>25425000</v>
          </cell>
          <cell r="BL51">
            <v>25425000</v>
          </cell>
          <cell r="BM51">
            <v>25425000</v>
          </cell>
          <cell r="BN51">
            <v>25425000</v>
          </cell>
          <cell r="BO51">
            <v>25425000</v>
          </cell>
          <cell r="BP51">
            <v>33900000</v>
          </cell>
          <cell r="BQ51">
            <v>33900000</v>
          </cell>
          <cell r="BR51">
            <v>33900000</v>
          </cell>
          <cell r="BS51">
            <v>33900000</v>
          </cell>
          <cell r="BT51">
            <v>33900000</v>
          </cell>
          <cell r="BU51">
            <v>33900000</v>
          </cell>
          <cell r="BV51">
            <v>42375000</v>
          </cell>
          <cell r="BW51">
            <v>42375000</v>
          </cell>
          <cell r="BX51">
            <v>42375000</v>
          </cell>
          <cell r="BY51">
            <v>42375000</v>
          </cell>
          <cell r="BZ51">
            <v>42375000</v>
          </cell>
          <cell r="CA51">
            <v>42375000</v>
          </cell>
          <cell r="CB51">
            <v>42375000</v>
          </cell>
          <cell r="CC51">
            <v>50850000</v>
          </cell>
          <cell r="CD51">
            <v>50850000</v>
          </cell>
          <cell r="CE51">
            <v>50850000</v>
          </cell>
          <cell r="CF51">
            <v>50850000</v>
          </cell>
          <cell r="CG51">
            <v>50002500</v>
          </cell>
          <cell r="CH51">
            <v>50002500</v>
          </cell>
          <cell r="CI51">
            <v>57127500</v>
          </cell>
          <cell r="CJ51">
            <v>57127500</v>
          </cell>
          <cell r="CK51">
            <v>57127500</v>
          </cell>
          <cell r="CL51">
            <v>57127500</v>
          </cell>
          <cell r="CM51">
            <v>56280000</v>
          </cell>
          <cell r="CN51">
            <v>55432500</v>
          </cell>
          <cell r="CO51">
            <v>62557500</v>
          </cell>
          <cell r="CP51">
            <v>62557500</v>
          </cell>
          <cell r="CQ51">
            <v>62557500</v>
          </cell>
          <cell r="CR51">
            <v>62557500</v>
          </cell>
          <cell r="CS51">
            <v>61710000</v>
          </cell>
          <cell r="CT51">
            <v>60862500</v>
          </cell>
          <cell r="CU51">
            <v>60862500</v>
          </cell>
          <cell r="CV51">
            <v>60862500</v>
          </cell>
          <cell r="CW51">
            <v>67987500</v>
          </cell>
          <cell r="CX51">
            <v>67987500</v>
          </cell>
          <cell r="CY51">
            <v>67140000</v>
          </cell>
          <cell r="CZ51">
            <v>66292500</v>
          </cell>
          <cell r="DA51">
            <v>66292500</v>
          </cell>
          <cell r="DB51">
            <v>66292500</v>
          </cell>
          <cell r="DC51">
            <v>66292500</v>
          </cell>
          <cell r="DD51">
            <v>73417500</v>
          </cell>
          <cell r="DE51">
            <v>72570000</v>
          </cell>
          <cell r="DF51">
            <v>71722500</v>
          </cell>
          <cell r="DG51">
            <v>71722500</v>
          </cell>
          <cell r="DH51">
            <v>71722500</v>
          </cell>
          <cell r="DI51">
            <v>71722500</v>
          </cell>
          <cell r="DJ51">
            <v>71722500</v>
          </cell>
          <cell r="DK51">
            <v>70875000</v>
          </cell>
          <cell r="DL51">
            <v>77152500</v>
          </cell>
          <cell r="DM51">
            <v>77152500</v>
          </cell>
          <cell r="DN51">
            <v>77152500</v>
          </cell>
          <cell r="DO51">
            <v>77152500</v>
          </cell>
          <cell r="DP51">
            <v>77152500</v>
          </cell>
          <cell r="DQ51">
            <v>83430000</v>
          </cell>
          <cell r="DR51">
            <v>82582500</v>
          </cell>
          <cell r="DS51">
            <v>82582500</v>
          </cell>
          <cell r="DT51">
            <v>82582500</v>
          </cell>
          <cell r="DU51">
            <v>82582500</v>
          </cell>
          <cell r="DV51">
            <v>82582500</v>
          </cell>
          <cell r="DW51">
            <v>80887500</v>
          </cell>
          <cell r="DX51">
            <v>80040000</v>
          </cell>
          <cell r="DY51">
            <v>80040000</v>
          </cell>
          <cell r="DZ51">
            <v>80040000</v>
          </cell>
          <cell r="EA51">
            <v>80040000</v>
          </cell>
          <cell r="EB51">
            <v>80040000</v>
          </cell>
          <cell r="EC51">
            <v>78345000</v>
          </cell>
          <cell r="ED51">
            <v>76650000</v>
          </cell>
          <cell r="EE51">
            <v>76650000</v>
          </cell>
          <cell r="EF51">
            <v>76650000</v>
          </cell>
          <cell r="EG51">
            <v>76650000</v>
          </cell>
          <cell r="EH51">
            <v>76650000</v>
          </cell>
          <cell r="EI51">
            <v>74955000</v>
          </cell>
          <cell r="EJ51">
            <v>78482500</v>
          </cell>
          <cell r="EK51">
            <v>78482500</v>
          </cell>
          <cell r="EL51">
            <v>78482500</v>
          </cell>
          <cell r="EM51">
            <v>78482500</v>
          </cell>
          <cell r="EN51">
            <v>78482500</v>
          </cell>
          <cell r="EO51">
            <v>77635000</v>
          </cell>
          <cell r="EP51">
            <v>75092500</v>
          </cell>
          <cell r="EQ51">
            <v>74245000</v>
          </cell>
          <cell r="ER51">
            <v>74245000</v>
          </cell>
          <cell r="ES51">
            <v>74245000</v>
          </cell>
          <cell r="ET51">
            <v>74245000</v>
          </cell>
          <cell r="EU51">
            <v>79467500</v>
          </cell>
          <cell r="EV51">
            <v>77060000</v>
          </cell>
          <cell r="EW51">
            <v>76212500</v>
          </cell>
          <cell r="EX51">
            <v>76212500</v>
          </cell>
          <cell r="EY51">
            <v>76212500</v>
          </cell>
          <cell r="EZ51">
            <v>76212500</v>
          </cell>
          <cell r="FA51">
            <v>75365000</v>
          </cell>
          <cell r="FB51">
            <v>72957500</v>
          </cell>
          <cell r="FC51">
            <v>77467500</v>
          </cell>
          <cell r="FD51">
            <v>77467500</v>
          </cell>
          <cell r="FE51">
            <v>77467500</v>
          </cell>
          <cell r="FF51">
            <v>83537500</v>
          </cell>
          <cell r="FG51">
            <v>82690000</v>
          </cell>
          <cell r="FH51">
            <v>80282500</v>
          </cell>
          <cell r="FI51">
            <v>78722500</v>
          </cell>
          <cell r="FJ51">
            <v>78722500</v>
          </cell>
          <cell r="FK51">
            <v>78010000</v>
          </cell>
          <cell r="FL51">
            <v>78010000</v>
          </cell>
          <cell r="FM51">
            <v>83232500</v>
          </cell>
          <cell r="FN51">
            <v>79977500</v>
          </cell>
          <cell r="FO51">
            <v>79265000</v>
          </cell>
          <cell r="FP51">
            <v>79265000</v>
          </cell>
          <cell r="FQ51">
            <v>78552500</v>
          </cell>
          <cell r="FR51">
            <v>77840000</v>
          </cell>
          <cell r="FS51">
            <v>83062500</v>
          </cell>
          <cell r="FT51">
            <v>80655000</v>
          </cell>
          <cell r="FU51">
            <v>79095000</v>
          </cell>
          <cell r="FV51">
            <v>79095000</v>
          </cell>
          <cell r="FW51">
            <v>78382500</v>
          </cell>
          <cell r="FX51">
            <v>77670000</v>
          </cell>
          <cell r="FY51">
            <v>82892500</v>
          </cell>
          <cell r="FZ51">
            <v>78925000</v>
          </cell>
          <cell r="GA51">
            <v>78212500</v>
          </cell>
          <cell r="GB51">
            <v>78212500</v>
          </cell>
          <cell r="GC51">
            <v>77500000</v>
          </cell>
          <cell r="GD51">
            <v>76787500</v>
          </cell>
          <cell r="GE51">
            <v>76075000</v>
          </cell>
          <cell r="GF51">
            <v>73027500</v>
          </cell>
          <cell r="GG51">
            <v>72315000</v>
          </cell>
          <cell r="GH51">
            <v>72315000</v>
          </cell>
        </row>
        <row r="52">
          <cell r="B52">
            <v>0</v>
          </cell>
          <cell r="C52">
            <v>0</v>
          </cell>
          <cell r="D52">
            <v>0</v>
          </cell>
          <cell r="E52">
            <v>0</v>
          </cell>
          <cell r="F52">
            <v>0</v>
          </cell>
          <cell r="G52">
            <v>0</v>
          </cell>
        </row>
        <row r="53">
          <cell r="B53">
            <v>0</v>
          </cell>
          <cell r="C53">
            <v>0</v>
          </cell>
          <cell r="D53">
            <v>0</v>
          </cell>
          <cell r="E53">
            <v>0</v>
          </cell>
          <cell r="F53">
            <v>0</v>
          </cell>
          <cell r="G53">
            <v>0</v>
          </cell>
          <cell r="H53">
            <v>9300000</v>
          </cell>
          <cell r="I53">
            <v>9300000</v>
          </cell>
          <cell r="J53">
            <v>9300000</v>
          </cell>
          <cell r="K53">
            <v>9300000</v>
          </cell>
          <cell r="L53">
            <v>9300000</v>
          </cell>
          <cell r="M53">
            <v>9300000</v>
          </cell>
          <cell r="N53">
            <v>9300000</v>
          </cell>
          <cell r="O53">
            <v>18600000</v>
          </cell>
          <cell r="P53">
            <v>18600000</v>
          </cell>
          <cell r="Q53">
            <v>18600000</v>
          </cell>
          <cell r="R53">
            <v>18600000</v>
          </cell>
          <cell r="S53">
            <v>18600000</v>
          </cell>
          <cell r="T53">
            <v>18600000</v>
          </cell>
          <cell r="U53">
            <v>18600000</v>
          </cell>
          <cell r="V53">
            <v>27900000</v>
          </cell>
          <cell r="W53">
            <v>27900000</v>
          </cell>
          <cell r="X53">
            <v>27900000</v>
          </cell>
          <cell r="Y53">
            <v>27900000</v>
          </cell>
          <cell r="Z53">
            <v>27900000</v>
          </cell>
          <cell r="AA53">
            <v>27900000</v>
          </cell>
          <cell r="AB53">
            <v>27900000</v>
          </cell>
          <cell r="AC53">
            <v>37200000</v>
          </cell>
          <cell r="AD53">
            <v>37200000</v>
          </cell>
          <cell r="AE53">
            <v>37200000</v>
          </cell>
          <cell r="AF53">
            <v>37200000</v>
          </cell>
          <cell r="AG53">
            <v>46500000</v>
          </cell>
          <cell r="AH53">
            <v>46500000</v>
          </cell>
          <cell r="AI53">
            <v>46500000</v>
          </cell>
          <cell r="AJ53">
            <v>46500000</v>
          </cell>
          <cell r="AK53">
            <v>46500000</v>
          </cell>
          <cell r="AL53">
            <v>46500000</v>
          </cell>
          <cell r="AM53">
            <v>55800000</v>
          </cell>
          <cell r="AN53">
            <v>55800000</v>
          </cell>
          <cell r="AO53">
            <v>55800000</v>
          </cell>
          <cell r="AP53">
            <v>55800000</v>
          </cell>
          <cell r="AQ53">
            <v>55800000</v>
          </cell>
          <cell r="AR53">
            <v>55800000</v>
          </cell>
          <cell r="AS53">
            <v>55800000</v>
          </cell>
          <cell r="AT53">
            <v>55800000</v>
          </cell>
          <cell r="AU53">
            <v>61380000</v>
          </cell>
          <cell r="AV53">
            <v>61380000</v>
          </cell>
          <cell r="AW53">
            <v>61380000</v>
          </cell>
          <cell r="AX53">
            <v>61380000</v>
          </cell>
          <cell r="AY53">
            <v>61380000</v>
          </cell>
          <cell r="AZ53">
            <v>61380000</v>
          </cell>
          <cell r="BA53">
            <v>61380000</v>
          </cell>
          <cell r="BB53">
            <v>61380000</v>
          </cell>
          <cell r="BC53">
            <v>61380000</v>
          </cell>
          <cell r="BD53">
            <v>61380000</v>
          </cell>
          <cell r="BE53">
            <v>61380000</v>
          </cell>
          <cell r="BF53">
            <v>61380000</v>
          </cell>
          <cell r="BG53">
            <v>61380000</v>
          </cell>
          <cell r="BH53">
            <v>61380000</v>
          </cell>
          <cell r="BI53">
            <v>61380000</v>
          </cell>
          <cell r="BJ53">
            <v>61380000</v>
          </cell>
          <cell r="BK53">
            <v>61380000</v>
          </cell>
          <cell r="BL53">
            <v>61380000</v>
          </cell>
          <cell r="BM53">
            <v>61380000</v>
          </cell>
          <cell r="BN53">
            <v>61380000</v>
          </cell>
          <cell r="BO53">
            <v>61380000</v>
          </cell>
          <cell r="BP53">
            <v>61380000</v>
          </cell>
          <cell r="BQ53">
            <v>61380000</v>
          </cell>
          <cell r="BR53">
            <v>61380000</v>
          </cell>
          <cell r="BS53">
            <v>61380000</v>
          </cell>
          <cell r="BT53">
            <v>61380000</v>
          </cell>
          <cell r="BU53">
            <v>61380000</v>
          </cell>
          <cell r="BV53">
            <v>60450000</v>
          </cell>
          <cell r="BW53">
            <v>60450000</v>
          </cell>
          <cell r="BX53">
            <v>66030000</v>
          </cell>
          <cell r="BY53">
            <v>66030000</v>
          </cell>
          <cell r="BZ53">
            <v>66030000</v>
          </cell>
          <cell r="CA53">
            <v>66030000</v>
          </cell>
          <cell r="CB53">
            <v>65100000</v>
          </cell>
          <cell r="CC53">
            <v>64170000</v>
          </cell>
          <cell r="CD53">
            <v>64170000</v>
          </cell>
          <cell r="CE53">
            <v>64170000</v>
          </cell>
          <cell r="CF53">
            <v>64170000</v>
          </cell>
          <cell r="CG53">
            <v>64170000</v>
          </cell>
          <cell r="CH53">
            <v>63240000</v>
          </cell>
          <cell r="CI53">
            <v>62310000</v>
          </cell>
          <cell r="CJ53">
            <v>61380000</v>
          </cell>
          <cell r="CK53">
            <v>61380000</v>
          </cell>
          <cell r="CL53">
            <v>61380000</v>
          </cell>
          <cell r="CM53">
            <v>61380000</v>
          </cell>
          <cell r="CN53">
            <v>60450000</v>
          </cell>
          <cell r="CO53">
            <v>59520000</v>
          </cell>
          <cell r="CP53">
            <v>58590000</v>
          </cell>
          <cell r="CQ53">
            <v>65295000</v>
          </cell>
          <cell r="CR53">
            <v>65295000</v>
          </cell>
          <cell r="CS53">
            <v>65295000</v>
          </cell>
          <cell r="CT53">
            <v>64365000</v>
          </cell>
          <cell r="CU53">
            <v>62505000</v>
          </cell>
          <cell r="CV53">
            <v>61575000</v>
          </cell>
          <cell r="CW53">
            <v>60645000</v>
          </cell>
          <cell r="CX53">
            <v>60645000</v>
          </cell>
          <cell r="CY53">
            <v>68280000</v>
          </cell>
          <cell r="CZ53">
            <v>67350000</v>
          </cell>
          <cell r="DA53">
            <v>64560000</v>
          </cell>
          <cell r="DB53">
            <v>63630000</v>
          </cell>
          <cell r="DC53">
            <v>62700000</v>
          </cell>
          <cell r="DD53">
            <v>62700000</v>
          </cell>
          <cell r="DE53">
            <v>70335000</v>
          </cell>
          <cell r="DF53">
            <v>69405000</v>
          </cell>
          <cell r="DG53">
            <v>66615000</v>
          </cell>
          <cell r="DH53">
            <v>65685000</v>
          </cell>
          <cell r="DI53">
            <v>64197000</v>
          </cell>
          <cell r="DJ53">
            <v>64197000</v>
          </cell>
          <cell r="DK53">
            <v>64197000</v>
          </cell>
          <cell r="DL53">
            <v>63267000</v>
          </cell>
          <cell r="DM53">
            <v>60477000</v>
          </cell>
          <cell r="DN53">
            <v>67182000</v>
          </cell>
          <cell r="DO53">
            <v>65694000</v>
          </cell>
          <cell r="DP53">
            <v>65694000</v>
          </cell>
          <cell r="DQ53">
            <v>65694000</v>
          </cell>
          <cell r="DR53">
            <v>64764000</v>
          </cell>
          <cell r="DS53">
            <v>61974000</v>
          </cell>
          <cell r="DT53">
            <v>61044000</v>
          </cell>
          <cell r="DU53">
            <v>59556000</v>
          </cell>
          <cell r="DV53">
            <v>59556000</v>
          </cell>
          <cell r="DW53">
            <v>59556000</v>
          </cell>
          <cell r="DX53">
            <v>58626000</v>
          </cell>
          <cell r="DY53">
            <v>55836000</v>
          </cell>
          <cell r="DZ53">
            <v>54906000</v>
          </cell>
          <cell r="EA53">
            <v>53418000</v>
          </cell>
          <cell r="EB53">
            <v>53418000</v>
          </cell>
          <cell r="EC53">
            <v>66203000</v>
          </cell>
          <cell r="ED53">
            <v>66203000</v>
          </cell>
          <cell r="EE53">
            <v>63413000</v>
          </cell>
          <cell r="EF53">
            <v>62483000</v>
          </cell>
          <cell r="EG53">
            <v>60995000</v>
          </cell>
          <cell r="EH53">
            <v>60995000</v>
          </cell>
          <cell r="EI53">
            <v>60995000</v>
          </cell>
          <cell r="EJ53">
            <v>60995000</v>
          </cell>
          <cell r="EK53">
            <v>59135000</v>
          </cell>
          <cell r="EL53">
            <v>57647000</v>
          </cell>
          <cell r="EM53">
            <v>63794000</v>
          </cell>
          <cell r="EN53">
            <v>63794000</v>
          </cell>
          <cell r="EO53">
            <v>63794000</v>
          </cell>
          <cell r="EP53">
            <v>63794000</v>
          </cell>
          <cell r="EQ53">
            <v>61934000</v>
          </cell>
          <cell r="ER53">
            <v>61376000</v>
          </cell>
          <cell r="ES53">
            <v>59888000</v>
          </cell>
          <cell r="ET53">
            <v>59888000</v>
          </cell>
          <cell r="EU53">
            <v>59888000</v>
          </cell>
          <cell r="EV53">
            <v>59888000</v>
          </cell>
          <cell r="EW53">
            <v>58028000</v>
          </cell>
          <cell r="EX53">
            <v>57470000</v>
          </cell>
          <cell r="EY53">
            <v>56912000</v>
          </cell>
          <cell r="EZ53">
            <v>56912000</v>
          </cell>
          <cell r="FA53">
            <v>63352000</v>
          </cell>
          <cell r="FB53">
            <v>63352000</v>
          </cell>
          <cell r="FC53">
            <v>62422000</v>
          </cell>
          <cell r="FD53">
            <v>61864000</v>
          </cell>
          <cell r="FE53">
            <v>60542500</v>
          </cell>
          <cell r="FF53">
            <v>60542500</v>
          </cell>
          <cell r="FG53">
            <v>60542500</v>
          </cell>
          <cell r="FH53">
            <v>60542500</v>
          </cell>
          <cell r="FI53">
            <v>60542500</v>
          </cell>
          <cell r="FJ53">
            <v>59984500</v>
          </cell>
          <cell r="FK53">
            <v>58663000</v>
          </cell>
          <cell r="FL53">
            <v>58663000</v>
          </cell>
          <cell r="FM53">
            <v>57899500</v>
          </cell>
          <cell r="FN53">
            <v>57899500</v>
          </cell>
          <cell r="FO53">
            <v>57899500</v>
          </cell>
          <cell r="FP53">
            <v>57341500</v>
          </cell>
          <cell r="FQ53">
            <v>56578000</v>
          </cell>
          <cell r="FR53">
            <v>56578000</v>
          </cell>
          <cell r="FS53">
            <v>55051000</v>
          </cell>
          <cell r="FT53">
            <v>55051000</v>
          </cell>
          <cell r="FU53">
            <v>55051000</v>
          </cell>
          <cell r="FV53">
            <v>54493000</v>
          </cell>
          <cell r="FW53">
            <v>53729500</v>
          </cell>
          <cell r="FX53">
            <v>53729500</v>
          </cell>
          <cell r="FY53">
            <v>52202500</v>
          </cell>
          <cell r="FZ53">
            <v>52202500</v>
          </cell>
          <cell r="GA53">
            <v>52202500</v>
          </cell>
          <cell r="GB53">
            <v>50881000</v>
          </cell>
          <cell r="GC53">
            <v>50117500</v>
          </cell>
          <cell r="GD53">
            <v>50117500</v>
          </cell>
          <cell r="GE53">
            <v>48590500</v>
          </cell>
          <cell r="GF53">
            <v>48590500</v>
          </cell>
          <cell r="GG53">
            <v>48590500</v>
          </cell>
          <cell r="GH53">
            <v>47269000</v>
          </cell>
        </row>
        <row r="54">
          <cell r="B54">
            <v>0</v>
          </cell>
          <cell r="C54">
            <v>0</v>
          </cell>
          <cell r="D54">
            <v>0</v>
          </cell>
          <cell r="E54">
            <v>0</v>
          </cell>
          <cell r="F54">
            <v>0</v>
          </cell>
          <cell r="G54">
            <v>0</v>
          </cell>
          <cell r="H54">
            <v>0</v>
          </cell>
          <cell r="I54">
            <v>0</v>
          </cell>
          <cell r="J54">
            <v>0</v>
          </cell>
          <cell r="K54">
            <v>0</v>
          </cell>
          <cell r="L54">
            <v>0</v>
          </cell>
          <cell r="M54">
            <v>8425000</v>
          </cell>
          <cell r="N54">
            <v>8425000</v>
          </cell>
          <cell r="O54">
            <v>8425000</v>
          </cell>
          <cell r="P54">
            <v>8425000</v>
          </cell>
          <cell r="Q54">
            <v>8425000</v>
          </cell>
          <cell r="R54">
            <v>8425000</v>
          </cell>
          <cell r="S54">
            <v>8425000</v>
          </cell>
          <cell r="T54">
            <v>8425000</v>
          </cell>
          <cell r="U54">
            <v>16850000</v>
          </cell>
          <cell r="V54">
            <v>16850000</v>
          </cell>
          <cell r="W54">
            <v>16850000</v>
          </cell>
          <cell r="X54">
            <v>16850000</v>
          </cell>
          <cell r="Y54">
            <v>16850000</v>
          </cell>
          <cell r="Z54">
            <v>16850000</v>
          </cell>
          <cell r="AA54">
            <v>16850000</v>
          </cell>
          <cell r="AB54">
            <v>16850000</v>
          </cell>
          <cell r="AC54">
            <v>16850000</v>
          </cell>
          <cell r="AD54">
            <v>16850000</v>
          </cell>
          <cell r="AE54">
            <v>16850000</v>
          </cell>
          <cell r="AF54">
            <v>16850000</v>
          </cell>
          <cell r="AG54">
            <v>16850000</v>
          </cell>
          <cell r="AH54">
            <v>23590000</v>
          </cell>
          <cell r="AI54">
            <v>23590000</v>
          </cell>
          <cell r="AJ54">
            <v>23590000</v>
          </cell>
          <cell r="AK54">
            <v>23590000</v>
          </cell>
          <cell r="AL54">
            <v>23590000</v>
          </cell>
          <cell r="AM54">
            <v>23590000</v>
          </cell>
          <cell r="AN54">
            <v>23590000</v>
          </cell>
          <cell r="AO54">
            <v>23590000</v>
          </cell>
          <cell r="AP54">
            <v>23590000</v>
          </cell>
          <cell r="AQ54">
            <v>23590000</v>
          </cell>
          <cell r="AR54">
            <v>23590000</v>
          </cell>
          <cell r="AS54">
            <v>23590000</v>
          </cell>
          <cell r="AT54">
            <v>23590000</v>
          </cell>
          <cell r="AU54">
            <v>23590000</v>
          </cell>
          <cell r="AV54">
            <v>23590000</v>
          </cell>
          <cell r="AW54">
            <v>23590000</v>
          </cell>
          <cell r="AX54">
            <v>23590000</v>
          </cell>
          <cell r="AY54">
            <v>23590000</v>
          </cell>
          <cell r="AZ54">
            <v>23590000</v>
          </cell>
          <cell r="BA54">
            <v>23590000</v>
          </cell>
          <cell r="BB54">
            <v>23590000</v>
          </cell>
          <cell r="BC54">
            <v>23590000</v>
          </cell>
          <cell r="BD54">
            <v>23590000</v>
          </cell>
          <cell r="BE54">
            <v>23590000</v>
          </cell>
          <cell r="BF54">
            <v>23590000</v>
          </cell>
          <cell r="BG54">
            <v>23590000</v>
          </cell>
          <cell r="BH54">
            <v>23590000</v>
          </cell>
          <cell r="BI54">
            <v>23590000</v>
          </cell>
          <cell r="BJ54">
            <v>23590000</v>
          </cell>
          <cell r="BK54">
            <v>23590000</v>
          </cell>
          <cell r="BL54">
            <v>23590000</v>
          </cell>
          <cell r="BM54">
            <v>23590000</v>
          </cell>
          <cell r="BN54">
            <v>23590000</v>
          </cell>
          <cell r="BO54">
            <v>23590000</v>
          </cell>
          <cell r="BP54">
            <v>23590000</v>
          </cell>
          <cell r="BQ54">
            <v>23590000</v>
          </cell>
          <cell r="BR54">
            <v>23590000</v>
          </cell>
          <cell r="BS54">
            <v>23590000</v>
          </cell>
          <cell r="BT54">
            <v>23590000</v>
          </cell>
          <cell r="BU54">
            <v>23590000</v>
          </cell>
          <cell r="BV54">
            <v>23590000</v>
          </cell>
          <cell r="BW54">
            <v>23590000</v>
          </cell>
          <cell r="BX54">
            <v>23590000</v>
          </cell>
          <cell r="BY54">
            <v>23590000</v>
          </cell>
          <cell r="BZ54">
            <v>23590000</v>
          </cell>
          <cell r="CA54">
            <v>22747500</v>
          </cell>
          <cell r="CB54">
            <v>22747500</v>
          </cell>
          <cell r="CC54">
            <v>22747500</v>
          </cell>
          <cell r="CD54">
            <v>22747500</v>
          </cell>
          <cell r="CE54">
            <v>22747500</v>
          </cell>
          <cell r="CF54">
            <v>22747500</v>
          </cell>
          <cell r="CG54">
            <v>21905000</v>
          </cell>
          <cell r="CH54">
            <v>21905000</v>
          </cell>
          <cell r="CI54">
            <v>21062500</v>
          </cell>
          <cell r="CJ54">
            <v>21062500</v>
          </cell>
          <cell r="CK54">
            <v>21062500</v>
          </cell>
          <cell r="CL54">
            <v>21062500</v>
          </cell>
          <cell r="CM54">
            <v>20220000</v>
          </cell>
          <cell r="CN54">
            <v>20220000</v>
          </cell>
          <cell r="CO54">
            <v>19377500</v>
          </cell>
          <cell r="CP54">
            <v>19377500</v>
          </cell>
          <cell r="CQ54">
            <v>19377500</v>
          </cell>
          <cell r="CR54">
            <v>19377500</v>
          </cell>
          <cell r="CS54">
            <v>18535000</v>
          </cell>
          <cell r="CT54">
            <v>18535000</v>
          </cell>
          <cell r="CU54">
            <v>17692500</v>
          </cell>
          <cell r="CV54">
            <v>17018500</v>
          </cell>
          <cell r="CW54">
            <v>17018500</v>
          </cell>
          <cell r="CX54">
            <v>17018500</v>
          </cell>
          <cell r="CY54">
            <v>25836000</v>
          </cell>
          <cell r="CZ54">
            <v>25836000</v>
          </cell>
          <cell r="DA54">
            <v>24993500</v>
          </cell>
          <cell r="DB54">
            <v>24319500</v>
          </cell>
          <cell r="DC54">
            <v>24319500</v>
          </cell>
          <cell r="DD54">
            <v>24319500</v>
          </cell>
          <cell r="DE54">
            <v>23477000</v>
          </cell>
          <cell r="DF54">
            <v>33137000</v>
          </cell>
          <cell r="DG54">
            <v>32294500</v>
          </cell>
          <cell r="DH54">
            <v>31620500</v>
          </cell>
          <cell r="DI54">
            <v>31620500</v>
          </cell>
          <cell r="DJ54">
            <v>31620500</v>
          </cell>
          <cell r="DK54">
            <v>30778000</v>
          </cell>
          <cell r="DL54">
            <v>40438000</v>
          </cell>
          <cell r="DM54">
            <v>39595500</v>
          </cell>
          <cell r="DN54">
            <v>38921500</v>
          </cell>
          <cell r="DO54">
            <v>38921500</v>
          </cell>
          <cell r="DP54">
            <v>38921500</v>
          </cell>
          <cell r="DQ54">
            <v>38079000</v>
          </cell>
          <cell r="DR54">
            <v>38079000</v>
          </cell>
          <cell r="DS54">
            <v>37236500</v>
          </cell>
          <cell r="DT54">
            <v>36562500</v>
          </cell>
          <cell r="DU54">
            <v>46222500</v>
          </cell>
          <cell r="DV54">
            <v>46222500</v>
          </cell>
          <cell r="DW54">
            <v>45380000</v>
          </cell>
          <cell r="DX54">
            <v>45380000</v>
          </cell>
          <cell r="DY54">
            <v>44537500</v>
          </cell>
          <cell r="DZ54">
            <v>53523500</v>
          </cell>
          <cell r="EA54">
            <v>53523500</v>
          </cell>
          <cell r="EB54">
            <v>53523500</v>
          </cell>
          <cell r="EC54">
            <v>52681000</v>
          </cell>
          <cell r="ED54">
            <v>52681000</v>
          </cell>
          <cell r="EE54">
            <v>51838500</v>
          </cell>
          <cell r="EF54">
            <v>51164500</v>
          </cell>
          <cell r="EG54">
            <v>51164500</v>
          </cell>
          <cell r="EH54">
            <v>51164500</v>
          </cell>
          <cell r="EI54">
            <v>51164500</v>
          </cell>
          <cell r="EJ54">
            <v>51164500</v>
          </cell>
          <cell r="EK54">
            <v>50322000</v>
          </cell>
          <cell r="EL54">
            <v>49648000</v>
          </cell>
          <cell r="EM54">
            <v>49648000</v>
          </cell>
          <cell r="EN54">
            <v>49648000</v>
          </cell>
          <cell r="EO54">
            <v>49648000</v>
          </cell>
          <cell r="EP54">
            <v>49648000</v>
          </cell>
          <cell r="EQ54">
            <v>49648000</v>
          </cell>
          <cell r="ER54">
            <v>48974000</v>
          </cell>
          <cell r="ES54">
            <v>48974000</v>
          </cell>
          <cell r="ET54">
            <v>48974000</v>
          </cell>
          <cell r="EU54">
            <v>48974000</v>
          </cell>
          <cell r="EV54">
            <v>48974000</v>
          </cell>
          <cell r="EW54">
            <v>48974000</v>
          </cell>
          <cell r="EX54">
            <v>48300000</v>
          </cell>
          <cell r="EY54">
            <v>48300000</v>
          </cell>
          <cell r="EZ54">
            <v>48300000</v>
          </cell>
          <cell r="FA54">
            <v>56760000</v>
          </cell>
          <cell r="FB54">
            <v>56760000</v>
          </cell>
          <cell r="FC54">
            <v>56760000</v>
          </cell>
          <cell r="FD54">
            <v>56760000</v>
          </cell>
          <cell r="FE54">
            <v>56760000</v>
          </cell>
          <cell r="FF54">
            <v>56760000</v>
          </cell>
          <cell r="FG54">
            <v>56760000</v>
          </cell>
          <cell r="FH54">
            <v>56760000</v>
          </cell>
          <cell r="FI54">
            <v>65220000</v>
          </cell>
          <cell r="FJ54">
            <v>65220000</v>
          </cell>
          <cell r="FK54">
            <v>65220000</v>
          </cell>
          <cell r="FL54">
            <v>65220000</v>
          </cell>
          <cell r="FM54">
            <v>64254000</v>
          </cell>
          <cell r="FN54">
            <v>64254000</v>
          </cell>
          <cell r="FO54">
            <v>72714000</v>
          </cell>
          <cell r="FP54">
            <v>72714000</v>
          </cell>
          <cell r="FQ54">
            <v>72714000</v>
          </cell>
          <cell r="FR54">
            <v>72714000</v>
          </cell>
          <cell r="FS54">
            <v>71748000</v>
          </cell>
          <cell r="FT54">
            <v>70782000</v>
          </cell>
          <cell r="FU54">
            <v>79242000</v>
          </cell>
          <cell r="FV54">
            <v>79242000</v>
          </cell>
          <cell r="FW54">
            <v>79242000</v>
          </cell>
          <cell r="FX54">
            <v>79242000</v>
          </cell>
          <cell r="FY54">
            <v>78276000</v>
          </cell>
          <cell r="FZ54">
            <v>76344000</v>
          </cell>
          <cell r="GA54">
            <v>76344000</v>
          </cell>
          <cell r="GB54">
            <v>76344000</v>
          </cell>
          <cell r="GC54">
            <v>76344000</v>
          </cell>
          <cell r="GD54">
            <v>88184000</v>
          </cell>
          <cell r="GE54">
            <v>87218000</v>
          </cell>
          <cell r="GF54">
            <v>85286000</v>
          </cell>
          <cell r="GG54">
            <v>85286000</v>
          </cell>
          <cell r="GH54">
            <v>85286000</v>
          </cell>
        </row>
        <row r="55">
          <cell r="CB55">
            <v>20020000</v>
          </cell>
          <cell r="CC55">
            <v>20020000</v>
          </cell>
          <cell r="CD55">
            <v>20020000</v>
          </cell>
          <cell r="CE55">
            <v>20020000</v>
          </cell>
          <cell r="CF55">
            <v>20020000</v>
          </cell>
          <cell r="CG55">
            <v>20020000</v>
          </cell>
          <cell r="CH55">
            <v>20020000</v>
          </cell>
          <cell r="CI55">
            <v>20020000</v>
          </cell>
          <cell r="CJ55">
            <v>20020000</v>
          </cell>
          <cell r="CK55">
            <v>20020000</v>
          </cell>
          <cell r="CL55">
            <v>20020000</v>
          </cell>
          <cell r="CM55">
            <v>20020000</v>
          </cell>
          <cell r="CN55">
            <v>20020000</v>
          </cell>
          <cell r="CO55">
            <v>20020000</v>
          </cell>
          <cell r="CP55">
            <v>20020000</v>
          </cell>
          <cell r="CQ55">
            <v>20020000</v>
          </cell>
          <cell r="CR55">
            <v>20020000</v>
          </cell>
          <cell r="CS55">
            <v>20020000</v>
          </cell>
          <cell r="CT55">
            <v>20020000</v>
          </cell>
          <cell r="CU55">
            <v>20020000</v>
          </cell>
          <cell r="CV55">
            <v>20020000</v>
          </cell>
          <cell r="CW55">
            <v>20020000</v>
          </cell>
          <cell r="CX55">
            <v>20020000</v>
          </cell>
          <cell r="CY55">
            <v>20020000</v>
          </cell>
          <cell r="CZ55">
            <v>20020000</v>
          </cell>
          <cell r="DA55">
            <v>20020000</v>
          </cell>
          <cell r="DB55">
            <v>20020000</v>
          </cell>
          <cell r="DC55">
            <v>20020000</v>
          </cell>
          <cell r="DD55">
            <v>20020000</v>
          </cell>
          <cell r="DE55">
            <v>20020000</v>
          </cell>
          <cell r="DF55">
            <v>20020000</v>
          </cell>
          <cell r="DG55">
            <v>20020000</v>
          </cell>
          <cell r="DH55">
            <v>20020000</v>
          </cell>
          <cell r="DI55">
            <v>20020000</v>
          </cell>
          <cell r="DJ55">
            <v>20020000</v>
          </cell>
          <cell r="DK55">
            <v>20020000</v>
          </cell>
          <cell r="DL55">
            <v>20020000</v>
          </cell>
          <cell r="DM55">
            <v>20020000</v>
          </cell>
          <cell r="DN55">
            <v>20020000</v>
          </cell>
          <cell r="DO55">
            <v>20020000</v>
          </cell>
          <cell r="DP55">
            <v>20020000</v>
          </cell>
          <cell r="DQ55">
            <v>20020000</v>
          </cell>
          <cell r="DR55">
            <v>20020000</v>
          </cell>
          <cell r="DS55">
            <v>20020000</v>
          </cell>
          <cell r="DT55">
            <v>36837500</v>
          </cell>
          <cell r="DU55">
            <v>36837500</v>
          </cell>
          <cell r="DV55">
            <v>36837500</v>
          </cell>
          <cell r="DW55">
            <v>36837500</v>
          </cell>
          <cell r="DX55">
            <v>36837500</v>
          </cell>
          <cell r="DY55">
            <v>36837500</v>
          </cell>
          <cell r="DZ55">
            <v>36837500</v>
          </cell>
          <cell r="EA55">
            <v>36837500</v>
          </cell>
          <cell r="EB55">
            <v>36837500</v>
          </cell>
          <cell r="EC55">
            <v>36837500</v>
          </cell>
          <cell r="ED55">
            <v>36837500</v>
          </cell>
          <cell r="EE55">
            <v>101705000</v>
          </cell>
          <cell r="EF55">
            <v>101705000</v>
          </cell>
          <cell r="EG55">
            <v>101705000</v>
          </cell>
          <cell r="EH55">
            <v>101705000</v>
          </cell>
          <cell r="EI55">
            <v>101705000</v>
          </cell>
          <cell r="EJ55">
            <v>101705000</v>
          </cell>
          <cell r="EK55">
            <v>101705000</v>
          </cell>
          <cell r="EL55">
            <v>115155000</v>
          </cell>
          <cell r="EM55">
            <v>115155000</v>
          </cell>
          <cell r="EN55">
            <v>115155000</v>
          </cell>
          <cell r="EO55">
            <v>113153000</v>
          </cell>
          <cell r="EP55">
            <v>113153000</v>
          </cell>
          <cell r="EQ55">
            <v>113153000</v>
          </cell>
          <cell r="ER55">
            <v>113153000</v>
          </cell>
          <cell r="ES55">
            <v>113153000</v>
          </cell>
          <cell r="ET55">
            <v>113153000</v>
          </cell>
          <cell r="EU55">
            <v>111151000</v>
          </cell>
          <cell r="EV55">
            <v>111151000</v>
          </cell>
          <cell r="EW55">
            <v>111151000</v>
          </cell>
          <cell r="EX55">
            <v>111151000</v>
          </cell>
          <cell r="EY55">
            <v>111151000</v>
          </cell>
          <cell r="EZ55">
            <v>111151000</v>
          </cell>
          <cell r="FA55">
            <v>129334000</v>
          </cell>
          <cell r="FB55">
            <v>129334000</v>
          </cell>
          <cell r="FC55">
            <v>129334000</v>
          </cell>
          <cell r="FD55">
            <v>129334000</v>
          </cell>
          <cell r="FE55">
            <v>129334000</v>
          </cell>
          <cell r="FF55">
            <v>129334000</v>
          </cell>
          <cell r="FG55">
            <v>127332000</v>
          </cell>
          <cell r="FH55">
            <v>127332000</v>
          </cell>
          <cell r="FI55">
            <v>127332000</v>
          </cell>
          <cell r="FJ55">
            <v>127332000</v>
          </cell>
          <cell r="FK55">
            <v>127332000</v>
          </cell>
          <cell r="FL55">
            <v>127332000</v>
          </cell>
          <cell r="FM55">
            <v>125330000</v>
          </cell>
          <cell r="FN55">
            <v>125330000</v>
          </cell>
          <cell r="FO55">
            <v>125330000</v>
          </cell>
          <cell r="FP55">
            <v>125330000</v>
          </cell>
          <cell r="FQ55">
            <v>125330000</v>
          </cell>
          <cell r="FR55">
            <v>125330000</v>
          </cell>
          <cell r="FS55">
            <v>123328000</v>
          </cell>
          <cell r="FT55">
            <v>123328000</v>
          </cell>
          <cell r="FU55">
            <v>123328000</v>
          </cell>
          <cell r="FV55">
            <v>123328000</v>
          </cell>
          <cell r="FW55">
            <v>123328000</v>
          </cell>
          <cell r="FX55">
            <v>123328000</v>
          </cell>
          <cell r="FY55">
            <v>128291000</v>
          </cell>
          <cell r="FZ55">
            <v>128291000</v>
          </cell>
          <cell r="GA55">
            <v>128291000</v>
          </cell>
          <cell r="GB55">
            <v>128291000</v>
          </cell>
          <cell r="GC55">
            <v>128291000</v>
          </cell>
          <cell r="GD55">
            <v>128291000</v>
          </cell>
          <cell r="GE55">
            <v>140219000</v>
          </cell>
          <cell r="GF55">
            <v>140219000</v>
          </cell>
          <cell r="GG55">
            <v>140219000</v>
          </cell>
          <cell r="GH55">
            <v>138537250</v>
          </cell>
        </row>
        <row r="56">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5595000</v>
          </cell>
          <cell r="BH56">
            <v>5595000</v>
          </cell>
          <cell r="BI56">
            <v>5595000</v>
          </cell>
          <cell r="BJ56">
            <v>5595000</v>
          </cell>
          <cell r="BK56">
            <v>5595000</v>
          </cell>
          <cell r="BL56">
            <v>5595000</v>
          </cell>
          <cell r="BM56">
            <v>5595000</v>
          </cell>
          <cell r="BN56">
            <v>5595000</v>
          </cell>
          <cell r="BO56">
            <v>5595000</v>
          </cell>
          <cell r="BP56">
            <v>5595000</v>
          </cell>
          <cell r="BQ56">
            <v>5595000</v>
          </cell>
          <cell r="BR56">
            <v>11190000</v>
          </cell>
          <cell r="BS56">
            <v>11190000</v>
          </cell>
          <cell r="BT56">
            <v>11190000</v>
          </cell>
          <cell r="BU56">
            <v>11190000</v>
          </cell>
          <cell r="BV56">
            <v>11190000</v>
          </cell>
          <cell r="BW56">
            <v>11190000</v>
          </cell>
          <cell r="BX56">
            <v>11190000</v>
          </cell>
          <cell r="BY56">
            <v>16785000</v>
          </cell>
          <cell r="BZ56">
            <v>16785000</v>
          </cell>
          <cell r="CA56">
            <v>16785000</v>
          </cell>
          <cell r="CB56">
            <v>16785000</v>
          </cell>
          <cell r="CC56">
            <v>16785000</v>
          </cell>
          <cell r="CD56">
            <v>16785000</v>
          </cell>
          <cell r="CE56">
            <v>16785000</v>
          </cell>
          <cell r="CF56">
            <v>16785000</v>
          </cell>
          <cell r="CG56">
            <v>16785000</v>
          </cell>
          <cell r="CH56">
            <v>16785000</v>
          </cell>
          <cell r="CI56">
            <v>16785000</v>
          </cell>
          <cell r="CJ56">
            <v>16785000</v>
          </cell>
          <cell r="CK56">
            <v>16785000</v>
          </cell>
          <cell r="CL56">
            <v>16785000</v>
          </cell>
          <cell r="CM56">
            <v>16785000</v>
          </cell>
          <cell r="CN56">
            <v>16785000</v>
          </cell>
          <cell r="CO56">
            <v>16785000</v>
          </cell>
          <cell r="CP56">
            <v>16785000</v>
          </cell>
          <cell r="CQ56">
            <v>16785000</v>
          </cell>
          <cell r="CR56">
            <v>16785000</v>
          </cell>
          <cell r="CS56">
            <v>16785000</v>
          </cell>
          <cell r="CT56">
            <v>16785000</v>
          </cell>
          <cell r="CU56">
            <v>16785000</v>
          </cell>
          <cell r="CV56">
            <v>16785000</v>
          </cell>
          <cell r="CW56">
            <v>16785000</v>
          </cell>
          <cell r="CX56">
            <v>16785000</v>
          </cell>
          <cell r="CY56">
            <v>16785000</v>
          </cell>
          <cell r="CZ56">
            <v>16785000</v>
          </cell>
          <cell r="DA56">
            <v>16785000</v>
          </cell>
          <cell r="DB56">
            <v>16785000</v>
          </cell>
          <cell r="DC56">
            <v>16785000</v>
          </cell>
          <cell r="DD56">
            <v>16785000</v>
          </cell>
          <cell r="DE56">
            <v>16785000</v>
          </cell>
          <cell r="DF56">
            <v>16785000</v>
          </cell>
          <cell r="DG56">
            <v>16785000</v>
          </cell>
          <cell r="DH56">
            <v>16785000</v>
          </cell>
          <cell r="DI56">
            <v>16785000</v>
          </cell>
          <cell r="DJ56">
            <v>16785000</v>
          </cell>
          <cell r="DK56">
            <v>16785000</v>
          </cell>
          <cell r="DL56">
            <v>16785000</v>
          </cell>
          <cell r="DM56">
            <v>16785000</v>
          </cell>
          <cell r="DN56">
            <v>16785000</v>
          </cell>
          <cell r="DO56">
            <v>16785000</v>
          </cell>
          <cell r="DP56">
            <v>16785000</v>
          </cell>
          <cell r="DQ56">
            <v>16785000</v>
          </cell>
          <cell r="DR56">
            <v>16785000</v>
          </cell>
          <cell r="DS56">
            <v>16785000</v>
          </cell>
          <cell r="DT56">
            <v>16785000</v>
          </cell>
          <cell r="DU56">
            <v>16225500</v>
          </cell>
          <cell r="DV56">
            <v>16225500</v>
          </cell>
          <cell r="DW56">
            <v>16225500</v>
          </cell>
          <cell r="DX56">
            <v>16225500</v>
          </cell>
          <cell r="DY56">
            <v>16225500</v>
          </cell>
          <cell r="DZ56">
            <v>16225500</v>
          </cell>
          <cell r="EA56">
            <v>15666000</v>
          </cell>
          <cell r="EB56">
            <v>15666000</v>
          </cell>
          <cell r="EC56">
            <v>15666000</v>
          </cell>
          <cell r="ED56">
            <v>15666000</v>
          </cell>
          <cell r="EE56">
            <v>15666000</v>
          </cell>
          <cell r="EF56">
            <v>15106500</v>
          </cell>
          <cell r="EG56">
            <v>14547000</v>
          </cell>
          <cell r="EH56">
            <v>14547000</v>
          </cell>
          <cell r="EI56">
            <v>14547000</v>
          </cell>
          <cell r="EJ56">
            <v>14547000</v>
          </cell>
          <cell r="EK56">
            <v>14547000</v>
          </cell>
          <cell r="EL56">
            <v>13987500</v>
          </cell>
          <cell r="EM56">
            <v>12868500</v>
          </cell>
          <cell r="EN56">
            <v>12868500</v>
          </cell>
          <cell r="EO56">
            <v>12868500</v>
          </cell>
          <cell r="EP56">
            <v>12868500</v>
          </cell>
          <cell r="EQ56">
            <v>12868500</v>
          </cell>
          <cell r="ER56">
            <v>12309000</v>
          </cell>
          <cell r="ES56">
            <v>11190000</v>
          </cell>
          <cell r="ET56">
            <v>11190000</v>
          </cell>
          <cell r="EU56">
            <v>11190000</v>
          </cell>
          <cell r="EV56">
            <v>11190000</v>
          </cell>
          <cell r="EW56">
            <v>11190000</v>
          </cell>
          <cell r="EX56">
            <v>10630500</v>
          </cell>
          <cell r="EY56">
            <v>9511500</v>
          </cell>
          <cell r="EZ56">
            <v>9511500</v>
          </cell>
          <cell r="FA56">
            <v>9511500</v>
          </cell>
          <cell r="FB56">
            <v>9511500</v>
          </cell>
          <cell r="FC56">
            <v>9511500</v>
          </cell>
          <cell r="FD56">
            <v>8952000</v>
          </cell>
          <cell r="FE56">
            <v>7833000</v>
          </cell>
          <cell r="FF56">
            <v>7833000</v>
          </cell>
          <cell r="FG56">
            <v>7833000</v>
          </cell>
          <cell r="FH56">
            <v>7833000</v>
          </cell>
          <cell r="FI56">
            <v>7833000</v>
          </cell>
          <cell r="FJ56">
            <v>7273500</v>
          </cell>
          <cell r="FK56">
            <v>6714000</v>
          </cell>
          <cell r="FL56">
            <v>6154500</v>
          </cell>
          <cell r="FM56">
            <v>6154500</v>
          </cell>
          <cell r="FN56">
            <v>6154500</v>
          </cell>
          <cell r="FO56">
            <v>6154500</v>
          </cell>
          <cell r="FP56">
            <v>5595000</v>
          </cell>
          <cell r="FQ56">
            <v>4476000</v>
          </cell>
          <cell r="FR56">
            <v>4476000</v>
          </cell>
          <cell r="FS56">
            <v>4476000</v>
          </cell>
          <cell r="FT56">
            <v>4476000</v>
          </cell>
          <cell r="FU56">
            <v>4476000</v>
          </cell>
          <cell r="FV56">
            <v>3916500</v>
          </cell>
          <cell r="FW56">
            <v>2797500</v>
          </cell>
          <cell r="FX56">
            <v>2797500</v>
          </cell>
          <cell r="FY56">
            <v>2797500</v>
          </cell>
          <cell r="FZ56">
            <v>2797500</v>
          </cell>
          <cell r="GA56">
            <v>2797500</v>
          </cell>
          <cell r="GB56">
            <v>2238000</v>
          </cell>
          <cell r="GC56">
            <v>1678500</v>
          </cell>
          <cell r="GD56">
            <v>1678500</v>
          </cell>
          <cell r="GE56">
            <v>1678500</v>
          </cell>
          <cell r="GF56">
            <v>1678500</v>
          </cell>
          <cell r="GG56">
            <v>1678500</v>
          </cell>
          <cell r="GH56">
            <v>1119000</v>
          </cell>
        </row>
        <row r="57">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101100000</v>
          </cell>
          <cell r="BY57">
            <v>101100000</v>
          </cell>
          <cell r="BZ57">
            <v>101100000</v>
          </cell>
          <cell r="CA57">
            <v>101100000</v>
          </cell>
          <cell r="CB57">
            <v>101100000</v>
          </cell>
          <cell r="CC57">
            <v>101100000</v>
          </cell>
          <cell r="CD57">
            <v>202200000</v>
          </cell>
          <cell r="CE57">
            <v>202200000</v>
          </cell>
          <cell r="CF57">
            <v>202200000</v>
          </cell>
          <cell r="CG57">
            <v>202200000</v>
          </cell>
          <cell r="CH57">
            <v>202200000</v>
          </cell>
          <cell r="CI57">
            <v>202200000</v>
          </cell>
          <cell r="CJ57">
            <v>202200000</v>
          </cell>
          <cell r="CK57">
            <v>202200000</v>
          </cell>
          <cell r="CL57">
            <v>202200000</v>
          </cell>
          <cell r="CM57">
            <v>202200000</v>
          </cell>
          <cell r="CN57">
            <v>202200000</v>
          </cell>
          <cell r="CO57">
            <v>202200000</v>
          </cell>
          <cell r="CP57">
            <v>202200000</v>
          </cell>
          <cell r="CQ57">
            <v>202200000</v>
          </cell>
          <cell r="CR57">
            <v>202200000</v>
          </cell>
          <cell r="CS57">
            <v>202200000</v>
          </cell>
          <cell r="CT57">
            <v>202200000</v>
          </cell>
          <cell r="CU57">
            <v>202200000</v>
          </cell>
          <cell r="CV57">
            <v>202200000</v>
          </cell>
          <cell r="CW57">
            <v>202200000</v>
          </cell>
          <cell r="CX57">
            <v>202200000</v>
          </cell>
          <cell r="CY57">
            <v>202200000</v>
          </cell>
          <cell r="CZ57">
            <v>202200000</v>
          </cell>
          <cell r="DA57">
            <v>202200000</v>
          </cell>
          <cell r="DB57">
            <v>202200000</v>
          </cell>
          <cell r="DC57">
            <v>202200000</v>
          </cell>
          <cell r="DD57">
            <v>202200000</v>
          </cell>
          <cell r="DE57">
            <v>202200000</v>
          </cell>
          <cell r="DF57">
            <v>202200000</v>
          </cell>
          <cell r="DG57">
            <v>202200000</v>
          </cell>
          <cell r="DH57">
            <v>202200000</v>
          </cell>
          <cell r="DI57">
            <v>202200000</v>
          </cell>
          <cell r="DJ57">
            <v>202200000</v>
          </cell>
          <cell r="DK57">
            <v>202200000</v>
          </cell>
          <cell r="DL57">
            <v>202200000</v>
          </cell>
          <cell r="DM57">
            <v>202200000</v>
          </cell>
          <cell r="DN57">
            <v>202200000</v>
          </cell>
          <cell r="DO57">
            <v>202200000</v>
          </cell>
          <cell r="DP57">
            <v>315930000</v>
          </cell>
          <cell r="DQ57">
            <v>315930000</v>
          </cell>
          <cell r="DR57">
            <v>315930000</v>
          </cell>
          <cell r="DS57">
            <v>315930000</v>
          </cell>
          <cell r="DT57">
            <v>315930000</v>
          </cell>
          <cell r="DU57">
            <v>429660000</v>
          </cell>
          <cell r="DV57">
            <v>429660000</v>
          </cell>
          <cell r="DW57">
            <v>429660000</v>
          </cell>
          <cell r="DX57">
            <v>429660000</v>
          </cell>
          <cell r="DY57">
            <v>429660000</v>
          </cell>
          <cell r="DZ57">
            <v>429660000</v>
          </cell>
          <cell r="EA57">
            <v>429660000</v>
          </cell>
          <cell r="EB57">
            <v>429660000</v>
          </cell>
          <cell r="EC57">
            <v>429660000</v>
          </cell>
          <cell r="ED57">
            <v>467570000</v>
          </cell>
          <cell r="EE57">
            <v>467570000</v>
          </cell>
          <cell r="EF57">
            <v>467570000</v>
          </cell>
          <cell r="EG57">
            <v>467570000</v>
          </cell>
          <cell r="EH57">
            <v>467570000</v>
          </cell>
          <cell r="EI57">
            <v>467570000</v>
          </cell>
          <cell r="EJ57">
            <v>467570000</v>
          </cell>
          <cell r="EK57">
            <v>467570000</v>
          </cell>
          <cell r="EL57">
            <v>457460000</v>
          </cell>
          <cell r="EM57">
            <v>457460000</v>
          </cell>
          <cell r="EN57">
            <v>457460000</v>
          </cell>
          <cell r="EO57">
            <v>457460000</v>
          </cell>
          <cell r="EP57">
            <v>457460000</v>
          </cell>
          <cell r="EQ57">
            <v>457460000</v>
          </cell>
          <cell r="ER57">
            <v>437240000</v>
          </cell>
          <cell r="ES57">
            <v>437240000</v>
          </cell>
          <cell r="ET57">
            <v>437240000</v>
          </cell>
          <cell r="EU57">
            <v>437240000</v>
          </cell>
          <cell r="EV57">
            <v>437240000</v>
          </cell>
          <cell r="EW57">
            <v>437240000</v>
          </cell>
          <cell r="EX57">
            <v>417020000</v>
          </cell>
          <cell r="EY57">
            <v>417020000</v>
          </cell>
          <cell r="EZ57">
            <v>417020000</v>
          </cell>
          <cell r="FA57">
            <v>417020000</v>
          </cell>
          <cell r="FB57">
            <v>417020000</v>
          </cell>
          <cell r="FC57">
            <v>417020000</v>
          </cell>
          <cell r="FD57">
            <v>396800000</v>
          </cell>
          <cell r="FE57">
            <v>396800000</v>
          </cell>
          <cell r="FF57">
            <v>396800000</v>
          </cell>
          <cell r="FG57">
            <v>396800000</v>
          </cell>
          <cell r="FH57">
            <v>396800000</v>
          </cell>
          <cell r="FI57">
            <v>396800000</v>
          </cell>
          <cell r="FJ57">
            <v>376580000</v>
          </cell>
          <cell r="FK57">
            <v>376580000</v>
          </cell>
          <cell r="FL57">
            <v>376580000</v>
          </cell>
          <cell r="FM57">
            <v>462740000</v>
          </cell>
          <cell r="FN57">
            <v>462740000</v>
          </cell>
          <cell r="FO57">
            <v>462740000</v>
          </cell>
          <cell r="FP57">
            <v>442520000</v>
          </cell>
          <cell r="FQ57">
            <v>528660000</v>
          </cell>
          <cell r="FR57">
            <v>528660000</v>
          </cell>
          <cell r="FS57">
            <v>528660000</v>
          </cell>
          <cell r="FT57">
            <v>614800000</v>
          </cell>
          <cell r="FU57">
            <v>614800000</v>
          </cell>
          <cell r="FV57">
            <v>594580000</v>
          </cell>
          <cell r="FW57">
            <v>594580000</v>
          </cell>
          <cell r="FX57">
            <v>680720000</v>
          </cell>
          <cell r="FY57">
            <v>680720000</v>
          </cell>
          <cell r="FZ57">
            <v>680720000</v>
          </cell>
          <cell r="GA57">
            <v>680720000</v>
          </cell>
          <cell r="GB57">
            <v>746640000</v>
          </cell>
          <cell r="GC57">
            <v>746640000</v>
          </cell>
          <cell r="GD57">
            <v>735267000</v>
          </cell>
          <cell r="GE57">
            <v>821407000</v>
          </cell>
          <cell r="GF57">
            <v>821407000</v>
          </cell>
          <cell r="GG57">
            <v>821407000</v>
          </cell>
          <cell r="GH57">
            <v>801187000</v>
          </cell>
        </row>
        <row r="58">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row>
        <row r="59">
          <cell r="B59">
            <v>0</v>
          </cell>
          <cell r="C59">
            <v>0</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row>
        <row r="60">
          <cell r="B60">
            <v>0</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0</v>
          </cell>
          <cell r="DK60">
            <v>0</v>
          </cell>
          <cell r="DL60">
            <v>0</v>
          </cell>
          <cell r="DM60">
            <v>0</v>
          </cell>
          <cell r="DN60">
            <v>0</v>
          </cell>
          <cell r="DO60">
            <v>0</v>
          </cell>
          <cell r="DP60">
            <v>0</v>
          </cell>
          <cell r="DQ60">
            <v>0</v>
          </cell>
          <cell r="DR60">
            <v>0</v>
          </cell>
          <cell r="DS60">
            <v>0</v>
          </cell>
          <cell r="DT60">
            <v>0</v>
          </cell>
          <cell r="DU60">
            <v>0</v>
          </cell>
          <cell r="DV60">
            <v>0</v>
          </cell>
          <cell r="DW60">
            <v>11900000</v>
          </cell>
          <cell r="DX60">
            <v>11900000</v>
          </cell>
          <cell r="DY60">
            <v>11900000</v>
          </cell>
          <cell r="DZ60">
            <v>11900000</v>
          </cell>
          <cell r="EA60">
            <v>11900000</v>
          </cell>
          <cell r="EB60">
            <v>11900000</v>
          </cell>
          <cell r="EC60">
            <v>11900000</v>
          </cell>
          <cell r="ED60">
            <v>11900000</v>
          </cell>
          <cell r="EE60">
            <v>11900000</v>
          </cell>
          <cell r="EF60">
            <v>23800000</v>
          </cell>
          <cell r="EG60">
            <v>23800000</v>
          </cell>
          <cell r="EH60">
            <v>23800000</v>
          </cell>
          <cell r="EI60">
            <v>23800000</v>
          </cell>
          <cell r="EJ60">
            <v>23800000</v>
          </cell>
          <cell r="EK60">
            <v>23800000</v>
          </cell>
          <cell r="EL60">
            <v>23800000</v>
          </cell>
          <cell r="EM60">
            <v>23800000</v>
          </cell>
          <cell r="EN60">
            <v>33320000</v>
          </cell>
          <cell r="EO60">
            <v>33320000</v>
          </cell>
          <cell r="EP60">
            <v>33320000</v>
          </cell>
          <cell r="EQ60">
            <v>33320000</v>
          </cell>
          <cell r="ER60">
            <v>33320000</v>
          </cell>
          <cell r="ES60">
            <v>33320000</v>
          </cell>
          <cell r="ET60">
            <v>33320000</v>
          </cell>
          <cell r="EU60">
            <v>33320000</v>
          </cell>
          <cell r="EV60">
            <v>33320000</v>
          </cell>
          <cell r="EW60">
            <v>42840000</v>
          </cell>
          <cell r="EX60">
            <v>42840000</v>
          </cell>
          <cell r="EY60">
            <v>42840000</v>
          </cell>
          <cell r="EZ60">
            <v>42840000</v>
          </cell>
          <cell r="FA60">
            <v>52360000</v>
          </cell>
          <cell r="FB60">
            <v>52360000</v>
          </cell>
          <cell r="FC60">
            <v>52360000</v>
          </cell>
          <cell r="FD60">
            <v>52360000</v>
          </cell>
          <cell r="FE60">
            <v>52360000</v>
          </cell>
          <cell r="FF60">
            <v>52360000</v>
          </cell>
          <cell r="FG60">
            <v>52360000</v>
          </cell>
          <cell r="FH60">
            <v>52360000</v>
          </cell>
          <cell r="FI60">
            <v>52360000</v>
          </cell>
          <cell r="FJ60">
            <v>52360000</v>
          </cell>
          <cell r="FK60">
            <v>61880000</v>
          </cell>
          <cell r="FL60">
            <v>61880000</v>
          </cell>
          <cell r="FM60">
            <v>61880000</v>
          </cell>
          <cell r="FN60">
            <v>61880000</v>
          </cell>
          <cell r="FO60">
            <v>61880000</v>
          </cell>
          <cell r="FP60">
            <v>61880000</v>
          </cell>
          <cell r="FQ60">
            <v>61880000</v>
          </cell>
          <cell r="FR60">
            <v>61880000</v>
          </cell>
          <cell r="FS60">
            <v>61880000</v>
          </cell>
          <cell r="FT60">
            <v>61880000</v>
          </cell>
          <cell r="FU60">
            <v>62454000</v>
          </cell>
          <cell r="FV60">
            <v>62454000</v>
          </cell>
          <cell r="FW60">
            <v>62454000</v>
          </cell>
          <cell r="FX60">
            <v>62454000</v>
          </cell>
          <cell r="FY60">
            <v>62454000</v>
          </cell>
          <cell r="FZ60">
            <v>62454000</v>
          </cell>
          <cell r="GA60">
            <v>62454000</v>
          </cell>
          <cell r="GB60">
            <v>62454000</v>
          </cell>
          <cell r="GC60">
            <v>62454000</v>
          </cell>
          <cell r="GD60">
            <v>62454000</v>
          </cell>
          <cell r="GE60">
            <v>63025000</v>
          </cell>
          <cell r="GF60">
            <v>63025000</v>
          </cell>
          <cell r="GG60">
            <v>63025000</v>
          </cell>
          <cell r="GH60">
            <v>63025000</v>
          </cell>
        </row>
        <row r="61">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cell r="FZ61">
            <v>0</v>
          </cell>
          <cell r="GA61">
            <v>0</v>
          </cell>
          <cell r="GB61">
            <v>0</v>
          </cell>
          <cell r="GC61">
            <v>0</v>
          </cell>
          <cell r="GD61">
            <v>0</v>
          </cell>
          <cell r="GE61">
            <v>0</v>
          </cell>
          <cell r="GF61">
            <v>0</v>
          </cell>
          <cell r="GG61">
            <v>0</v>
          </cell>
          <cell r="GH61">
            <v>0</v>
          </cell>
        </row>
        <row r="62">
          <cell r="B62">
            <v>0</v>
          </cell>
          <cell r="C62">
            <v>0</v>
          </cell>
          <cell r="D62">
            <v>0</v>
          </cell>
          <cell r="E62">
            <v>0</v>
          </cell>
          <cell r="F62">
            <v>0</v>
          </cell>
          <cell r="G62">
            <v>0</v>
          </cell>
          <cell r="H62">
            <v>0</v>
          </cell>
          <cell r="I62">
            <v>0</v>
          </cell>
          <cell r="J62">
            <v>0</v>
          </cell>
          <cell r="K62">
            <v>0</v>
          </cell>
          <cell r="L62">
            <v>0</v>
          </cell>
          <cell r="M62">
            <v>29785000</v>
          </cell>
          <cell r="N62">
            <v>29785000</v>
          </cell>
          <cell r="O62">
            <v>29785000</v>
          </cell>
          <cell r="P62">
            <v>59570000</v>
          </cell>
          <cell r="Q62">
            <v>59570000</v>
          </cell>
          <cell r="R62">
            <v>59570000</v>
          </cell>
          <cell r="S62">
            <v>59570000</v>
          </cell>
          <cell r="T62">
            <v>59570000</v>
          </cell>
          <cell r="U62">
            <v>59570000</v>
          </cell>
          <cell r="V62">
            <v>59570000</v>
          </cell>
          <cell r="W62">
            <v>59570000</v>
          </cell>
          <cell r="X62">
            <v>59570000</v>
          </cell>
          <cell r="Y62">
            <v>80845000</v>
          </cell>
          <cell r="Z62">
            <v>80845000</v>
          </cell>
          <cell r="AA62">
            <v>80845000</v>
          </cell>
          <cell r="AB62">
            <v>80845000</v>
          </cell>
          <cell r="AC62">
            <v>102120000</v>
          </cell>
          <cell r="AD62">
            <v>102120000</v>
          </cell>
          <cell r="AE62">
            <v>102120000</v>
          </cell>
          <cell r="AF62">
            <v>102120000</v>
          </cell>
          <cell r="AG62">
            <v>102120000</v>
          </cell>
          <cell r="AH62">
            <v>102120000</v>
          </cell>
          <cell r="AI62">
            <v>102120000</v>
          </cell>
          <cell r="AJ62">
            <v>102120000</v>
          </cell>
          <cell r="AK62">
            <v>102120000</v>
          </cell>
          <cell r="AL62">
            <v>102120000</v>
          </cell>
          <cell r="AM62">
            <v>102120000</v>
          </cell>
          <cell r="AN62">
            <v>102120000</v>
          </cell>
          <cell r="AO62">
            <v>102120000</v>
          </cell>
          <cell r="AP62">
            <v>102120000</v>
          </cell>
          <cell r="AQ62">
            <v>119140000</v>
          </cell>
          <cell r="AR62">
            <v>119140000</v>
          </cell>
          <cell r="AS62">
            <v>119140000</v>
          </cell>
          <cell r="AT62">
            <v>119140000</v>
          </cell>
          <cell r="AU62">
            <v>119140000</v>
          </cell>
          <cell r="AV62">
            <v>144670000</v>
          </cell>
          <cell r="AW62">
            <v>144670000</v>
          </cell>
          <cell r="AX62">
            <v>144670000</v>
          </cell>
          <cell r="AY62">
            <v>144670000</v>
          </cell>
          <cell r="AZ62">
            <v>144670000</v>
          </cell>
          <cell r="BA62">
            <v>144670000</v>
          </cell>
          <cell r="BB62">
            <v>144670000</v>
          </cell>
          <cell r="BC62">
            <v>144670000</v>
          </cell>
          <cell r="BD62">
            <v>144670000</v>
          </cell>
          <cell r="BE62">
            <v>144670000</v>
          </cell>
          <cell r="BF62">
            <v>144670000</v>
          </cell>
          <cell r="BG62">
            <v>144670000</v>
          </cell>
          <cell r="BH62">
            <v>144670000</v>
          </cell>
          <cell r="BI62">
            <v>144670000</v>
          </cell>
          <cell r="BJ62">
            <v>144670000</v>
          </cell>
          <cell r="BK62">
            <v>144670000</v>
          </cell>
          <cell r="BL62">
            <v>144670000</v>
          </cell>
          <cell r="BM62">
            <v>144670000</v>
          </cell>
          <cell r="BN62">
            <v>144670000</v>
          </cell>
          <cell r="BO62">
            <v>144670000</v>
          </cell>
          <cell r="BP62">
            <v>144670000</v>
          </cell>
          <cell r="BQ62">
            <v>144670000</v>
          </cell>
          <cell r="BR62">
            <v>144670000</v>
          </cell>
          <cell r="BS62">
            <v>144670000</v>
          </cell>
          <cell r="BT62">
            <v>144670000</v>
          </cell>
          <cell r="BU62">
            <v>144670000</v>
          </cell>
          <cell r="BV62">
            <v>144670000</v>
          </cell>
          <cell r="BW62">
            <v>144670000</v>
          </cell>
          <cell r="BX62">
            <v>144670000</v>
          </cell>
          <cell r="BY62">
            <v>144670000</v>
          </cell>
          <cell r="BZ62">
            <v>144670000</v>
          </cell>
          <cell r="CA62">
            <v>141691500</v>
          </cell>
          <cell r="CB62">
            <v>141691500</v>
          </cell>
          <cell r="CC62">
            <v>141691500</v>
          </cell>
          <cell r="CD62">
            <v>155363000</v>
          </cell>
          <cell r="CE62">
            <v>155363000</v>
          </cell>
          <cell r="CF62">
            <v>155363000</v>
          </cell>
          <cell r="CG62">
            <v>152384500</v>
          </cell>
          <cell r="CH62">
            <v>152384500</v>
          </cell>
          <cell r="CI62">
            <v>152384500</v>
          </cell>
          <cell r="CJ62">
            <v>149406000</v>
          </cell>
          <cell r="CK62">
            <v>149406000</v>
          </cell>
          <cell r="CL62">
            <v>149406000</v>
          </cell>
          <cell r="CM62">
            <v>175210000</v>
          </cell>
          <cell r="CN62">
            <v>175210000</v>
          </cell>
          <cell r="CO62">
            <v>175210000</v>
          </cell>
          <cell r="CP62">
            <v>172231500</v>
          </cell>
          <cell r="CQ62">
            <v>170104000</v>
          </cell>
          <cell r="CR62">
            <v>170104000</v>
          </cell>
          <cell r="CS62">
            <v>188778000</v>
          </cell>
          <cell r="CT62">
            <v>188778000</v>
          </cell>
          <cell r="CU62">
            <v>188778000</v>
          </cell>
          <cell r="CV62">
            <v>185799500</v>
          </cell>
          <cell r="CW62">
            <v>183672000</v>
          </cell>
          <cell r="CX62">
            <v>183672000</v>
          </cell>
          <cell r="CY62">
            <v>178566000</v>
          </cell>
          <cell r="CZ62">
            <v>202346000</v>
          </cell>
          <cell r="DA62">
            <v>202346000</v>
          </cell>
          <cell r="DB62">
            <v>199367500</v>
          </cell>
          <cell r="DC62">
            <v>197240000</v>
          </cell>
          <cell r="DD62">
            <v>197240000</v>
          </cell>
          <cell r="DE62">
            <v>190432000</v>
          </cell>
          <cell r="DF62">
            <v>208267000</v>
          </cell>
          <cell r="DG62">
            <v>208267000</v>
          </cell>
          <cell r="DH62">
            <v>205288500</v>
          </cell>
          <cell r="DI62">
            <v>203161000</v>
          </cell>
          <cell r="DJ62">
            <v>200608000</v>
          </cell>
          <cell r="DK62">
            <v>193800000</v>
          </cell>
          <cell r="DL62">
            <v>211635000</v>
          </cell>
          <cell r="DM62">
            <v>211635000</v>
          </cell>
          <cell r="DN62">
            <v>208656500</v>
          </cell>
          <cell r="DO62">
            <v>206529000</v>
          </cell>
          <cell r="DP62">
            <v>203976000</v>
          </cell>
          <cell r="DQ62">
            <v>197168000</v>
          </cell>
          <cell r="DR62">
            <v>197168000</v>
          </cell>
          <cell r="DS62">
            <v>197168000</v>
          </cell>
          <cell r="DT62">
            <v>194189500</v>
          </cell>
          <cell r="DU62">
            <v>209897000</v>
          </cell>
          <cell r="DV62">
            <v>207344000</v>
          </cell>
          <cell r="DW62">
            <v>200536000</v>
          </cell>
          <cell r="DX62">
            <v>200536000</v>
          </cell>
          <cell r="DY62">
            <v>200536000</v>
          </cell>
          <cell r="DZ62">
            <v>197557500</v>
          </cell>
          <cell r="EA62">
            <v>195430000</v>
          </cell>
          <cell r="EB62">
            <v>192877000</v>
          </cell>
          <cell r="EC62">
            <v>203904000</v>
          </cell>
          <cell r="ED62">
            <v>203904000</v>
          </cell>
          <cell r="EE62">
            <v>203904000</v>
          </cell>
          <cell r="EF62">
            <v>200925500</v>
          </cell>
          <cell r="EG62">
            <v>198798000</v>
          </cell>
          <cell r="EH62">
            <v>196245000</v>
          </cell>
          <cell r="EI62">
            <v>192415500</v>
          </cell>
          <cell r="EJ62">
            <v>206683500</v>
          </cell>
          <cell r="EK62">
            <v>206683500</v>
          </cell>
          <cell r="EL62">
            <v>206683500</v>
          </cell>
          <cell r="EM62">
            <v>204556000</v>
          </cell>
          <cell r="EN62">
            <v>202003000</v>
          </cell>
          <cell r="EO62">
            <v>198173500</v>
          </cell>
          <cell r="EP62">
            <v>198173500</v>
          </cell>
          <cell r="EQ62">
            <v>198173500</v>
          </cell>
          <cell r="ER62">
            <v>196508500</v>
          </cell>
          <cell r="ES62">
            <v>194381000</v>
          </cell>
          <cell r="ET62">
            <v>191828000</v>
          </cell>
          <cell r="EU62">
            <v>204394000</v>
          </cell>
          <cell r="EV62">
            <v>204394000</v>
          </cell>
          <cell r="EW62">
            <v>204394000</v>
          </cell>
          <cell r="EX62">
            <v>202729000</v>
          </cell>
          <cell r="EY62">
            <v>202729000</v>
          </cell>
          <cell r="EZ62">
            <v>200176000</v>
          </cell>
          <cell r="FA62">
            <v>195383000</v>
          </cell>
          <cell r="FB62">
            <v>195383000</v>
          </cell>
          <cell r="FC62">
            <v>209651000</v>
          </cell>
          <cell r="FD62">
            <v>207986000</v>
          </cell>
          <cell r="FE62">
            <v>207986000</v>
          </cell>
          <cell r="FF62">
            <v>205433000</v>
          </cell>
          <cell r="FG62">
            <v>198262000</v>
          </cell>
          <cell r="FH62">
            <v>198262000</v>
          </cell>
          <cell r="FI62">
            <v>198262000</v>
          </cell>
          <cell r="FJ62">
            <v>196597000</v>
          </cell>
          <cell r="FK62">
            <v>205597000</v>
          </cell>
          <cell r="FL62">
            <v>203044000</v>
          </cell>
          <cell r="FM62">
            <v>197575000</v>
          </cell>
          <cell r="FN62">
            <v>195197000</v>
          </cell>
          <cell r="FO62">
            <v>195197000</v>
          </cell>
          <cell r="FP62">
            <v>193532000</v>
          </cell>
          <cell r="FQ62">
            <v>202532000</v>
          </cell>
          <cell r="FR62">
            <v>202532000</v>
          </cell>
          <cell r="FS62">
            <v>197063000</v>
          </cell>
          <cell r="FT62">
            <v>192901500</v>
          </cell>
          <cell r="FU62">
            <v>192901500</v>
          </cell>
          <cell r="FV62">
            <v>191236500</v>
          </cell>
          <cell r="FW62">
            <v>191236500</v>
          </cell>
          <cell r="FX62">
            <v>191236500</v>
          </cell>
          <cell r="FY62">
            <v>185767500</v>
          </cell>
          <cell r="FZ62">
            <v>179822500</v>
          </cell>
          <cell r="GA62">
            <v>179822500</v>
          </cell>
          <cell r="GB62">
            <v>178157500</v>
          </cell>
          <cell r="GC62">
            <v>178157500</v>
          </cell>
          <cell r="GD62">
            <v>181627500</v>
          </cell>
          <cell r="GE62">
            <v>176158500</v>
          </cell>
          <cell r="GF62">
            <v>170213500</v>
          </cell>
          <cell r="GG62">
            <v>170213500</v>
          </cell>
          <cell r="GH62">
            <v>168548500</v>
          </cell>
        </row>
        <row r="63">
          <cell r="B63">
            <v>0</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63500000</v>
          </cell>
          <cell r="BY63">
            <v>63500000</v>
          </cell>
          <cell r="BZ63">
            <v>63500000</v>
          </cell>
          <cell r="CA63">
            <v>63500000</v>
          </cell>
          <cell r="CB63">
            <v>63500000</v>
          </cell>
          <cell r="CC63">
            <v>63500000</v>
          </cell>
          <cell r="CD63">
            <v>63500000</v>
          </cell>
          <cell r="CE63">
            <v>63500000</v>
          </cell>
          <cell r="CF63">
            <v>63500000</v>
          </cell>
          <cell r="CG63">
            <v>68556000</v>
          </cell>
          <cell r="CH63">
            <v>68556000</v>
          </cell>
          <cell r="CI63">
            <v>68556000</v>
          </cell>
          <cell r="CJ63">
            <v>68556000</v>
          </cell>
          <cell r="CK63">
            <v>68556000</v>
          </cell>
          <cell r="CL63">
            <v>68556000</v>
          </cell>
          <cell r="CM63">
            <v>68556000</v>
          </cell>
          <cell r="CN63">
            <v>68556000</v>
          </cell>
          <cell r="CO63">
            <v>68556000</v>
          </cell>
          <cell r="CP63">
            <v>68556000</v>
          </cell>
          <cell r="CQ63">
            <v>68556000</v>
          </cell>
          <cell r="CR63">
            <v>68556000</v>
          </cell>
          <cell r="CS63">
            <v>81612000</v>
          </cell>
          <cell r="CT63">
            <v>81612000</v>
          </cell>
          <cell r="CU63">
            <v>81612000</v>
          </cell>
          <cell r="CV63">
            <v>81612000</v>
          </cell>
          <cell r="CW63">
            <v>81612000</v>
          </cell>
          <cell r="CX63">
            <v>81612000</v>
          </cell>
          <cell r="CY63">
            <v>81612000</v>
          </cell>
          <cell r="CZ63">
            <v>81612000</v>
          </cell>
          <cell r="DA63">
            <v>81612000</v>
          </cell>
          <cell r="DB63">
            <v>81612000</v>
          </cell>
          <cell r="DC63">
            <v>91792000</v>
          </cell>
          <cell r="DD63">
            <v>91792000</v>
          </cell>
          <cell r="DE63">
            <v>91792000</v>
          </cell>
          <cell r="DF63">
            <v>91792000</v>
          </cell>
          <cell r="DG63">
            <v>91792000</v>
          </cell>
          <cell r="DH63">
            <v>91792000</v>
          </cell>
          <cell r="DI63">
            <v>91792000</v>
          </cell>
          <cell r="DJ63">
            <v>96848000</v>
          </cell>
          <cell r="DK63">
            <v>96848000</v>
          </cell>
          <cell r="DL63">
            <v>96848000</v>
          </cell>
          <cell r="DM63">
            <v>96848000</v>
          </cell>
          <cell r="DN63">
            <v>96848000</v>
          </cell>
          <cell r="DO63">
            <v>96848000</v>
          </cell>
          <cell r="DP63">
            <v>96848000</v>
          </cell>
          <cell r="DQ63">
            <v>96848000</v>
          </cell>
          <cell r="DR63">
            <v>96848000</v>
          </cell>
          <cell r="DS63">
            <v>96848000</v>
          </cell>
          <cell r="DT63">
            <v>96848000</v>
          </cell>
          <cell r="DU63">
            <v>96848000</v>
          </cell>
          <cell r="DV63">
            <v>96848000</v>
          </cell>
          <cell r="DW63">
            <v>96848000</v>
          </cell>
          <cell r="DX63">
            <v>96848000</v>
          </cell>
          <cell r="DY63">
            <v>96848000</v>
          </cell>
          <cell r="DZ63">
            <v>96848000</v>
          </cell>
          <cell r="EA63">
            <v>96848000</v>
          </cell>
          <cell r="EB63">
            <v>96848000</v>
          </cell>
          <cell r="EC63">
            <v>96848000</v>
          </cell>
          <cell r="ED63">
            <v>96848000</v>
          </cell>
          <cell r="EE63">
            <v>96848000</v>
          </cell>
          <cell r="EF63">
            <v>96848000</v>
          </cell>
          <cell r="EG63">
            <v>96848000</v>
          </cell>
          <cell r="EH63">
            <v>96848000</v>
          </cell>
          <cell r="EI63">
            <v>96848000</v>
          </cell>
          <cell r="EJ63">
            <v>96848000</v>
          </cell>
          <cell r="EK63">
            <v>96848000</v>
          </cell>
          <cell r="EL63">
            <v>96612729</v>
          </cell>
          <cell r="EM63">
            <v>96612729</v>
          </cell>
          <cell r="EN63">
            <v>96612729</v>
          </cell>
          <cell r="EO63">
            <v>90498000</v>
          </cell>
          <cell r="EP63">
            <v>90498000</v>
          </cell>
          <cell r="EQ63">
            <v>90498000</v>
          </cell>
          <cell r="ER63">
            <v>84148000</v>
          </cell>
          <cell r="ES63">
            <v>84148000</v>
          </cell>
          <cell r="ET63">
            <v>84148000</v>
          </cell>
          <cell r="EU63">
            <v>83642400</v>
          </cell>
          <cell r="EV63">
            <v>83642400</v>
          </cell>
          <cell r="EW63">
            <v>83642400</v>
          </cell>
          <cell r="EX63">
            <v>77292400</v>
          </cell>
          <cell r="EY63">
            <v>77292400</v>
          </cell>
          <cell r="EZ63">
            <v>77292400</v>
          </cell>
          <cell r="FA63">
            <v>76786800</v>
          </cell>
          <cell r="FB63">
            <v>76786800</v>
          </cell>
          <cell r="FC63">
            <v>76786800</v>
          </cell>
          <cell r="FD63">
            <v>70436800</v>
          </cell>
          <cell r="FE63">
            <v>70436800</v>
          </cell>
          <cell r="FF63">
            <v>70436800</v>
          </cell>
          <cell r="FG63">
            <v>68625600</v>
          </cell>
          <cell r="FH63">
            <v>68625600</v>
          </cell>
          <cell r="FI63">
            <v>68625600</v>
          </cell>
          <cell r="FJ63">
            <v>109113600</v>
          </cell>
          <cell r="FK63">
            <v>109113600</v>
          </cell>
          <cell r="FL63">
            <v>109113600</v>
          </cell>
          <cell r="FM63">
            <v>107302400</v>
          </cell>
          <cell r="FN63">
            <v>107302400</v>
          </cell>
          <cell r="FO63">
            <v>107302400</v>
          </cell>
          <cell r="FP63">
            <v>110285400</v>
          </cell>
          <cell r="FQ63">
            <v>109267400</v>
          </cell>
          <cell r="FR63">
            <v>109267400</v>
          </cell>
          <cell r="FS63">
            <v>107456200</v>
          </cell>
          <cell r="FT63">
            <v>107456200</v>
          </cell>
          <cell r="FU63">
            <v>107456200</v>
          </cell>
          <cell r="FV63">
            <v>119772200</v>
          </cell>
          <cell r="FW63">
            <v>118754200</v>
          </cell>
          <cell r="FX63">
            <v>118248600</v>
          </cell>
          <cell r="FY63">
            <v>116437400</v>
          </cell>
          <cell r="FZ63">
            <v>116437400</v>
          </cell>
          <cell r="GA63">
            <v>116437400</v>
          </cell>
          <cell r="GB63">
            <v>110087400</v>
          </cell>
          <cell r="GC63">
            <v>109069400</v>
          </cell>
          <cell r="GD63">
            <v>122563800</v>
          </cell>
          <cell r="GE63">
            <v>120752600</v>
          </cell>
          <cell r="GF63">
            <v>120752600</v>
          </cell>
          <cell r="GG63">
            <v>120752600</v>
          </cell>
          <cell r="GH63">
            <v>114402600</v>
          </cell>
        </row>
        <row r="64">
          <cell r="B64">
            <v>0</v>
          </cell>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row>
        <row r="65">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cell r="FZ65">
            <v>0</v>
          </cell>
          <cell r="GA65">
            <v>0</v>
          </cell>
          <cell r="GB65">
            <v>0</v>
          </cell>
          <cell r="GC65">
            <v>0</v>
          </cell>
          <cell r="GD65">
            <v>0</v>
          </cell>
          <cell r="GE65">
            <v>0</v>
          </cell>
          <cell r="GF65">
            <v>0</v>
          </cell>
          <cell r="GG65">
            <v>0</v>
          </cell>
          <cell r="GH65">
            <v>0</v>
          </cell>
        </row>
        <row r="66">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0</v>
          </cell>
          <cell r="DY66">
            <v>0</v>
          </cell>
          <cell r="DZ66">
            <v>0</v>
          </cell>
          <cell r="EA66">
            <v>0</v>
          </cell>
          <cell r="EB66">
            <v>0</v>
          </cell>
          <cell r="EC66">
            <v>0</v>
          </cell>
          <cell r="ED66">
            <v>0</v>
          </cell>
          <cell r="EE66">
            <v>0</v>
          </cell>
          <cell r="EF66">
            <v>0</v>
          </cell>
          <cell r="EG66">
            <v>0</v>
          </cell>
          <cell r="EH66">
            <v>0</v>
          </cell>
          <cell r="ET66">
            <v>951000</v>
          </cell>
          <cell r="EU66">
            <v>951000</v>
          </cell>
          <cell r="EV66">
            <v>951000</v>
          </cell>
          <cell r="EW66">
            <v>951000</v>
          </cell>
          <cell r="EX66">
            <v>951000</v>
          </cell>
          <cell r="EY66">
            <v>951000</v>
          </cell>
          <cell r="EZ66">
            <v>951000</v>
          </cell>
          <cell r="FA66">
            <v>1902000</v>
          </cell>
          <cell r="FB66">
            <v>1902000</v>
          </cell>
          <cell r="FC66">
            <v>1902000</v>
          </cell>
          <cell r="FD66">
            <v>1902000</v>
          </cell>
          <cell r="FE66">
            <v>1902000</v>
          </cell>
          <cell r="FF66">
            <v>1902000</v>
          </cell>
          <cell r="FG66">
            <v>1902000</v>
          </cell>
          <cell r="FH66">
            <v>1902000</v>
          </cell>
          <cell r="FI66">
            <v>1902000</v>
          </cell>
          <cell r="FJ66">
            <v>1902000</v>
          </cell>
          <cell r="FK66">
            <v>1902000</v>
          </cell>
          <cell r="FL66">
            <v>1902000</v>
          </cell>
          <cell r="FM66">
            <v>1902000</v>
          </cell>
          <cell r="FN66">
            <v>1902000</v>
          </cell>
          <cell r="FO66">
            <v>1902000</v>
          </cell>
          <cell r="FP66">
            <v>1902000</v>
          </cell>
          <cell r="FQ66">
            <v>1902000</v>
          </cell>
          <cell r="FR66">
            <v>1902000</v>
          </cell>
          <cell r="FS66">
            <v>1902000</v>
          </cell>
          <cell r="FT66">
            <v>1902000</v>
          </cell>
          <cell r="FU66">
            <v>1902000</v>
          </cell>
          <cell r="FV66">
            <v>1902000</v>
          </cell>
          <cell r="FW66">
            <v>1902000</v>
          </cell>
          <cell r="FX66">
            <v>1902000</v>
          </cell>
          <cell r="FY66">
            <v>1902000</v>
          </cell>
          <cell r="FZ66">
            <v>1902000</v>
          </cell>
          <cell r="GA66">
            <v>1902000</v>
          </cell>
          <cell r="GB66">
            <v>1902000</v>
          </cell>
          <cell r="GC66">
            <v>1902000</v>
          </cell>
          <cell r="GD66">
            <v>1902000</v>
          </cell>
          <cell r="GE66">
            <v>1902000</v>
          </cell>
          <cell r="GF66">
            <v>1902000</v>
          </cell>
          <cell r="GG66">
            <v>1902000</v>
          </cell>
          <cell r="GH66">
            <v>1902000</v>
          </cell>
        </row>
        <row r="67">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row>
        <row r="68">
          <cell r="B68">
            <v>0</v>
          </cell>
          <cell r="C68">
            <v>0</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8260000</v>
          </cell>
          <cell r="CQ68">
            <v>8260000</v>
          </cell>
          <cell r="CR68">
            <v>8260000</v>
          </cell>
          <cell r="CS68">
            <v>8260000</v>
          </cell>
          <cell r="CT68">
            <v>8260000</v>
          </cell>
          <cell r="CU68">
            <v>8260000</v>
          </cell>
          <cell r="CV68">
            <v>8260000</v>
          </cell>
          <cell r="CW68">
            <v>8260000</v>
          </cell>
          <cell r="CX68">
            <v>16520000</v>
          </cell>
          <cell r="CY68">
            <v>16520000</v>
          </cell>
          <cell r="CZ68">
            <v>16520000</v>
          </cell>
          <cell r="DA68">
            <v>16520000</v>
          </cell>
          <cell r="DB68">
            <v>16520000</v>
          </cell>
          <cell r="DC68">
            <v>24780000</v>
          </cell>
          <cell r="DD68">
            <v>24780000</v>
          </cell>
          <cell r="DE68">
            <v>24780000</v>
          </cell>
          <cell r="DF68">
            <v>24780000</v>
          </cell>
          <cell r="DG68">
            <v>24780000</v>
          </cell>
          <cell r="DH68">
            <v>24780000</v>
          </cell>
          <cell r="DI68">
            <v>24780000</v>
          </cell>
          <cell r="DJ68">
            <v>24780000</v>
          </cell>
          <cell r="DK68">
            <v>33040000</v>
          </cell>
          <cell r="DL68">
            <v>33040000</v>
          </cell>
          <cell r="DM68">
            <v>33040000</v>
          </cell>
          <cell r="DN68">
            <v>33040000</v>
          </cell>
          <cell r="DO68">
            <v>33040000</v>
          </cell>
          <cell r="DP68">
            <v>33040000</v>
          </cell>
          <cell r="DQ68">
            <v>33040000</v>
          </cell>
          <cell r="DR68">
            <v>33040000</v>
          </cell>
          <cell r="DS68">
            <v>33040000</v>
          </cell>
          <cell r="DT68">
            <v>33040000</v>
          </cell>
          <cell r="DU68">
            <v>33040000</v>
          </cell>
          <cell r="DV68">
            <v>41300000</v>
          </cell>
          <cell r="DW68">
            <v>41300000</v>
          </cell>
          <cell r="DX68">
            <v>41300000</v>
          </cell>
          <cell r="DY68">
            <v>41300000</v>
          </cell>
          <cell r="DZ68">
            <v>41300000</v>
          </cell>
          <cell r="EA68">
            <v>41300000</v>
          </cell>
          <cell r="EB68">
            <v>41300000</v>
          </cell>
          <cell r="EC68">
            <v>41300000</v>
          </cell>
          <cell r="ED68">
            <v>41300000</v>
          </cell>
          <cell r="EE68">
            <v>41300000</v>
          </cell>
          <cell r="EF68">
            <v>49560000</v>
          </cell>
          <cell r="EG68">
            <v>49560000</v>
          </cell>
          <cell r="EH68">
            <v>49560000</v>
          </cell>
          <cell r="EI68">
            <v>49560000</v>
          </cell>
          <cell r="EJ68">
            <v>49560000</v>
          </cell>
          <cell r="EK68">
            <v>49560000</v>
          </cell>
          <cell r="EL68">
            <v>49560000</v>
          </cell>
          <cell r="EM68">
            <v>49560000</v>
          </cell>
          <cell r="EN68">
            <v>49560000</v>
          </cell>
          <cell r="EO68">
            <v>49560000</v>
          </cell>
          <cell r="EP68">
            <v>54760000</v>
          </cell>
          <cell r="EQ68">
            <v>54760000</v>
          </cell>
          <cell r="ER68">
            <v>54760000</v>
          </cell>
          <cell r="ES68">
            <v>54760000</v>
          </cell>
          <cell r="ET68">
            <v>54760000</v>
          </cell>
          <cell r="EU68">
            <v>54760000</v>
          </cell>
          <cell r="EV68">
            <v>59960000</v>
          </cell>
          <cell r="EW68">
            <v>59960000</v>
          </cell>
          <cell r="EX68">
            <v>59960000</v>
          </cell>
          <cell r="EY68">
            <v>59960000</v>
          </cell>
          <cell r="EZ68">
            <v>59960000</v>
          </cell>
          <cell r="FA68">
            <v>59960000</v>
          </cell>
          <cell r="FB68">
            <v>59960000</v>
          </cell>
          <cell r="FC68">
            <v>59960000</v>
          </cell>
          <cell r="FD68">
            <v>59134000</v>
          </cell>
          <cell r="FE68">
            <v>59134000</v>
          </cell>
          <cell r="FF68">
            <v>69934000</v>
          </cell>
          <cell r="FG68">
            <v>69934000</v>
          </cell>
          <cell r="FH68">
            <v>69934000</v>
          </cell>
          <cell r="FI68">
            <v>69934000</v>
          </cell>
          <cell r="FJ68">
            <v>69108000</v>
          </cell>
          <cell r="FK68">
            <v>71708000</v>
          </cell>
          <cell r="FL68">
            <v>71000118</v>
          </cell>
          <cell r="FM68">
            <v>70882000</v>
          </cell>
          <cell r="FN68">
            <v>76282000</v>
          </cell>
          <cell r="FO68">
            <v>76282000</v>
          </cell>
          <cell r="FP68">
            <v>75456000</v>
          </cell>
          <cell r="FQ68">
            <v>77230000</v>
          </cell>
          <cell r="FR68">
            <v>76926858</v>
          </cell>
          <cell r="FS68">
            <v>76404000</v>
          </cell>
          <cell r="FT68">
            <v>76404000</v>
          </cell>
          <cell r="FU68">
            <v>76404000</v>
          </cell>
          <cell r="FV68">
            <v>75578000</v>
          </cell>
          <cell r="FW68">
            <v>80152000</v>
          </cell>
          <cell r="FX68">
            <v>79848858</v>
          </cell>
          <cell r="FY68">
            <v>78500000</v>
          </cell>
          <cell r="FZ68">
            <v>78500000</v>
          </cell>
          <cell r="GA68">
            <v>78500000</v>
          </cell>
          <cell r="GB68">
            <v>77674000</v>
          </cell>
          <cell r="GC68">
            <v>77280824</v>
          </cell>
          <cell r="GD68">
            <v>76848000</v>
          </cell>
          <cell r="GE68">
            <v>75196000</v>
          </cell>
          <cell r="GF68">
            <v>77696000</v>
          </cell>
          <cell r="GG68">
            <v>77696000</v>
          </cell>
          <cell r="GH68">
            <v>76870000</v>
          </cell>
        </row>
        <row r="69">
          <cell r="B69">
            <v>0</v>
          </cell>
          <cell r="C69">
            <v>0</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7680000</v>
          </cell>
          <cell r="T69">
            <v>7680000</v>
          </cell>
          <cell r="U69">
            <v>7680000</v>
          </cell>
          <cell r="V69">
            <v>7680000</v>
          </cell>
          <cell r="W69">
            <v>7680000</v>
          </cell>
          <cell r="X69">
            <v>7680000</v>
          </cell>
          <cell r="Y69">
            <v>15360000</v>
          </cell>
          <cell r="Z69">
            <v>15360000</v>
          </cell>
          <cell r="AA69">
            <v>15360000</v>
          </cell>
          <cell r="AB69">
            <v>15360000</v>
          </cell>
          <cell r="AC69">
            <v>15360000</v>
          </cell>
          <cell r="AD69">
            <v>15360000</v>
          </cell>
          <cell r="AE69">
            <v>23040000</v>
          </cell>
          <cell r="AF69">
            <v>23040000</v>
          </cell>
          <cell r="AG69">
            <v>23040000</v>
          </cell>
          <cell r="AH69">
            <v>23040000</v>
          </cell>
          <cell r="AI69">
            <v>23040000</v>
          </cell>
          <cell r="AJ69">
            <v>23040000</v>
          </cell>
          <cell r="AK69">
            <v>30720000</v>
          </cell>
          <cell r="AL69">
            <v>30720000</v>
          </cell>
          <cell r="AM69">
            <v>30720000</v>
          </cell>
          <cell r="AN69">
            <v>30720000</v>
          </cell>
          <cell r="AO69">
            <v>30720000</v>
          </cell>
          <cell r="AP69">
            <v>30720000</v>
          </cell>
          <cell r="AQ69">
            <v>30720000</v>
          </cell>
          <cell r="AR69">
            <v>30720000</v>
          </cell>
          <cell r="AS69">
            <v>30720000</v>
          </cell>
          <cell r="AT69">
            <v>30720000</v>
          </cell>
          <cell r="AU69">
            <v>30720000</v>
          </cell>
          <cell r="AV69">
            <v>30720000</v>
          </cell>
          <cell r="AW69">
            <v>30720000</v>
          </cell>
          <cell r="AX69">
            <v>30720000</v>
          </cell>
          <cell r="AY69">
            <v>30720000</v>
          </cell>
          <cell r="AZ69">
            <v>30720000</v>
          </cell>
          <cell r="BA69">
            <v>30720000</v>
          </cell>
          <cell r="BB69">
            <v>38400000</v>
          </cell>
          <cell r="BC69">
            <v>38400000</v>
          </cell>
          <cell r="BD69">
            <v>38400000</v>
          </cell>
          <cell r="BE69">
            <v>38400000</v>
          </cell>
          <cell r="BF69">
            <v>38400000</v>
          </cell>
          <cell r="BG69">
            <v>38400000</v>
          </cell>
          <cell r="BH69">
            <v>38400000</v>
          </cell>
          <cell r="BI69">
            <v>38400000</v>
          </cell>
          <cell r="BJ69">
            <v>38400000</v>
          </cell>
          <cell r="BK69">
            <v>38400000</v>
          </cell>
          <cell r="BL69">
            <v>38400000</v>
          </cell>
          <cell r="BM69">
            <v>38400000</v>
          </cell>
          <cell r="BN69">
            <v>38400000</v>
          </cell>
          <cell r="BO69">
            <v>38400000</v>
          </cell>
          <cell r="BP69">
            <v>38400000</v>
          </cell>
          <cell r="BQ69">
            <v>38400000</v>
          </cell>
          <cell r="BR69">
            <v>38400000</v>
          </cell>
          <cell r="BS69">
            <v>38400000</v>
          </cell>
          <cell r="BT69">
            <v>38400000</v>
          </cell>
          <cell r="BU69">
            <v>38400000</v>
          </cell>
          <cell r="BV69">
            <v>38400000</v>
          </cell>
          <cell r="BW69">
            <v>38400000</v>
          </cell>
          <cell r="BX69">
            <v>38400000</v>
          </cell>
          <cell r="BY69">
            <v>38400000</v>
          </cell>
          <cell r="BZ69">
            <v>38400000</v>
          </cell>
          <cell r="CA69">
            <v>38400000</v>
          </cell>
          <cell r="CB69">
            <v>38400000</v>
          </cell>
          <cell r="CC69">
            <v>38400000</v>
          </cell>
          <cell r="CD69">
            <v>38400000</v>
          </cell>
          <cell r="CE69">
            <v>49260000</v>
          </cell>
          <cell r="CF69">
            <v>49260000</v>
          </cell>
          <cell r="CG69">
            <v>48492000</v>
          </cell>
          <cell r="CH69">
            <v>48492000</v>
          </cell>
          <cell r="CI69">
            <v>48492000</v>
          </cell>
          <cell r="CJ69">
            <v>48492000</v>
          </cell>
          <cell r="CK69">
            <v>48492000</v>
          </cell>
          <cell r="CL69">
            <v>48492000</v>
          </cell>
          <cell r="CM69">
            <v>57816000</v>
          </cell>
          <cell r="CN69">
            <v>57816000</v>
          </cell>
          <cell r="CO69">
            <v>57816000</v>
          </cell>
          <cell r="CP69">
            <v>57816000</v>
          </cell>
          <cell r="CQ69">
            <v>57816000</v>
          </cell>
          <cell r="CR69">
            <v>57816000</v>
          </cell>
          <cell r="CS69">
            <v>66372000</v>
          </cell>
          <cell r="CT69">
            <v>66372000</v>
          </cell>
          <cell r="CU69">
            <v>66372000</v>
          </cell>
          <cell r="CV69">
            <v>66372000</v>
          </cell>
          <cell r="CW69">
            <v>66372000</v>
          </cell>
          <cell r="CX69">
            <v>66372000</v>
          </cell>
          <cell r="CY69">
            <v>63300000</v>
          </cell>
          <cell r="CZ69">
            <v>63300000</v>
          </cell>
          <cell r="DA69">
            <v>63300000</v>
          </cell>
          <cell r="DB69">
            <v>63300000</v>
          </cell>
          <cell r="DC69">
            <v>63300000</v>
          </cell>
          <cell r="DD69">
            <v>63300000</v>
          </cell>
          <cell r="DE69">
            <v>60228000</v>
          </cell>
          <cell r="DF69">
            <v>60228000</v>
          </cell>
          <cell r="DG69">
            <v>60228000</v>
          </cell>
          <cell r="DH69">
            <v>60228000</v>
          </cell>
          <cell r="DI69">
            <v>60228000</v>
          </cell>
          <cell r="DJ69">
            <v>60228000</v>
          </cell>
          <cell r="DK69">
            <v>57924000</v>
          </cell>
          <cell r="DL69">
            <v>68016000</v>
          </cell>
          <cell r="DM69">
            <v>68016000</v>
          </cell>
          <cell r="DN69">
            <v>68016000</v>
          </cell>
          <cell r="DO69">
            <v>68016000</v>
          </cell>
          <cell r="DP69">
            <v>67248000</v>
          </cell>
          <cell r="DQ69">
            <v>64176000</v>
          </cell>
          <cell r="DR69">
            <v>75036000</v>
          </cell>
          <cell r="DS69">
            <v>75036000</v>
          </cell>
          <cell r="DT69">
            <v>75036000</v>
          </cell>
          <cell r="DU69">
            <v>75036000</v>
          </cell>
          <cell r="DV69">
            <v>74268000</v>
          </cell>
          <cell r="DW69">
            <v>71196000</v>
          </cell>
          <cell r="DX69">
            <v>71196000</v>
          </cell>
          <cell r="DY69">
            <v>71196000</v>
          </cell>
          <cell r="DZ69">
            <v>71196000</v>
          </cell>
          <cell r="EA69">
            <v>71196000</v>
          </cell>
          <cell r="EB69">
            <v>70428000</v>
          </cell>
          <cell r="EC69">
            <v>67356000</v>
          </cell>
          <cell r="ED69">
            <v>67356000</v>
          </cell>
          <cell r="EE69">
            <v>67356000</v>
          </cell>
          <cell r="EF69">
            <v>67356000</v>
          </cell>
          <cell r="EG69">
            <v>67356000</v>
          </cell>
          <cell r="EH69">
            <v>66588000</v>
          </cell>
          <cell r="EI69">
            <v>63516000</v>
          </cell>
          <cell r="EJ69">
            <v>63516000</v>
          </cell>
          <cell r="EK69">
            <v>63516000</v>
          </cell>
          <cell r="EL69">
            <v>63516000</v>
          </cell>
          <cell r="EM69">
            <v>63516000</v>
          </cell>
          <cell r="EN69">
            <v>62748000</v>
          </cell>
          <cell r="EO69">
            <v>60444000</v>
          </cell>
          <cell r="EP69">
            <v>60444000</v>
          </cell>
          <cell r="EQ69">
            <v>60444000</v>
          </cell>
          <cell r="ER69">
            <v>60444000</v>
          </cell>
          <cell r="ES69">
            <v>59358000</v>
          </cell>
          <cell r="ET69">
            <v>58590000</v>
          </cell>
          <cell r="EU69">
            <v>57054000</v>
          </cell>
          <cell r="EV69">
            <v>57054000</v>
          </cell>
          <cell r="EW69">
            <v>57054000</v>
          </cell>
          <cell r="EX69">
            <v>57054000</v>
          </cell>
          <cell r="EY69">
            <v>55968000</v>
          </cell>
          <cell r="EZ69">
            <v>55200000</v>
          </cell>
          <cell r="FA69">
            <v>53346000</v>
          </cell>
          <cell r="FB69">
            <v>53346000</v>
          </cell>
          <cell r="FC69">
            <v>53346000</v>
          </cell>
          <cell r="FD69">
            <v>53346000</v>
          </cell>
          <cell r="FE69">
            <v>52260000</v>
          </cell>
          <cell r="FF69">
            <v>51492000</v>
          </cell>
          <cell r="FG69">
            <v>49320000</v>
          </cell>
          <cell r="FH69">
            <v>49320000</v>
          </cell>
          <cell r="FI69">
            <v>49320000</v>
          </cell>
          <cell r="FJ69">
            <v>49320000</v>
          </cell>
          <cell r="FK69">
            <v>48234000</v>
          </cell>
          <cell r="FL69">
            <v>47466000</v>
          </cell>
          <cell r="FM69">
            <v>45294000</v>
          </cell>
          <cell r="FN69">
            <v>45294000</v>
          </cell>
          <cell r="FO69">
            <v>45294000</v>
          </cell>
          <cell r="FP69">
            <v>45294000</v>
          </cell>
          <cell r="FQ69">
            <v>44208000</v>
          </cell>
          <cell r="FR69">
            <v>43440000</v>
          </cell>
          <cell r="FS69">
            <v>41268000</v>
          </cell>
          <cell r="FT69">
            <v>41268000</v>
          </cell>
          <cell r="FU69">
            <v>41268000</v>
          </cell>
          <cell r="FV69">
            <v>41268000</v>
          </cell>
          <cell r="FW69">
            <v>40182000</v>
          </cell>
          <cell r="FX69">
            <v>40182000</v>
          </cell>
          <cell r="FY69">
            <v>38010000</v>
          </cell>
          <cell r="FZ69">
            <v>36924000</v>
          </cell>
          <cell r="GA69">
            <v>36924000</v>
          </cell>
          <cell r="GB69">
            <v>36924000</v>
          </cell>
          <cell r="GC69">
            <v>35838000</v>
          </cell>
          <cell r="GD69">
            <v>35838000</v>
          </cell>
          <cell r="GE69">
            <v>33666000</v>
          </cell>
          <cell r="GF69">
            <v>31494000</v>
          </cell>
          <cell r="GG69">
            <v>31494000</v>
          </cell>
          <cell r="GH69">
            <v>31494000</v>
          </cell>
        </row>
        <row r="70">
          <cell r="B70">
            <v>0</v>
          </cell>
          <cell r="C70">
            <v>0</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row>
        <row r="71">
          <cell r="DW71">
            <v>18000000</v>
          </cell>
          <cell r="DX71">
            <v>18000000</v>
          </cell>
          <cell r="DY71">
            <v>18000000</v>
          </cell>
          <cell r="DZ71">
            <v>18000000</v>
          </cell>
          <cell r="EA71">
            <v>18000000</v>
          </cell>
          <cell r="EB71">
            <v>18000000</v>
          </cell>
          <cell r="EC71">
            <v>40300000</v>
          </cell>
          <cell r="ED71">
            <v>40300000</v>
          </cell>
          <cell r="EE71">
            <v>40300000</v>
          </cell>
          <cell r="EF71">
            <v>40300000</v>
          </cell>
          <cell r="EG71">
            <v>40300000</v>
          </cell>
          <cell r="EH71">
            <v>40300000</v>
          </cell>
          <cell r="EI71">
            <v>40300000</v>
          </cell>
          <cell r="EJ71">
            <v>46960000</v>
          </cell>
          <cell r="EK71">
            <v>46960000</v>
          </cell>
          <cell r="EL71">
            <v>46960000</v>
          </cell>
          <cell r="EM71">
            <v>46960000</v>
          </cell>
          <cell r="EN71">
            <v>46960000</v>
          </cell>
          <cell r="EO71">
            <v>46960000</v>
          </cell>
          <cell r="EP71">
            <v>46960000</v>
          </cell>
          <cell r="EQ71">
            <v>60280000</v>
          </cell>
          <cell r="ER71">
            <v>60280000</v>
          </cell>
          <cell r="ES71">
            <v>60280000</v>
          </cell>
          <cell r="ET71">
            <v>60280000</v>
          </cell>
          <cell r="EU71">
            <v>60280000</v>
          </cell>
          <cell r="EV71">
            <v>60280000</v>
          </cell>
          <cell r="EW71">
            <v>60280000</v>
          </cell>
          <cell r="EX71">
            <v>60280000</v>
          </cell>
          <cell r="EY71">
            <v>60280000</v>
          </cell>
          <cell r="EZ71">
            <v>66280000</v>
          </cell>
          <cell r="FA71">
            <v>66280000</v>
          </cell>
          <cell r="FB71">
            <v>66280000</v>
          </cell>
          <cell r="FC71">
            <v>66280000</v>
          </cell>
          <cell r="FD71">
            <v>66280000</v>
          </cell>
          <cell r="FE71">
            <v>72280000</v>
          </cell>
          <cell r="FF71">
            <v>72280000</v>
          </cell>
          <cell r="FG71">
            <v>72280000</v>
          </cell>
          <cell r="FH71">
            <v>78280000</v>
          </cell>
          <cell r="FI71">
            <v>78280000</v>
          </cell>
          <cell r="FJ71">
            <v>78280000</v>
          </cell>
          <cell r="FK71">
            <v>78280000</v>
          </cell>
          <cell r="FL71">
            <v>78280000</v>
          </cell>
          <cell r="FM71">
            <v>78280000</v>
          </cell>
          <cell r="FN71">
            <v>78280000</v>
          </cell>
          <cell r="FO71">
            <v>78280000</v>
          </cell>
          <cell r="FP71">
            <v>78280000</v>
          </cell>
          <cell r="FQ71">
            <v>78280000</v>
          </cell>
          <cell r="FR71">
            <v>78280000</v>
          </cell>
          <cell r="FS71">
            <v>71950000</v>
          </cell>
          <cell r="FT71">
            <v>71950000</v>
          </cell>
          <cell r="FU71">
            <v>71950000</v>
          </cell>
          <cell r="FV71">
            <v>65620000</v>
          </cell>
          <cell r="FW71">
            <v>65620000</v>
          </cell>
          <cell r="FX71">
            <v>65620000</v>
          </cell>
          <cell r="FY71">
            <v>67290000</v>
          </cell>
          <cell r="FZ71">
            <v>67290000</v>
          </cell>
          <cell r="GA71">
            <v>67290000</v>
          </cell>
          <cell r="GB71">
            <v>60960000</v>
          </cell>
          <cell r="GC71">
            <v>60960000</v>
          </cell>
          <cell r="GD71">
            <v>60960000</v>
          </cell>
          <cell r="GE71">
            <v>60960000</v>
          </cell>
          <cell r="GF71">
            <v>68960000</v>
          </cell>
          <cell r="GG71">
            <v>68960000</v>
          </cell>
          <cell r="GH71">
            <v>68960000</v>
          </cell>
        </row>
        <row r="72">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21400000</v>
          </cell>
          <cell r="AT72">
            <v>21400000</v>
          </cell>
          <cell r="AU72">
            <v>21400000</v>
          </cell>
          <cell r="AV72">
            <v>21400000</v>
          </cell>
          <cell r="AW72">
            <v>21400000</v>
          </cell>
          <cell r="AX72">
            <v>21400000</v>
          </cell>
          <cell r="AY72">
            <v>21400000</v>
          </cell>
          <cell r="AZ72">
            <v>21400000</v>
          </cell>
          <cell r="BA72">
            <v>21400000</v>
          </cell>
          <cell r="BB72">
            <v>53500000</v>
          </cell>
          <cell r="BC72">
            <v>53500000</v>
          </cell>
          <cell r="BD72">
            <v>53500000</v>
          </cell>
          <cell r="BE72">
            <v>53500000</v>
          </cell>
          <cell r="BF72">
            <v>53500000</v>
          </cell>
          <cell r="BG72">
            <v>53500000</v>
          </cell>
          <cell r="BH72">
            <v>53500000</v>
          </cell>
          <cell r="BI72">
            <v>85600000</v>
          </cell>
          <cell r="BJ72">
            <v>85600000</v>
          </cell>
          <cell r="BK72">
            <v>85600000</v>
          </cell>
          <cell r="BL72">
            <v>85600000</v>
          </cell>
          <cell r="BM72">
            <v>85600000</v>
          </cell>
          <cell r="BN72">
            <v>85600000</v>
          </cell>
          <cell r="BO72">
            <v>85600000</v>
          </cell>
          <cell r="BP72">
            <v>85600000</v>
          </cell>
          <cell r="BQ72">
            <v>85600000</v>
          </cell>
          <cell r="BR72">
            <v>85600000</v>
          </cell>
          <cell r="BS72">
            <v>85600000</v>
          </cell>
          <cell r="BT72">
            <v>85600000</v>
          </cell>
          <cell r="BU72">
            <v>85600000</v>
          </cell>
          <cell r="BV72">
            <v>85600000</v>
          </cell>
          <cell r="BW72">
            <v>85600000</v>
          </cell>
          <cell r="BX72">
            <v>85600000</v>
          </cell>
          <cell r="BY72">
            <v>85600000</v>
          </cell>
          <cell r="BZ72">
            <v>85600000</v>
          </cell>
          <cell r="CA72">
            <v>85600000</v>
          </cell>
          <cell r="CB72">
            <v>85600000</v>
          </cell>
          <cell r="CC72">
            <v>85600000</v>
          </cell>
          <cell r="CD72">
            <v>85600000</v>
          </cell>
          <cell r="CE72">
            <v>85600000</v>
          </cell>
          <cell r="CF72">
            <v>85600000</v>
          </cell>
          <cell r="CG72">
            <v>85600000</v>
          </cell>
          <cell r="CH72">
            <v>85600000</v>
          </cell>
          <cell r="CI72">
            <v>85600000</v>
          </cell>
          <cell r="CJ72">
            <v>85600000</v>
          </cell>
          <cell r="CK72">
            <v>85600000</v>
          </cell>
          <cell r="CL72">
            <v>85600000</v>
          </cell>
          <cell r="CM72">
            <v>85600000</v>
          </cell>
          <cell r="CN72">
            <v>85600000</v>
          </cell>
          <cell r="CO72">
            <v>85600000</v>
          </cell>
          <cell r="CP72">
            <v>85600000</v>
          </cell>
          <cell r="CQ72">
            <v>85600000</v>
          </cell>
          <cell r="CR72">
            <v>85600000</v>
          </cell>
          <cell r="CS72">
            <v>85600000</v>
          </cell>
          <cell r="CT72">
            <v>85600000</v>
          </cell>
          <cell r="CU72">
            <v>85600000</v>
          </cell>
          <cell r="CV72">
            <v>85600000</v>
          </cell>
          <cell r="CW72">
            <v>85600000</v>
          </cell>
          <cell r="CX72">
            <v>85600000</v>
          </cell>
          <cell r="CY72">
            <v>85600000</v>
          </cell>
          <cell r="CZ72">
            <v>85600000</v>
          </cell>
          <cell r="DA72">
            <v>85600000</v>
          </cell>
          <cell r="DB72">
            <v>85600000</v>
          </cell>
          <cell r="DC72">
            <v>85600000</v>
          </cell>
          <cell r="DD72">
            <v>111307500</v>
          </cell>
          <cell r="DE72">
            <v>111307500</v>
          </cell>
          <cell r="DF72">
            <v>111307500</v>
          </cell>
          <cell r="DG72">
            <v>109167500</v>
          </cell>
          <cell r="DH72">
            <v>109167500</v>
          </cell>
          <cell r="DI72">
            <v>109167500</v>
          </cell>
          <cell r="DJ72">
            <v>134875000</v>
          </cell>
          <cell r="DK72">
            <v>134875000</v>
          </cell>
          <cell r="DL72">
            <v>134875000</v>
          </cell>
          <cell r="DM72">
            <v>132735000</v>
          </cell>
          <cell r="DN72">
            <v>132735000</v>
          </cell>
          <cell r="DO72">
            <v>132735000</v>
          </cell>
          <cell r="DP72">
            <v>129525000</v>
          </cell>
          <cell r="DQ72">
            <v>165232500</v>
          </cell>
          <cell r="DR72">
            <v>165232500</v>
          </cell>
          <cell r="DS72">
            <v>163092500</v>
          </cell>
          <cell r="DT72">
            <v>163092500</v>
          </cell>
          <cell r="DU72">
            <v>163092500</v>
          </cell>
          <cell r="DV72">
            <v>159882500</v>
          </cell>
          <cell r="DW72">
            <v>156672500</v>
          </cell>
          <cell r="DX72">
            <v>156672500</v>
          </cell>
          <cell r="DY72">
            <v>190240000</v>
          </cell>
          <cell r="DZ72">
            <v>190240000</v>
          </cell>
          <cell r="EA72">
            <v>190240000</v>
          </cell>
          <cell r="EB72">
            <v>187030000</v>
          </cell>
          <cell r="EC72">
            <v>183820000</v>
          </cell>
          <cell r="ED72">
            <v>183820000</v>
          </cell>
          <cell r="EE72">
            <v>211060000</v>
          </cell>
          <cell r="EF72">
            <v>211060000</v>
          </cell>
          <cell r="EG72">
            <v>211060000</v>
          </cell>
          <cell r="EH72">
            <v>211060000</v>
          </cell>
          <cell r="EI72">
            <v>204640000</v>
          </cell>
          <cell r="EJ72">
            <v>204640000</v>
          </cell>
          <cell r="EK72">
            <v>231880000</v>
          </cell>
          <cell r="EL72">
            <v>231880000</v>
          </cell>
          <cell r="EM72">
            <v>231880000</v>
          </cell>
          <cell r="EN72">
            <v>228670000</v>
          </cell>
          <cell r="EO72">
            <v>225460000</v>
          </cell>
          <cell r="EP72">
            <v>225460000</v>
          </cell>
          <cell r="EQ72">
            <v>223320000</v>
          </cell>
          <cell r="ER72">
            <v>223320000</v>
          </cell>
          <cell r="ES72">
            <v>243320000</v>
          </cell>
          <cell r="ET72">
            <v>240110000</v>
          </cell>
          <cell r="EU72">
            <v>236900000</v>
          </cell>
          <cell r="EV72">
            <v>236900000</v>
          </cell>
          <cell r="EW72">
            <v>254760000</v>
          </cell>
          <cell r="EX72">
            <v>254760000</v>
          </cell>
          <cell r="EY72">
            <v>254760000</v>
          </cell>
          <cell r="EZ72">
            <v>252256200</v>
          </cell>
          <cell r="FA72">
            <v>248340000</v>
          </cell>
          <cell r="FB72">
            <v>248340000</v>
          </cell>
          <cell r="FC72">
            <v>246200000</v>
          </cell>
          <cell r="FD72">
            <v>266200000</v>
          </cell>
          <cell r="FE72">
            <v>266200000</v>
          </cell>
          <cell r="FF72">
            <v>262990000</v>
          </cell>
          <cell r="FG72">
            <v>259780000</v>
          </cell>
          <cell r="FH72">
            <v>259780000</v>
          </cell>
          <cell r="FI72">
            <v>257640000</v>
          </cell>
          <cell r="FJ72">
            <v>257640000</v>
          </cell>
          <cell r="FK72">
            <v>277640000</v>
          </cell>
          <cell r="FL72">
            <v>274430000</v>
          </cell>
          <cell r="FM72">
            <v>271220000</v>
          </cell>
          <cell r="FN72">
            <v>271220000</v>
          </cell>
          <cell r="FO72">
            <v>271220000</v>
          </cell>
          <cell r="FP72">
            <v>271220000</v>
          </cell>
          <cell r="FQ72">
            <v>291220000</v>
          </cell>
          <cell r="FR72">
            <v>285439250</v>
          </cell>
          <cell r="FS72">
            <v>282229250</v>
          </cell>
          <cell r="FT72">
            <v>282229250</v>
          </cell>
          <cell r="FU72">
            <v>282229250</v>
          </cell>
          <cell r="FV72">
            <v>282229250</v>
          </cell>
          <cell r="FW72">
            <v>282229250</v>
          </cell>
          <cell r="FX72">
            <v>297087750</v>
          </cell>
          <cell r="FY72">
            <v>293877750</v>
          </cell>
          <cell r="FZ72">
            <v>293877750</v>
          </cell>
          <cell r="GA72">
            <v>293877750</v>
          </cell>
          <cell r="GB72">
            <v>293877750</v>
          </cell>
          <cell r="GC72">
            <v>293877750</v>
          </cell>
          <cell r="GD72">
            <v>288736250</v>
          </cell>
          <cell r="GE72">
            <v>285165500</v>
          </cell>
          <cell r="GF72">
            <v>285165500</v>
          </cell>
          <cell r="GG72">
            <v>302965500</v>
          </cell>
          <cell r="GH72">
            <v>302965500</v>
          </cell>
        </row>
        <row r="73">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42330000</v>
          </cell>
          <cell r="R73">
            <v>42330000</v>
          </cell>
          <cell r="S73">
            <v>42330000</v>
          </cell>
          <cell r="T73">
            <v>42330000</v>
          </cell>
          <cell r="U73">
            <v>42330000</v>
          </cell>
          <cell r="V73">
            <v>42330000</v>
          </cell>
          <cell r="W73">
            <v>42330000</v>
          </cell>
          <cell r="X73">
            <v>42330000</v>
          </cell>
          <cell r="Y73">
            <v>42330000</v>
          </cell>
          <cell r="Z73">
            <v>74700000</v>
          </cell>
          <cell r="AA73">
            <v>74700000</v>
          </cell>
          <cell r="AB73">
            <v>74700000</v>
          </cell>
          <cell r="AC73">
            <v>74700000</v>
          </cell>
          <cell r="AD73">
            <v>74700000</v>
          </cell>
          <cell r="AE73">
            <v>74700000</v>
          </cell>
          <cell r="AF73">
            <v>74700000</v>
          </cell>
          <cell r="AG73">
            <v>74700000</v>
          </cell>
          <cell r="AH73">
            <v>102090000</v>
          </cell>
          <cell r="AI73">
            <v>102090000</v>
          </cell>
          <cell r="AJ73">
            <v>102090000</v>
          </cell>
          <cell r="AK73">
            <v>102090000</v>
          </cell>
          <cell r="AL73">
            <v>102090000</v>
          </cell>
          <cell r="AM73">
            <v>102090000</v>
          </cell>
          <cell r="AN73">
            <v>102090000</v>
          </cell>
          <cell r="AO73">
            <v>139440000</v>
          </cell>
          <cell r="AP73">
            <v>139440000</v>
          </cell>
          <cell r="AQ73">
            <v>139440000</v>
          </cell>
          <cell r="AR73">
            <v>139440000</v>
          </cell>
          <cell r="AS73">
            <v>139440000</v>
          </cell>
          <cell r="AT73">
            <v>139440000</v>
          </cell>
          <cell r="AU73">
            <v>139440000</v>
          </cell>
          <cell r="AV73">
            <v>159360000</v>
          </cell>
          <cell r="AW73">
            <v>159360000</v>
          </cell>
          <cell r="AX73">
            <v>159360000</v>
          </cell>
          <cell r="AY73">
            <v>159360000</v>
          </cell>
          <cell r="AZ73">
            <v>159360000</v>
          </cell>
          <cell r="BA73">
            <v>159360000</v>
          </cell>
          <cell r="BB73">
            <v>179280000</v>
          </cell>
          <cell r="BC73">
            <v>179280000</v>
          </cell>
          <cell r="BD73">
            <v>179280000</v>
          </cell>
          <cell r="BE73">
            <v>179280000</v>
          </cell>
          <cell r="BF73">
            <v>179280000</v>
          </cell>
          <cell r="BG73">
            <v>179280000</v>
          </cell>
          <cell r="BH73">
            <v>179280000</v>
          </cell>
          <cell r="BI73">
            <v>199200000</v>
          </cell>
          <cell r="BJ73">
            <v>199200000</v>
          </cell>
          <cell r="BK73">
            <v>199200000</v>
          </cell>
          <cell r="BL73">
            <v>199200000</v>
          </cell>
          <cell r="BM73">
            <v>199200000</v>
          </cell>
          <cell r="BN73">
            <v>199200000</v>
          </cell>
          <cell r="BO73">
            <v>199200000</v>
          </cell>
          <cell r="BP73">
            <v>199200000</v>
          </cell>
          <cell r="BQ73">
            <v>199200000</v>
          </cell>
          <cell r="BR73">
            <v>199200000</v>
          </cell>
          <cell r="BS73">
            <v>199200000</v>
          </cell>
          <cell r="BT73">
            <v>199200000</v>
          </cell>
          <cell r="BU73">
            <v>199200000</v>
          </cell>
          <cell r="BV73">
            <v>219120000</v>
          </cell>
          <cell r="BW73">
            <v>219120000</v>
          </cell>
          <cell r="BX73">
            <v>219120000</v>
          </cell>
          <cell r="BY73">
            <v>219120000</v>
          </cell>
          <cell r="BZ73">
            <v>219120000</v>
          </cell>
          <cell r="CA73">
            <v>219120000</v>
          </cell>
          <cell r="CB73">
            <v>219120000</v>
          </cell>
          <cell r="CC73">
            <v>219120000</v>
          </cell>
          <cell r="CD73">
            <v>235857500</v>
          </cell>
          <cell r="CE73">
            <v>231624500</v>
          </cell>
          <cell r="CF73">
            <v>231624500</v>
          </cell>
          <cell r="CG73">
            <v>231624500</v>
          </cell>
          <cell r="CH73">
            <v>231624500</v>
          </cell>
          <cell r="CI73">
            <v>231624500</v>
          </cell>
          <cell r="CJ73">
            <v>231624500</v>
          </cell>
          <cell r="CK73">
            <v>244129000</v>
          </cell>
          <cell r="CL73">
            <v>244129000</v>
          </cell>
          <cell r="CM73">
            <v>244129000</v>
          </cell>
          <cell r="CN73">
            <v>240892000</v>
          </cell>
          <cell r="CO73">
            <v>240892000</v>
          </cell>
          <cell r="CP73">
            <v>240892000</v>
          </cell>
          <cell r="CQ73">
            <v>236659000</v>
          </cell>
          <cell r="CR73">
            <v>236659000</v>
          </cell>
          <cell r="CS73">
            <v>256744000</v>
          </cell>
          <cell r="CT73">
            <v>253507000</v>
          </cell>
          <cell r="CU73">
            <v>253507000</v>
          </cell>
          <cell r="CV73">
            <v>250768000</v>
          </cell>
          <cell r="CW73">
            <v>246535000</v>
          </cell>
          <cell r="CX73">
            <v>266620000</v>
          </cell>
          <cell r="CY73">
            <v>266620000</v>
          </cell>
          <cell r="CZ73">
            <v>263383000</v>
          </cell>
          <cell r="DA73">
            <v>263383000</v>
          </cell>
          <cell r="DB73">
            <v>260644000</v>
          </cell>
          <cell r="DC73">
            <v>252676000</v>
          </cell>
          <cell r="DD73">
            <v>252676000</v>
          </cell>
          <cell r="DE73">
            <v>276108000</v>
          </cell>
          <cell r="DF73">
            <v>272871000</v>
          </cell>
          <cell r="DG73">
            <v>272871000</v>
          </cell>
          <cell r="DH73">
            <v>270132000</v>
          </cell>
          <cell r="DI73">
            <v>262164000</v>
          </cell>
          <cell r="DJ73">
            <v>283605000</v>
          </cell>
          <cell r="DK73">
            <v>283605000</v>
          </cell>
          <cell r="DL73">
            <v>280368000</v>
          </cell>
          <cell r="DM73">
            <v>280368000</v>
          </cell>
          <cell r="DN73">
            <v>277629000</v>
          </cell>
          <cell r="DO73">
            <v>269661000</v>
          </cell>
          <cell r="DP73">
            <v>285762000</v>
          </cell>
          <cell r="DQ73">
            <v>285762000</v>
          </cell>
          <cell r="DR73">
            <v>282525000</v>
          </cell>
          <cell r="DS73">
            <v>282525000</v>
          </cell>
          <cell r="DT73">
            <v>279786000</v>
          </cell>
          <cell r="DU73">
            <v>291903000</v>
          </cell>
          <cell r="DV73">
            <v>287919000</v>
          </cell>
          <cell r="DW73">
            <v>285927000</v>
          </cell>
          <cell r="DX73">
            <v>282690000</v>
          </cell>
          <cell r="DY73">
            <v>282690000</v>
          </cell>
          <cell r="DZ73">
            <v>279951000</v>
          </cell>
          <cell r="EA73">
            <v>271983000</v>
          </cell>
          <cell r="EB73">
            <v>284736500</v>
          </cell>
          <cell r="EC73">
            <v>282744500</v>
          </cell>
          <cell r="ED73">
            <v>279507500</v>
          </cell>
          <cell r="EE73">
            <v>279507500</v>
          </cell>
          <cell r="EF73">
            <v>276768500</v>
          </cell>
          <cell r="EG73">
            <v>268800500</v>
          </cell>
          <cell r="EH73">
            <v>264816500</v>
          </cell>
          <cell r="EI73">
            <v>262824500</v>
          </cell>
          <cell r="EJ73">
            <v>257595500</v>
          </cell>
          <cell r="EK73">
            <v>257595500</v>
          </cell>
          <cell r="EL73">
            <v>271594000</v>
          </cell>
          <cell r="EM73">
            <v>267859000</v>
          </cell>
          <cell r="EN73">
            <v>263875000</v>
          </cell>
          <cell r="EO73">
            <v>270810000</v>
          </cell>
          <cell r="EP73">
            <v>265581000</v>
          </cell>
          <cell r="EQ73">
            <v>265581000</v>
          </cell>
          <cell r="ER73">
            <v>261168250</v>
          </cell>
          <cell r="ES73">
            <v>257433250</v>
          </cell>
          <cell r="ET73">
            <v>253449250</v>
          </cell>
          <cell r="EU73">
            <v>251457250</v>
          </cell>
          <cell r="EV73">
            <v>249465250</v>
          </cell>
          <cell r="EW73">
            <v>249465250</v>
          </cell>
          <cell r="EX73">
            <v>253979000</v>
          </cell>
          <cell r="EY73">
            <v>248570250</v>
          </cell>
          <cell r="EZ73">
            <v>244586250</v>
          </cell>
          <cell r="FA73">
            <v>242594250</v>
          </cell>
          <cell r="FB73">
            <v>240602250</v>
          </cell>
          <cell r="FC73">
            <v>240602250</v>
          </cell>
          <cell r="FD73">
            <v>247855000</v>
          </cell>
          <cell r="FE73">
            <v>242446250</v>
          </cell>
          <cell r="FF73">
            <v>238462250</v>
          </cell>
          <cell r="FG73">
            <v>234461750</v>
          </cell>
          <cell r="FH73">
            <v>232469750</v>
          </cell>
          <cell r="FI73">
            <v>232469750</v>
          </cell>
          <cell r="FJ73">
            <v>230796000</v>
          </cell>
          <cell r="FK73">
            <v>229122250</v>
          </cell>
          <cell r="FL73">
            <v>223129750</v>
          </cell>
          <cell r="FM73">
            <v>219129250</v>
          </cell>
          <cell r="FN73">
            <v>217137250</v>
          </cell>
          <cell r="FO73">
            <v>217137250</v>
          </cell>
          <cell r="FP73">
            <v>215463500</v>
          </cell>
          <cell r="FQ73">
            <v>213789750</v>
          </cell>
          <cell r="FR73">
            <v>209789250</v>
          </cell>
          <cell r="FS73">
            <v>203445550</v>
          </cell>
          <cell r="FT73">
            <v>201453550</v>
          </cell>
          <cell r="FU73">
            <v>201453550</v>
          </cell>
          <cell r="FV73">
            <v>201279800</v>
          </cell>
          <cell r="FW73">
            <v>199606050</v>
          </cell>
          <cell r="FX73">
            <v>195254250</v>
          </cell>
          <cell r="FY73">
            <v>188910550</v>
          </cell>
          <cell r="FZ73">
            <v>186918550</v>
          </cell>
          <cell r="GA73">
            <v>186918550</v>
          </cell>
          <cell r="GB73">
            <v>185244800</v>
          </cell>
          <cell r="GC73">
            <v>183571050</v>
          </cell>
          <cell r="GD73">
            <v>177210750</v>
          </cell>
          <cell r="GE73">
            <v>172859050</v>
          </cell>
          <cell r="GF73">
            <v>172867050</v>
          </cell>
          <cell r="GG73">
            <v>172867050</v>
          </cell>
          <cell r="GH73">
            <v>171193300</v>
          </cell>
        </row>
        <row r="74">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CF74">
            <v>60400000</v>
          </cell>
          <cell r="CG74">
            <v>60400000</v>
          </cell>
          <cell r="CH74">
            <v>60400000</v>
          </cell>
          <cell r="CI74">
            <v>60400000</v>
          </cell>
          <cell r="CJ74">
            <v>60400000</v>
          </cell>
          <cell r="CK74">
            <v>60400000</v>
          </cell>
          <cell r="CL74">
            <v>60400000</v>
          </cell>
          <cell r="CM74">
            <v>60400000</v>
          </cell>
          <cell r="CN74">
            <v>60400000</v>
          </cell>
          <cell r="CO74">
            <v>120800000</v>
          </cell>
          <cell r="CP74">
            <v>120800000</v>
          </cell>
          <cell r="CQ74">
            <v>120800000</v>
          </cell>
          <cell r="CR74">
            <v>120800000</v>
          </cell>
          <cell r="CS74">
            <v>120800000</v>
          </cell>
          <cell r="CT74">
            <v>120800000</v>
          </cell>
          <cell r="CU74">
            <v>120800000</v>
          </cell>
          <cell r="CV74">
            <v>181200000</v>
          </cell>
          <cell r="CW74">
            <v>181200000</v>
          </cell>
          <cell r="CX74">
            <v>181200000</v>
          </cell>
          <cell r="CY74">
            <v>181200000</v>
          </cell>
          <cell r="CZ74">
            <v>181200000</v>
          </cell>
          <cell r="DA74">
            <v>181200000</v>
          </cell>
          <cell r="DB74">
            <v>181200000</v>
          </cell>
          <cell r="DC74">
            <v>181200000</v>
          </cell>
          <cell r="DD74">
            <v>181200000</v>
          </cell>
          <cell r="DE74">
            <v>241600000</v>
          </cell>
          <cell r="DF74">
            <v>241600000</v>
          </cell>
          <cell r="DG74">
            <v>241600000</v>
          </cell>
          <cell r="DH74">
            <v>241600000</v>
          </cell>
          <cell r="DI74">
            <v>241600000</v>
          </cell>
          <cell r="DJ74">
            <v>241600000</v>
          </cell>
          <cell r="DK74">
            <v>241600000</v>
          </cell>
          <cell r="DL74">
            <v>241600000</v>
          </cell>
          <cell r="DM74">
            <v>241600000</v>
          </cell>
          <cell r="DN74">
            <v>241600000</v>
          </cell>
          <cell r="DO74">
            <v>241600000</v>
          </cell>
          <cell r="DP74">
            <v>241600000</v>
          </cell>
          <cell r="DQ74">
            <v>241600000</v>
          </cell>
          <cell r="DR74">
            <v>241600000</v>
          </cell>
          <cell r="DS74">
            <v>241600000</v>
          </cell>
          <cell r="DT74">
            <v>241600000</v>
          </cell>
          <cell r="DU74">
            <v>241600000</v>
          </cell>
          <cell r="DV74">
            <v>241600000</v>
          </cell>
          <cell r="DW74">
            <v>241600000</v>
          </cell>
          <cell r="DX74">
            <v>241600000</v>
          </cell>
          <cell r="DY74">
            <v>241600000</v>
          </cell>
          <cell r="DZ74">
            <v>241600000</v>
          </cell>
          <cell r="EA74">
            <v>241600000</v>
          </cell>
          <cell r="EB74">
            <v>241600000</v>
          </cell>
          <cell r="EC74">
            <v>241600000</v>
          </cell>
          <cell r="ED74">
            <v>241600000</v>
          </cell>
          <cell r="EE74">
            <v>241600000</v>
          </cell>
          <cell r="EF74">
            <v>241600000</v>
          </cell>
          <cell r="EG74">
            <v>241600000</v>
          </cell>
          <cell r="EH74">
            <v>241600000</v>
          </cell>
          <cell r="EI74">
            <v>241600000</v>
          </cell>
          <cell r="EJ74">
            <v>241600000</v>
          </cell>
          <cell r="EK74">
            <v>241600000</v>
          </cell>
          <cell r="EL74">
            <v>241600000</v>
          </cell>
          <cell r="EM74">
            <v>241600000</v>
          </cell>
          <cell r="EN74">
            <v>241600000</v>
          </cell>
          <cell r="EO74">
            <v>241600000</v>
          </cell>
          <cell r="EP74">
            <v>241600000</v>
          </cell>
          <cell r="EQ74">
            <v>241600000</v>
          </cell>
          <cell r="ER74">
            <v>241600000</v>
          </cell>
          <cell r="ES74">
            <v>241600000</v>
          </cell>
          <cell r="ET74">
            <v>235560000</v>
          </cell>
          <cell r="EU74">
            <v>235560000</v>
          </cell>
          <cell r="EV74">
            <v>235560000</v>
          </cell>
          <cell r="EW74">
            <v>235560000</v>
          </cell>
          <cell r="EX74">
            <v>235560000</v>
          </cell>
          <cell r="EY74">
            <v>235560000</v>
          </cell>
          <cell r="EZ74">
            <v>229520000</v>
          </cell>
          <cell r="FA74">
            <v>229520000</v>
          </cell>
          <cell r="FB74">
            <v>229520000</v>
          </cell>
          <cell r="FC74">
            <v>223480000</v>
          </cell>
          <cell r="FD74">
            <v>223480000</v>
          </cell>
          <cell r="FE74">
            <v>264880000</v>
          </cell>
          <cell r="FF74">
            <v>258840000</v>
          </cell>
          <cell r="FG74">
            <v>258840000</v>
          </cell>
          <cell r="FH74">
            <v>258840000</v>
          </cell>
          <cell r="FI74">
            <v>252800000</v>
          </cell>
          <cell r="FJ74">
            <v>246760000</v>
          </cell>
          <cell r="FK74">
            <v>246760000</v>
          </cell>
          <cell r="FL74">
            <v>240720000</v>
          </cell>
          <cell r="FM74">
            <v>282120000</v>
          </cell>
          <cell r="FN74">
            <v>282120000</v>
          </cell>
          <cell r="FO74">
            <v>276080000</v>
          </cell>
          <cell r="FP74">
            <v>270040000</v>
          </cell>
          <cell r="FQ74">
            <v>270040000</v>
          </cell>
          <cell r="FR74">
            <v>264000000</v>
          </cell>
          <cell r="FS74">
            <v>257960000</v>
          </cell>
          <cell r="FT74">
            <v>299360000</v>
          </cell>
          <cell r="FU74">
            <v>293320000</v>
          </cell>
          <cell r="FV74">
            <v>287280000</v>
          </cell>
          <cell r="FW74">
            <v>287280000</v>
          </cell>
          <cell r="FX74">
            <v>281240000</v>
          </cell>
          <cell r="FY74">
            <v>275200000</v>
          </cell>
          <cell r="FZ74">
            <v>275200000</v>
          </cell>
          <cell r="GA74">
            <v>269160000</v>
          </cell>
          <cell r="GB74">
            <v>263120000</v>
          </cell>
          <cell r="GC74">
            <v>263120000</v>
          </cell>
          <cell r="GD74">
            <v>257080000</v>
          </cell>
          <cell r="GE74">
            <v>251040000</v>
          </cell>
          <cell r="GF74">
            <v>251040000</v>
          </cell>
          <cell r="GG74">
            <v>245000000</v>
          </cell>
          <cell r="GH74">
            <v>238960000</v>
          </cell>
        </row>
        <row r="75">
          <cell r="B75">
            <v>0</v>
          </cell>
          <cell r="C75">
            <v>0</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row>
        <row r="76">
          <cell r="B76">
            <v>0</v>
          </cell>
          <cell r="C76">
            <v>0</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DP76">
            <v>44000000</v>
          </cell>
          <cell r="DQ76">
            <v>44000000</v>
          </cell>
          <cell r="DR76">
            <v>44000000</v>
          </cell>
          <cell r="DS76">
            <v>44000000</v>
          </cell>
          <cell r="DT76">
            <v>44000000</v>
          </cell>
          <cell r="DU76">
            <v>44000000</v>
          </cell>
          <cell r="DV76">
            <v>44000000</v>
          </cell>
          <cell r="DW76">
            <v>44000000</v>
          </cell>
          <cell r="DX76">
            <v>44000000</v>
          </cell>
          <cell r="DY76">
            <v>44000000</v>
          </cell>
          <cell r="DZ76">
            <v>88000000</v>
          </cell>
          <cell r="EA76">
            <v>88000000</v>
          </cell>
          <cell r="EB76">
            <v>88000000</v>
          </cell>
          <cell r="EC76">
            <v>88000000</v>
          </cell>
          <cell r="ED76">
            <v>88000000</v>
          </cell>
          <cell r="EE76">
            <v>88000000</v>
          </cell>
          <cell r="EF76">
            <v>88000000</v>
          </cell>
          <cell r="EG76">
            <v>124000000</v>
          </cell>
          <cell r="EH76">
            <v>124000000</v>
          </cell>
          <cell r="EI76">
            <v>124000000</v>
          </cell>
          <cell r="EJ76">
            <v>150000000</v>
          </cell>
          <cell r="EK76">
            <v>150000000</v>
          </cell>
          <cell r="EL76">
            <v>150000000</v>
          </cell>
          <cell r="EM76">
            <v>150000000</v>
          </cell>
          <cell r="EN76">
            <v>150000000</v>
          </cell>
          <cell r="EO76">
            <v>150000000</v>
          </cell>
          <cell r="EP76">
            <v>150000000</v>
          </cell>
          <cell r="EQ76">
            <v>150000000</v>
          </cell>
          <cell r="ER76">
            <v>150000000</v>
          </cell>
          <cell r="ES76">
            <v>150000000</v>
          </cell>
          <cell r="ET76">
            <v>150000000</v>
          </cell>
          <cell r="EU76">
            <v>150000000</v>
          </cell>
          <cell r="EV76">
            <v>150000000</v>
          </cell>
          <cell r="EW76">
            <v>150000000</v>
          </cell>
          <cell r="EX76">
            <v>150000000</v>
          </cell>
          <cell r="EY76">
            <v>150000000</v>
          </cell>
          <cell r="EZ76">
            <v>150000000</v>
          </cell>
          <cell r="FA76">
            <v>150000000</v>
          </cell>
          <cell r="FB76">
            <v>150000000</v>
          </cell>
          <cell r="FC76">
            <v>150000000</v>
          </cell>
          <cell r="FD76">
            <v>170000000</v>
          </cell>
          <cell r="FE76">
            <v>170000000</v>
          </cell>
          <cell r="FF76">
            <v>170000000</v>
          </cell>
          <cell r="FG76">
            <v>170000000</v>
          </cell>
          <cell r="FH76">
            <v>170000000</v>
          </cell>
          <cell r="FI76">
            <v>170000000</v>
          </cell>
          <cell r="FJ76">
            <v>170000000</v>
          </cell>
          <cell r="FK76">
            <v>238750000</v>
          </cell>
          <cell r="FL76">
            <v>238750000</v>
          </cell>
          <cell r="FM76">
            <v>238750000</v>
          </cell>
          <cell r="FN76">
            <v>238750000</v>
          </cell>
          <cell r="FO76">
            <v>238750000</v>
          </cell>
          <cell r="FP76">
            <v>238750000</v>
          </cell>
          <cell r="FQ76">
            <v>238750000</v>
          </cell>
          <cell r="FR76">
            <v>238750000</v>
          </cell>
          <cell r="FS76">
            <v>238750000</v>
          </cell>
          <cell r="FT76">
            <v>238750000</v>
          </cell>
          <cell r="FU76">
            <v>238750000</v>
          </cell>
          <cell r="FV76">
            <v>238750000</v>
          </cell>
          <cell r="FW76">
            <v>238750000</v>
          </cell>
          <cell r="FX76">
            <v>238750000</v>
          </cell>
          <cell r="FY76">
            <v>238750000</v>
          </cell>
          <cell r="FZ76">
            <v>238750000</v>
          </cell>
          <cell r="GA76">
            <v>238750000</v>
          </cell>
          <cell r="GB76">
            <v>238750000</v>
          </cell>
          <cell r="GC76">
            <v>238750000</v>
          </cell>
          <cell r="GD76">
            <v>234350000</v>
          </cell>
          <cell r="GE76">
            <v>234350000</v>
          </cell>
          <cell r="GF76">
            <v>234350000</v>
          </cell>
          <cell r="GG76">
            <v>234350000</v>
          </cell>
          <cell r="GH76">
            <v>234350000</v>
          </cell>
        </row>
        <row r="77">
          <cell r="B77">
            <v>0</v>
          </cell>
          <cell r="C77">
            <v>0</v>
          </cell>
          <cell r="D77">
            <v>0</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651681540</v>
          </cell>
          <cell r="CT77">
            <v>651681540</v>
          </cell>
          <cell r="CU77">
            <v>651681540</v>
          </cell>
          <cell r="CV77">
            <v>651681540</v>
          </cell>
          <cell r="CW77">
            <v>651681540</v>
          </cell>
          <cell r="CX77">
            <v>651681540</v>
          </cell>
          <cell r="CY77">
            <v>651681540</v>
          </cell>
          <cell r="CZ77">
            <v>651681540</v>
          </cell>
          <cell r="DA77">
            <v>651681540</v>
          </cell>
          <cell r="DB77">
            <v>651681540</v>
          </cell>
          <cell r="DC77">
            <v>651681540</v>
          </cell>
          <cell r="DD77">
            <v>651681540</v>
          </cell>
          <cell r="DE77">
            <v>651681540</v>
          </cell>
          <cell r="DF77">
            <v>651681540</v>
          </cell>
          <cell r="DG77">
            <v>651681540</v>
          </cell>
          <cell r="DH77">
            <v>661681540</v>
          </cell>
          <cell r="DI77">
            <v>661681540</v>
          </cell>
          <cell r="DJ77">
            <v>661681540</v>
          </cell>
          <cell r="DK77">
            <v>661681540</v>
          </cell>
          <cell r="DL77">
            <v>661681540</v>
          </cell>
          <cell r="DM77">
            <v>661681540</v>
          </cell>
          <cell r="DN77">
            <v>661681540</v>
          </cell>
          <cell r="DO77">
            <v>661681540</v>
          </cell>
          <cell r="DP77">
            <v>661681540</v>
          </cell>
          <cell r="DQ77">
            <v>661681540</v>
          </cell>
          <cell r="DR77">
            <v>661681540</v>
          </cell>
          <cell r="DS77">
            <v>661681540</v>
          </cell>
          <cell r="DT77">
            <v>661681540</v>
          </cell>
          <cell r="DU77">
            <v>661681540</v>
          </cell>
          <cell r="DV77">
            <v>661681540</v>
          </cell>
          <cell r="DW77">
            <v>661681540</v>
          </cell>
          <cell r="DX77">
            <v>661681540</v>
          </cell>
          <cell r="DY77">
            <v>661681540</v>
          </cell>
          <cell r="DZ77">
            <v>661681540</v>
          </cell>
          <cell r="EA77">
            <v>661681540</v>
          </cell>
          <cell r="EB77">
            <v>661681540</v>
          </cell>
          <cell r="EC77">
            <v>661681540</v>
          </cell>
          <cell r="ED77">
            <v>661681540</v>
          </cell>
          <cell r="EE77">
            <v>661681540</v>
          </cell>
          <cell r="EF77">
            <v>671681540</v>
          </cell>
          <cell r="EG77">
            <v>671681540</v>
          </cell>
          <cell r="EH77">
            <v>671681540</v>
          </cell>
          <cell r="EI77">
            <v>671681540</v>
          </cell>
          <cell r="EJ77">
            <v>671681540</v>
          </cell>
          <cell r="EK77">
            <v>671681540</v>
          </cell>
          <cell r="EL77">
            <v>671681540</v>
          </cell>
          <cell r="EM77">
            <v>671681540</v>
          </cell>
          <cell r="EN77">
            <v>671681540</v>
          </cell>
          <cell r="EO77">
            <v>671681540</v>
          </cell>
          <cell r="EP77">
            <v>671681540</v>
          </cell>
          <cell r="EQ77">
            <v>671681540</v>
          </cell>
          <cell r="ER77">
            <v>671681540</v>
          </cell>
          <cell r="ES77">
            <v>671681540</v>
          </cell>
          <cell r="ET77">
            <v>671681540</v>
          </cell>
          <cell r="EU77">
            <v>671681540</v>
          </cell>
          <cell r="EV77">
            <v>671681540</v>
          </cell>
          <cell r="EW77">
            <v>681681540</v>
          </cell>
          <cell r="EX77">
            <v>681681540</v>
          </cell>
          <cell r="EY77">
            <v>681681540</v>
          </cell>
          <cell r="EZ77">
            <v>681681540</v>
          </cell>
          <cell r="FA77">
            <v>691681540</v>
          </cell>
          <cell r="FB77">
            <v>691681540</v>
          </cell>
          <cell r="FC77">
            <v>691681540</v>
          </cell>
          <cell r="FD77">
            <v>691681540</v>
          </cell>
          <cell r="FE77">
            <v>716621540</v>
          </cell>
          <cell r="FF77">
            <v>716621540</v>
          </cell>
          <cell r="FG77">
            <v>651453386</v>
          </cell>
          <cell r="FH77">
            <v>651453386</v>
          </cell>
          <cell r="FI77">
            <v>651453386</v>
          </cell>
          <cell r="FJ77">
            <v>651453386</v>
          </cell>
          <cell r="FK77">
            <v>651453386</v>
          </cell>
          <cell r="FL77">
            <v>701333386</v>
          </cell>
          <cell r="FM77">
            <v>636165232</v>
          </cell>
          <cell r="FN77">
            <v>636165232</v>
          </cell>
          <cell r="FO77">
            <v>636165232</v>
          </cell>
          <cell r="FP77">
            <v>636165232</v>
          </cell>
          <cell r="FQ77">
            <v>636165232</v>
          </cell>
          <cell r="FR77">
            <v>636165232</v>
          </cell>
          <cell r="FS77">
            <v>620877078</v>
          </cell>
          <cell r="FT77">
            <v>620877078</v>
          </cell>
          <cell r="FU77">
            <v>620877078</v>
          </cell>
          <cell r="FV77">
            <v>619877078</v>
          </cell>
          <cell r="FW77">
            <v>619877078</v>
          </cell>
          <cell r="FX77">
            <v>619877078</v>
          </cell>
          <cell r="FY77">
            <v>637528924</v>
          </cell>
          <cell r="FZ77">
            <v>637528924</v>
          </cell>
          <cell r="GA77">
            <v>637528924</v>
          </cell>
          <cell r="GB77">
            <v>636528924</v>
          </cell>
          <cell r="GC77">
            <v>636528924</v>
          </cell>
          <cell r="GD77">
            <v>636528924</v>
          </cell>
          <cell r="GE77">
            <v>571360770</v>
          </cell>
          <cell r="GF77">
            <v>571360770</v>
          </cell>
          <cell r="GG77">
            <v>571360770</v>
          </cell>
          <cell r="GH77">
            <v>570360770</v>
          </cell>
        </row>
        <row r="78">
          <cell r="BF78">
            <v>54700000</v>
          </cell>
          <cell r="BG78">
            <v>54700000</v>
          </cell>
          <cell r="BH78">
            <v>54700000</v>
          </cell>
          <cell r="BI78">
            <v>54700000</v>
          </cell>
          <cell r="BJ78">
            <v>54700000</v>
          </cell>
          <cell r="BK78">
            <v>54700000</v>
          </cell>
          <cell r="BL78">
            <v>54700000</v>
          </cell>
          <cell r="BM78">
            <v>54700000</v>
          </cell>
          <cell r="BN78">
            <v>85100000</v>
          </cell>
          <cell r="BO78">
            <v>85100000</v>
          </cell>
          <cell r="BP78">
            <v>85100000</v>
          </cell>
          <cell r="BQ78">
            <v>85100000</v>
          </cell>
          <cell r="BR78">
            <v>85100000</v>
          </cell>
          <cell r="BS78">
            <v>85100000</v>
          </cell>
          <cell r="BT78">
            <v>85100000</v>
          </cell>
          <cell r="BU78">
            <v>85100000</v>
          </cell>
          <cell r="BV78">
            <v>85100000</v>
          </cell>
          <cell r="BW78">
            <v>118500000</v>
          </cell>
          <cell r="BX78">
            <v>118500000</v>
          </cell>
          <cell r="BY78">
            <v>118500000</v>
          </cell>
          <cell r="BZ78">
            <v>118500000</v>
          </cell>
          <cell r="CA78">
            <v>118500000</v>
          </cell>
          <cell r="CB78">
            <v>118500000</v>
          </cell>
          <cell r="CC78">
            <v>118500000</v>
          </cell>
          <cell r="CD78">
            <v>118500000</v>
          </cell>
          <cell r="CE78">
            <v>118500000</v>
          </cell>
          <cell r="CF78">
            <v>118500000</v>
          </cell>
          <cell r="CG78">
            <v>118500000</v>
          </cell>
          <cell r="CH78">
            <v>118500000</v>
          </cell>
          <cell r="CI78">
            <v>151900000</v>
          </cell>
          <cell r="CJ78">
            <v>151900000</v>
          </cell>
          <cell r="CK78">
            <v>151900000</v>
          </cell>
          <cell r="CL78">
            <v>151900000</v>
          </cell>
          <cell r="CM78">
            <v>151900000</v>
          </cell>
          <cell r="CN78">
            <v>151900000</v>
          </cell>
          <cell r="CO78">
            <v>151900000</v>
          </cell>
          <cell r="CP78">
            <v>151900000</v>
          </cell>
          <cell r="CQ78">
            <v>151900000</v>
          </cell>
          <cell r="CR78">
            <v>151900000</v>
          </cell>
          <cell r="CS78">
            <v>151900000</v>
          </cell>
          <cell r="CT78">
            <v>151900000</v>
          </cell>
          <cell r="CU78">
            <v>151900000</v>
          </cell>
          <cell r="CV78">
            <v>151900000</v>
          </cell>
          <cell r="CW78">
            <v>151900000</v>
          </cell>
          <cell r="CX78">
            <v>151900000</v>
          </cell>
          <cell r="CY78">
            <v>151900000</v>
          </cell>
          <cell r="CZ78">
            <v>151900000</v>
          </cell>
          <cell r="DA78">
            <v>151900000</v>
          </cell>
          <cell r="DB78">
            <v>151900000</v>
          </cell>
          <cell r="DC78">
            <v>151900000</v>
          </cell>
          <cell r="DD78">
            <v>151900000</v>
          </cell>
          <cell r="DE78">
            <v>151900000</v>
          </cell>
          <cell r="DF78">
            <v>151900000</v>
          </cell>
          <cell r="DG78">
            <v>151900000</v>
          </cell>
          <cell r="DH78">
            <v>151900000</v>
          </cell>
          <cell r="DI78">
            <v>151900000</v>
          </cell>
          <cell r="DJ78">
            <v>151900000</v>
          </cell>
          <cell r="DK78">
            <v>151900000</v>
          </cell>
          <cell r="DL78">
            <v>151900000</v>
          </cell>
          <cell r="DM78">
            <v>151900000</v>
          </cell>
          <cell r="DN78">
            <v>151900000</v>
          </cell>
          <cell r="DO78">
            <v>151900000</v>
          </cell>
          <cell r="DP78">
            <v>151900000</v>
          </cell>
          <cell r="DQ78">
            <v>151900000</v>
          </cell>
          <cell r="DR78">
            <v>151900000</v>
          </cell>
          <cell r="DS78">
            <v>151900000</v>
          </cell>
          <cell r="DT78">
            <v>146430000</v>
          </cell>
          <cell r="DU78">
            <v>146430000</v>
          </cell>
          <cell r="DV78">
            <v>146430000</v>
          </cell>
          <cell r="DW78">
            <v>146430000</v>
          </cell>
          <cell r="DX78">
            <v>146430000</v>
          </cell>
          <cell r="DY78">
            <v>146430000</v>
          </cell>
          <cell r="DZ78">
            <v>140960000</v>
          </cell>
          <cell r="EA78">
            <v>140960000</v>
          </cell>
          <cell r="EB78">
            <v>137920000</v>
          </cell>
          <cell r="EC78">
            <v>137920000</v>
          </cell>
          <cell r="ED78">
            <v>137920000</v>
          </cell>
          <cell r="EE78">
            <v>137920000</v>
          </cell>
          <cell r="EF78">
            <v>132450000</v>
          </cell>
          <cell r="EG78">
            <v>132450000</v>
          </cell>
          <cell r="EH78">
            <v>129410000</v>
          </cell>
          <cell r="EI78">
            <v>129410000</v>
          </cell>
          <cell r="EJ78">
            <v>129410000</v>
          </cell>
          <cell r="EK78">
            <v>126070000</v>
          </cell>
          <cell r="EL78">
            <v>120600000</v>
          </cell>
          <cell r="EM78">
            <v>120600000</v>
          </cell>
          <cell r="EN78">
            <v>117560000</v>
          </cell>
          <cell r="EO78">
            <v>117560000</v>
          </cell>
          <cell r="EP78">
            <v>117560000</v>
          </cell>
          <cell r="EQ78">
            <v>114220000</v>
          </cell>
          <cell r="ER78">
            <v>108750000</v>
          </cell>
          <cell r="ES78">
            <v>108750000</v>
          </cell>
          <cell r="ET78">
            <v>105710000</v>
          </cell>
          <cell r="EU78">
            <v>105710000</v>
          </cell>
          <cell r="EV78">
            <v>105710000</v>
          </cell>
          <cell r="EW78">
            <v>99030000</v>
          </cell>
          <cell r="EX78">
            <v>93560000</v>
          </cell>
          <cell r="EY78">
            <v>93560000</v>
          </cell>
          <cell r="EZ78">
            <v>90520000</v>
          </cell>
          <cell r="FA78">
            <v>90520000</v>
          </cell>
          <cell r="FB78">
            <v>90520000</v>
          </cell>
          <cell r="FC78">
            <v>90520000</v>
          </cell>
          <cell r="FD78">
            <v>90520000</v>
          </cell>
          <cell r="FE78">
            <v>90520000</v>
          </cell>
          <cell r="FF78">
            <v>90520000</v>
          </cell>
          <cell r="FG78">
            <v>90520000</v>
          </cell>
          <cell r="FH78">
            <v>90520000</v>
          </cell>
          <cell r="FI78">
            <v>90520000</v>
          </cell>
          <cell r="FJ78">
            <v>90071365</v>
          </cell>
          <cell r="FK78">
            <v>90071365</v>
          </cell>
          <cell r="FL78">
            <v>90057629</v>
          </cell>
          <cell r="FM78">
            <v>89483556</v>
          </cell>
          <cell r="FN78">
            <v>89483556</v>
          </cell>
          <cell r="FO78">
            <v>89483556</v>
          </cell>
          <cell r="FP78">
            <v>89483556</v>
          </cell>
          <cell r="FQ78">
            <v>89483556</v>
          </cell>
          <cell r="FR78">
            <v>89483556</v>
          </cell>
          <cell r="FS78">
            <v>88631339</v>
          </cell>
          <cell r="FT78">
            <v>88631339</v>
          </cell>
          <cell r="FU78">
            <v>88631339</v>
          </cell>
          <cell r="FV78">
            <v>88631339</v>
          </cell>
          <cell r="FW78">
            <v>88631339</v>
          </cell>
          <cell r="FX78">
            <v>88631339</v>
          </cell>
          <cell r="FY78">
            <v>88631339</v>
          </cell>
          <cell r="FZ78">
            <v>88631339</v>
          </cell>
          <cell r="GA78">
            <v>88622802</v>
          </cell>
          <cell r="GB78">
            <v>88622802</v>
          </cell>
          <cell r="GC78">
            <v>88622802</v>
          </cell>
          <cell r="GD78">
            <v>86502612</v>
          </cell>
          <cell r="GE78">
            <v>85448301</v>
          </cell>
          <cell r="GF78">
            <v>85443239</v>
          </cell>
          <cell r="GG78">
            <v>85443239</v>
          </cell>
          <cell r="GH78">
            <v>85443239</v>
          </cell>
        </row>
        <row r="79">
          <cell r="B79">
            <v>0</v>
          </cell>
          <cell r="C79">
            <v>0</v>
          </cell>
          <cell r="D79">
            <v>0</v>
          </cell>
          <cell r="E79">
            <v>0</v>
          </cell>
          <cell r="F79">
            <v>0</v>
          </cell>
          <cell r="G79">
            <v>0</v>
          </cell>
          <cell r="H79">
            <v>9300000</v>
          </cell>
          <cell r="I79">
            <v>31975000</v>
          </cell>
          <cell r="J79">
            <v>31975000</v>
          </cell>
          <cell r="K79">
            <v>31975000</v>
          </cell>
          <cell r="L79">
            <v>118275000</v>
          </cell>
          <cell r="M79">
            <v>159905000</v>
          </cell>
          <cell r="N79">
            <v>159905000</v>
          </cell>
          <cell r="O79">
            <v>169205000</v>
          </cell>
          <cell r="P79">
            <v>221665000</v>
          </cell>
          <cell r="Q79">
            <v>263995000</v>
          </cell>
          <cell r="R79">
            <v>320465001</v>
          </cell>
          <cell r="S79">
            <v>387420001</v>
          </cell>
          <cell r="T79">
            <v>387420001</v>
          </cell>
          <cell r="U79">
            <v>395845001</v>
          </cell>
          <cell r="V79">
            <v>405145001</v>
          </cell>
          <cell r="W79">
            <v>405145001</v>
          </cell>
          <cell r="X79">
            <v>535798334</v>
          </cell>
          <cell r="Y79">
            <v>600245001</v>
          </cell>
          <cell r="Z79">
            <v>641090001</v>
          </cell>
          <cell r="AA79">
            <v>641090001</v>
          </cell>
          <cell r="AB79">
            <v>641090001</v>
          </cell>
          <cell r="AC79">
            <v>671665001</v>
          </cell>
          <cell r="AD79">
            <v>711898335</v>
          </cell>
          <cell r="AE79">
            <v>792965002</v>
          </cell>
          <cell r="AF79">
            <v>830209402</v>
          </cell>
          <cell r="AG79">
            <v>882634402</v>
          </cell>
          <cell r="AH79">
            <v>916764402</v>
          </cell>
          <cell r="AI79">
            <v>939439402</v>
          </cell>
          <cell r="AJ79">
            <v>939439402</v>
          </cell>
          <cell r="AK79">
            <v>1010772735</v>
          </cell>
          <cell r="AL79">
            <v>1010772735</v>
          </cell>
          <cell r="AM79">
            <v>1032889401</v>
          </cell>
          <cell r="AN79">
            <v>1101339401</v>
          </cell>
          <cell r="AO79">
            <v>1162795401</v>
          </cell>
          <cell r="AP79">
            <v>1265685401</v>
          </cell>
          <cell r="AQ79">
            <v>1282705401</v>
          </cell>
          <cell r="AR79">
            <v>1308800401</v>
          </cell>
          <cell r="AS79">
            <v>1365433734</v>
          </cell>
          <cell r="AT79">
            <v>1436683734</v>
          </cell>
          <cell r="AU79">
            <v>1528513734</v>
          </cell>
          <cell r="AV79">
            <v>1643774734</v>
          </cell>
          <cell r="AW79">
            <v>1643774734</v>
          </cell>
          <cell r="AX79">
            <v>1643774734</v>
          </cell>
          <cell r="AY79">
            <v>1643774734</v>
          </cell>
          <cell r="AZ79">
            <v>1646039734</v>
          </cell>
          <cell r="BA79">
            <v>1646039734</v>
          </cell>
          <cell r="BB79">
            <v>1763239734</v>
          </cell>
          <cell r="BC79">
            <v>1889810734</v>
          </cell>
          <cell r="BD79">
            <v>1899610734</v>
          </cell>
          <cell r="BE79">
            <v>1899610734</v>
          </cell>
          <cell r="BF79">
            <v>2006825734</v>
          </cell>
          <cell r="BG79">
            <v>2068420734</v>
          </cell>
          <cell r="BH79">
            <v>2077105734</v>
          </cell>
          <cell r="BI79">
            <v>2168106734</v>
          </cell>
          <cell r="BJ79">
            <v>2175931734</v>
          </cell>
          <cell r="BK79">
            <v>2178691734</v>
          </cell>
          <cell r="BL79">
            <v>2210461734</v>
          </cell>
          <cell r="BM79">
            <v>2219301734</v>
          </cell>
          <cell r="BN79">
            <v>2259861734</v>
          </cell>
          <cell r="BO79">
            <v>2275001734</v>
          </cell>
          <cell r="BP79">
            <v>2354726734</v>
          </cell>
          <cell r="BQ79">
            <v>2373751734</v>
          </cell>
          <cell r="BR79">
            <v>2387171734</v>
          </cell>
          <cell r="BS79">
            <v>2396027734</v>
          </cell>
          <cell r="BT79">
            <v>2396027734</v>
          </cell>
          <cell r="BU79">
            <v>2418642734</v>
          </cell>
          <cell r="BV79">
            <v>2446107734</v>
          </cell>
          <cell r="BW79">
            <v>2483105234</v>
          </cell>
          <cell r="BX79">
            <v>2758513984</v>
          </cell>
          <cell r="BY79">
            <v>2828578984</v>
          </cell>
          <cell r="BZ79">
            <v>2849393984</v>
          </cell>
          <cell r="CA79">
            <v>2859930984</v>
          </cell>
          <cell r="CB79">
            <v>2879020984</v>
          </cell>
          <cell r="CC79">
            <v>2902718484</v>
          </cell>
          <cell r="CD79">
            <v>3031959984</v>
          </cell>
          <cell r="CE79">
            <v>3077900734</v>
          </cell>
          <cell r="CF79">
            <v>3207470401</v>
          </cell>
          <cell r="CG79">
            <v>3231831234</v>
          </cell>
          <cell r="CH79">
            <v>3230901234</v>
          </cell>
          <cell r="CI79">
            <v>3284996234</v>
          </cell>
          <cell r="CJ79">
            <v>3292820234</v>
          </cell>
          <cell r="CK79">
            <v>3334243484</v>
          </cell>
          <cell r="CL79">
            <v>3375511151</v>
          </cell>
          <cell r="CM79">
            <v>3433522984</v>
          </cell>
          <cell r="CN79">
            <v>3455908484</v>
          </cell>
          <cell r="CO79">
            <v>3519393484</v>
          </cell>
          <cell r="CP79">
            <v>3535477484</v>
          </cell>
          <cell r="CQ79">
            <v>3550550734</v>
          </cell>
          <cell r="CR79">
            <v>3519185068</v>
          </cell>
          <cell r="CS79">
            <v>4342197774</v>
          </cell>
          <cell r="CT79">
            <v>4333458834</v>
          </cell>
          <cell r="CU79">
            <v>4355676334</v>
          </cell>
          <cell r="CV79">
            <v>4434237334</v>
          </cell>
          <cell r="CW79">
            <v>4468836334</v>
          </cell>
          <cell r="CX79">
            <v>4495698668</v>
          </cell>
          <cell r="CY79">
            <v>4576820501</v>
          </cell>
          <cell r="CZ79">
            <v>4605757561</v>
          </cell>
          <cell r="DA79">
            <v>4610388394</v>
          </cell>
          <cell r="DB79">
            <v>4598484394</v>
          </cell>
          <cell r="DC79">
            <v>4669550794</v>
          </cell>
          <cell r="DD79">
            <v>4723543628</v>
          </cell>
          <cell r="DE79">
            <v>4821490461</v>
          </cell>
          <cell r="DF79">
            <v>4869917021</v>
          </cell>
          <cell r="DG79">
            <v>4877854521</v>
          </cell>
          <cell r="DH79">
            <v>4866395521</v>
          </cell>
          <cell r="DI79">
            <v>4903437921</v>
          </cell>
          <cell r="DJ79">
            <v>4915015155</v>
          </cell>
          <cell r="DK79">
            <v>4919046488</v>
          </cell>
          <cell r="DL79">
            <v>4979782548</v>
          </cell>
          <cell r="DM79">
            <v>5007010048</v>
          </cell>
          <cell r="DN79">
            <v>5027879548</v>
          </cell>
          <cell r="DO79">
            <v>5028593013</v>
          </cell>
          <cell r="DP79">
            <v>5150601247</v>
          </cell>
          <cell r="DQ79">
            <v>5198721415</v>
          </cell>
          <cell r="DR79">
            <v>5197252975</v>
          </cell>
          <cell r="DS79">
            <v>5196970475</v>
          </cell>
          <cell r="DT79">
            <v>5322933475</v>
          </cell>
          <cell r="DU79">
            <v>5504617375</v>
          </cell>
          <cell r="DV79">
            <v>5459623109</v>
          </cell>
          <cell r="DW79">
            <v>5442612603</v>
          </cell>
          <cell r="DX79">
            <v>5475506663</v>
          </cell>
          <cell r="DY79">
            <v>5529840736</v>
          </cell>
          <cell r="DZ79">
            <v>5566885727</v>
          </cell>
          <cell r="EA79">
            <v>5593734202</v>
          </cell>
          <cell r="EB79">
            <v>5549389156</v>
          </cell>
          <cell r="EC79">
            <v>5650369069</v>
          </cell>
          <cell r="ED79">
            <v>5671749629</v>
          </cell>
          <cell r="EE79">
            <v>5770216129</v>
          </cell>
          <cell r="EF79">
            <v>5778705145</v>
          </cell>
          <cell r="EG79">
            <v>5870284445</v>
          </cell>
          <cell r="EH79">
            <v>5862649178</v>
          </cell>
          <cell r="EI79">
            <v>5839257335</v>
          </cell>
          <cell r="EJ79">
            <v>5903752355</v>
          </cell>
          <cell r="EK79">
            <v>5952334855</v>
          </cell>
          <cell r="EL79">
            <v>5955322709</v>
          </cell>
          <cell r="EM79">
            <v>5959376509</v>
          </cell>
          <cell r="EN79">
            <v>5935978740</v>
          </cell>
          <cell r="EO79">
            <v>5910419647</v>
          </cell>
          <cell r="EP79">
            <v>5908818707</v>
          </cell>
          <cell r="EQ79">
            <v>5914688559</v>
          </cell>
          <cell r="ER79">
            <v>5878431434</v>
          </cell>
          <cell r="ES79">
            <v>5857824859</v>
          </cell>
          <cell r="ET79">
            <v>5799149570</v>
          </cell>
          <cell r="EU79">
            <v>5790254773</v>
          </cell>
          <cell r="EV79">
            <v>5843340833</v>
          </cell>
          <cell r="EW79">
            <v>5869685333</v>
          </cell>
          <cell r="EX79">
            <v>5855504708</v>
          </cell>
          <cell r="EY79">
            <v>5851183508</v>
          </cell>
          <cell r="EZ79">
            <v>5809354608</v>
          </cell>
          <cell r="FA79">
            <v>5858753772</v>
          </cell>
          <cell r="FB79">
            <v>5882480272</v>
          </cell>
          <cell r="FC79">
            <v>5890202776</v>
          </cell>
          <cell r="FD79">
            <v>5916986151</v>
          </cell>
          <cell r="FE79">
            <v>5951772576</v>
          </cell>
          <cell r="FF79">
            <v>5932012976</v>
          </cell>
          <cell r="FG79">
            <v>5824282422</v>
          </cell>
          <cell r="FH79">
            <v>5899291422</v>
          </cell>
          <cell r="FI79">
            <v>5913727586</v>
          </cell>
          <cell r="FJ79">
            <v>5890346826</v>
          </cell>
          <cell r="FK79">
            <v>5989133351</v>
          </cell>
          <cell r="FL79">
            <v>5996492133</v>
          </cell>
          <cell r="FM79">
            <v>6022509388</v>
          </cell>
          <cell r="FN79">
            <v>6007912888</v>
          </cell>
          <cell r="FO79">
            <v>6033918788</v>
          </cell>
          <cell r="FP79">
            <v>6036455002</v>
          </cell>
          <cell r="FQ79">
            <v>6203378188</v>
          </cell>
          <cell r="FR79">
            <v>6149560853</v>
          </cell>
          <cell r="FS79">
            <v>6481794192</v>
          </cell>
          <cell r="FT79">
            <v>6655799467</v>
          </cell>
          <cell r="FU79">
            <v>6648915367</v>
          </cell>
          <cell r="FV79">
            <v>6638598742</v>
          </cell>
          <cell r="FW79">
            <v>6618048866</v>
          </cell>
          <cell r="FX79">
            <v>6681857324</v>
          </cell>
          <cell r="FY79">
            <v>6655805312</v>
          </cell>
          <cell r="FZ79">
            <v>6620294462</v>
          </cell>
          <cell r="GA79">
            <v>6597258425</v>
          </cell>
          <cell r="GB79">
            <v>6644600800</v>
          </cell>
          <cell r="GC79">
            <v>6681564914</v>
          </cell>
          <cell r="GD79">
            <v>6688702112</v>
          </cell>
          <cell r="GE79">
            <v>6706069086</v>
          </cell>
          <cell r="GF79">
            <v>6743780073</v>
          </cell>
          <cell r="GG79">
            <v>6735707596</v>
          </cell>
          <cell r="GH79">
            <v>6690892448</v>
          </cell>
        </row>
      </sheetData>
      <sheetData sheetId="23" refreshError="1">
        <row r="3">
          <cell r="A3" t="str">
            <v>MAR</v>
          </cell>
          <cell r="B3">
            <v>2</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row>
        <row r="4">
          <cell r="A4" t="str">
            <v>ALB</v>
          </cell>
          <cell r="B4">
            <v>3</v>
          </cell>
          <cell r="D4">
            <v>0</v>
          </cell>
          <cell r="E4">
            <v>0</v>
          </cell>
          <cell r="F4">
            <v>0</v>
          </cell>
          <cell r="G4">
            <v>0</v>
          </cell>
          <cell r="H4">
            <v>0</v>
          </cell>
          <cell r="I4">
            <v>8.4700000000000006</v>
          </cell>
          <cell r="J4">
            <v>24</v>
          </cell>
          <cell r="K4">
            <v>31.06</v>
          </cell>
          <cell r="L4">
            <v>31.06</v>
          </cell>
          <cell r="M4">
            <v>31.06</v>
          </cell>
          <cell r="N4">
            <v>36.945</v>
          </cell>
          <cell r="O4">
            <v>49.866999999999997</v>
          </cell>
          <cell r="P4">
            <v>58.643000000000001</v>
          </cell>
          <cell r="Q4">
            <v>61.841000000000001</v>
          </cell>
          <cell r="R4">
            <v>59.628999999999998</v>
          </cell>
          <cell r="S4">
            <v>63.676000000000002</v>
          </cell>
        </row>
        <row r="5">
          <cell r="A5" t="str">
            <v>ARM</v>
          </cell>
          <cell r="B5">
            <v>4</v>
          </cell>
          <cell r="D5">
            <v>0</v>
          </cell>
          <cell r="E5">
            <v>0</v>
          </cell>
          <cell r="F5">
            <v>0</v>
          </cell>
          <cell r="G5">
            <v>0</v>
          </cell>
          <cell r="H5">
            <v>0</v>
          </cell>
          <cell r="I5">
            <v>0</v>
          </cell>
          <cell r="J5">
            <v>0</v>
          </cell>
          <cell r="K5">
            <v>0</v>
          </cell>
          <cell r="L5">
            <v>33.75</v>
          </cell>
          <cell r="M5">
            <v>50.625</v>
          </cell>
          <cell r="N5">
            <v>88.424999999999997</v>
          </cell>
          <cell r="O5">
            <v>109.35</v>
          </cell>
          <cell r="P5">
            <v>109.35</v>
          </cell>
          <cell r="Q5">
            <v>117.66249999999999</v>
          </cell>
          <cell r="R5">
            <v>129.22499999999999</v>
          </cell>
          <cell r="S5">
            <v>130.78749999999999</v>
          </cell>
        </row>
        <row r="6">
          <cell r="A6" t="str">
            <v>AZE</v>
          </cell>
          <cell r="B6">
            <v>5</v>
          </cell>
          <cell r="D6">
            <v>0</v>
          </cell>
          <cell r="E6">
            <v>0</v>
          </cell>
          <cell r="F6">
            <v>0</v>
          </cell>
          <cell r="G6">
            <v>0</v>
          </cell>
          <cell r="H6">
            <v>0</v>
          </cell>
          <cell r="I6">
            <v>0</v>
          </cell>
          <cell r="J6">
            <v>0</v>
          </cell>
          <cell r="K6">
            <v>0</v>
          </cell>
          <cell r="L6">
            <v>0</v>
          </cell>
          <cell r="M6">
            <v>55.58</v>
          </cell>
          <cell r="N6">
            <v>70.2</v>
          </cell>
          <cell r="O6">
            <v>81.900000000000006</v>
          </cell>
          <cell r="P6">
            <v>81.900000000000006</v>
          </cell>
          <cell r="Q6">
            <v>89.95</v>
          </cell>
          <cell r="R6">
            <v>95.951999999999998</v>
          </cell>
          <cell r="S6">
            <v>99.168000000000006</v>
          </cell>
        </row>
        <row r="7">
          <cell r="A7" t="str">
            <v>BDI</v>
          </cell>
          <cell r="B7">
            <v>6</v>
          </cell>
          <cell r="D7">
            <v>0</v>
          </cell>
          <cell r="E7">
            <v>0</v>
          </cell>
          <cell r="F7">
            <v>0</v>
          </cell>
          <cell r="G7">
            <v>4.2699999999999996</v>
          </cell>
          <cell r="H7">
            <v>19.21</v>
          </cell>
          <cell r="I7">
            <v>19.21</v>
          </cell>
          <cell r="J7">
            <v>19.21</v>
          </cell>
          <cell r="K7">
            <v>19.21</v>
          </cell>
          <cell r="L7">
            <v>19.21</v>
          </cell>
          <cell r="M7">
            <v>17.501999999999999</v>
          </cell>
          <cell r="N7">
            <v>13.66</v>
          </cell>
          <cell r="O7">
            <v>9.8179999999999996</v>
          </cell>
          <cell r="P7">
            <v>5.976</v>
          </cell>
          <cell r="Q7">
            <v>2.1339999999999999</v>
          </cell>
          <cell r="R7">
            <v>0</v>
          </cell>
          <cell r="S7">
            <v>0</v>
          </cell>
        </row>
        <row r="8">
          <cell r="A8" t="str">
            <v>BEN</v>
          </cell>
          <cell r="B8">
            <v>7</v>
          </cell>
          <cell r="D8">
            <v>0</v>
          </cell>
          <cell r="E8">
            <v>0</v>
          </cell>
          <cell r="F8">
            <v>0</v>
          </cell>
          <cell r="G8">
            <v>0</v>
          </cell>
          <cell r="H8">
            <v>0</v>
          </cell>
          <cell r="I8">
            <v>15.65</v>
          </cell>
          <cell r="J8">
            <v>33.770000000000003</v>
          </cell>
          <cell r="K8">
            <v>42.83</v>
          </cell>
          <cell r="L8">
            <v>56.42</v>
          </cell>
          <cell r="M8">
            <v>60.95</v>
          </cell>
          <cell r="N8">
            <v>60.167499999999997</v>
          </cell>
          <cell r="O8">
            <v>63.3795</v>
          </cell>
          <cell r="P8">
            <v>62.519500000000001</v>
          </cell>
          <cell r="Q8">
            <v>61.127499999999998</v>
          </cell>
          <cell r="R8">
            <v>53.883499999999998</v>
          </cell>
          <cell r="S8">
            <v>51.018000000000001</v>
          </cell>
        </row>
        <row r="9">
          <cell r="A9" t="str">
            <v>BFA</v>
          </cell>
          <cell r="B9">
            <v>8</v>
          </cell>
          <cell r="D9">
            <v>0</v>
          </cell>
          <cell r="E9">
            <v>0</v>
          </cell>
          <cell r="F9">
            <v>0</v>
          </cell>
          <cell r="G9">
            <v>0</v>
          </cell>
          <cell r="H9">
            <v>0</v>
          </cell>
          <cell r="I9">
            <v>8.84</v>
          </cell>
          <cell r="J9">
            <v>26.52</v>
          </cell>
          <cell r="K9">
            <v>44.2</v>
          </cell>
          <cell r="L9">
            <v>50.83</v>
          </cell>
          <cell r="M9">
            <v>64.09</v>
          </cell>
          <cell r="N9">
            <v>76.465999999999994</v>
          </cell>
          <cell r="O9">
            <v>86.034000000000006</v>
          </cell>
          <cell r="P9">
            <v>85.436000000000007</v>
          </cell>
          <cell r="Q9">
            <v>92.703000000000003</v>
          </cell>
          <cell r="R9">
            <v>93.043999999999997</v>
          </cell>
          <cell r="S9">
            <v>87.864999999999995</v>
          </cell>
        </row>
        <row r="10">
          <cell r="A10" t="str">
            <v>BGD</v>
          </cell>
          <cell r="B10">
            <v>9</v>
          </cell>
          <cell r="D10">
            <v>0</v>
          </cell>
          <cell r="E10">
            <v>0</v>
          </cell>
          <cell r="F10">
            <v>43.125</v>
          </cell>
          <cell r="G10">
            <v>230</v>
          </cell>
          <cell r="H10">
            <v>316.25</v>
          </cell>
          <cell r="I10">
            <v>345</v>
          </cell>
          <cell r="J10">
            <v>345</v>
          </cell>
          <cell r="K10">
            <v>345</v>
          </cell>
          <cell r="L10">
            <v>326.3125</v>
          </cell>
          <cell r="M10">
            <v>274.5625</v>
          </cell>
          <cell r="N10">
            <v>208.4375</v>
          </cell>
          <cell r="O10">
            <v>139.4375</v>
          </cell>
          <cell r="P10">
            <v>70.4375</v>
          </cell>
          <cell r="Q10">
            <v>20.125</v>
          </cell>
          <cell r="R10">
            <v>2.875</v>
          </cell>
          <cell r="S10">
            <v>49.5</v>
          </cell>
        </row>
        <row r="11">
          <cell r="A11" t="str">
            <v>BOL</v>
          </cell>
          <cell r="B11">
            <v>10</v>
          </cell>
          <cell r="D11">
            <v>22.675000000000001</v>
          </cell>
          <cell r="E11">
            <v>68.025000000000006</v>
          </cell>
          <cell r="F11">
            <v>90.7</v>
          </cell>
          <cell r="G11">
            <v>113.375</v>
          </cell>
          <cell r="H11">
            <v>149.655</v>
          </cell>
          <cell r="I11">
            <v>149.655</v>
          </cell>
          <cell r="J11">
            <v>173.2775</v>
          </cell>
          <cell r="K11">
            <v>176.5025</v>
          </cell>
          <cell r="L11">
            <v>192.02250000000001</v>
          </cell>
          <cell r="M11">
            <v>183.91</v>
          </cell>
          <cell r="N11">
            <v>187.62549999999999</v>
          </cell>
          <cell r="O11">
            <v>179.96299999999999</v>
          </cell>
          <cell r="P11">
            <v>168.762</v>
          </cell>
          <cell r="Q11">
            <v>164.83699999999999</v>
          </cell>
          <cell r="R11">
            <v>143.66550000000001</v>
          </cell>
          <cell r="S11">
            <v>130.52600000000001</v>
          </cell>
        </row>
        <row r="12">
          <cell r="A12" t="str">
            <v>CAF</v>
          </cell>
          <cell r="B12">
            <v>11</v>
          </cell>
          <cell r="D12">
            <v>0</v>
          </cell>
          <cell r="E12">
            <v>0</v>
          </cell>
          <cell r="F12">
            <v>0</v>
          </cell>
          <cell r="G12">
            <v>0</v>
          </cell>
          <cell r="H12">
            <v>0</v>
          </cell>
          <cell r="I12">
            <v>0</v>
          </cell>
          <cell r="J12">
            <v>0</v>
          </cell>
          <cell r="K12">
            <v>0</v>
          </cell>
          <cell r="L12">
            <v>0</v>
          </cell>
          <cell r="M12">
            <v>0</v>
          </cell>
          <cell r="N12">
            <v>8.24</v>
          </cell>
          <cell r="O12">
            <v>16.48</v>
          </cell>
          <cell r="P12">
            <v>16.48</v>
          </cell>
          <cell r="Q12">
            <v>24.48</v>
          </cell>
          <cell r="R12">
            <v>24.48</v>
          </cell>
          <cell r="S12">
            <v>24.48</v>
          </cell>
        </row>
        <row r="13">
          <cell r="A13" t="str">
            <v>CHN</v>
          </cell>
          <cell r="B13">
            <v>12</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row>
        <row r="14">
          <cell r="A14" t="str">
            <v>CIV</v>
          </cell>
          <cell r="B14">
            <v>13</v>
          </cell>
          <cell r="D14">
            <v>0</v>
          </cell>
          <cell r="E14">
            <v>0</v>
          </cell>
          <cell r="F14">
            <v>0</v>
          </cell>
          <cell r="G14">
            <v>0</v>
          </cell>
          <cell r="H14">
            <v>0</v>
          </cell>
          <cell r="I14">
            <v>0</v>
          </cell>
          <cell r="J14">
            <v>119.1</v>
          </cell>
          <cell r="K14">
            <v>238.2</v>
          </cell>
          <cell r="L14">
            <v>333.48</v>
          </cell>
          <cell r="M14">
            <v>333.48</v>
          </cell>
          <cell r="N14">
            <v>457.34399999999999</v>
          </cell>
          <cell r="O14">
            <v>451.38900000000001</v>
          </cell>
          <cell r="P14">
            <v>421.61399999999998</v>
          </cell>
          <cell r="Q14">
            <v>369.21</v>
          </cell>
          <cell r="R14">
            <v>361.05399999999997</v>
          </cell>
          <cell r="S14">
            <v>313.41399999999999</v>
          </cell>
        </row>
        <row r="15">
          <cell r="A15" t="str">
            <v>CMR</v>
          </cell>
          <cell r="B15">
            <v>14</v>
          </cell>
          <cell r="D15">
            <v>0</v>
          </cell>
          <cell r="E15">
            <v>0</v>
          </cell>
          <cell r="F15">
            <v>0</v>
          </cell>
          <cell r="G15">
            <v>0</v>
          </cell>
          <cell r="H15">
            <v>0</v>
          </cell>
          <cell r="I15">
            <v>0</v>
          </cell>
          <cell r="J15">
            <v>0</v>
          </cell>
          <cell r="K15">
            <v>0</v>
          </cell>
          <cell r="L15">
            <v>0</v>
          </cell>
          <cell r="M15">
            <v>27.02</v>
          </cell>
          <cell r="N15">
            <v>81.06</v>
          </cell>
          <cell r="O15">
            <v>126.09</v>
          </cell>
          <cell r="P15">
            <v>178.04</v>
          </cell>
          <cell r="Q15">
            <v>193.96</v>
          </cell>
          <cell r="R15">
            <v>225.8</v>
          </cell>
          <cell r="S15">
            <v>220.39599999999999</v>
          </cell>
        </row>
        <row r="16">
          <cell r="A16" t="str">
            <v>COD</v>
          </cell>
          <cell r="B16">
            <v>15</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420</v>
          </cell>
          <cell r="S16">
            <v>473.36666600000001</v>
          </cell>
        </row>
        <row r="17">
          <cell r="A17" t="str">
            <v>COG</v>
          </cell>
          <cell r="B17">
            <v>16</v>
          </cell>
          <cell r="D17">
            <v>0</v>
          </cell>
          <cell r="E17">
            <v>0</v>
          </cell>
          <cell r="F17">
            <v>0</v>
          </cell>
          <cell r="G17">
            <v>0</v>
          </cell>
          <cell r="H17">
            <v>0</v>
          </cell>
          <cell r="I17">
            <v>0</v>
          </cell>
          <cell r="J17">
            <v>0</v>
          </cell>
          <cell r="K17">
            <v>0</v>
          </cell>
          <cell r="L17">
            <v>13.896000000000001</v>
          </cell>
          <cell r="M17">
            <v>13.896000000000001</v>
          </cell>
          <cell r="N17">
            <v>13.896000000000001</v>
          </cell>
          <cell r="O17">
            <v>13.896000000000001</v>
          </cell>
          <cell r="P17">
            <v>13.896000000000001</v>
          </cell>
          <cell r="Q17">
            <v>13.896000000000001</v>
          </cell>
          <cell r="R17">
            <v>11.1168</v>
          </cell>
          <cell r="S17">
            <v>8.3376000000000001</v>
          </cell>
        </row>
        <row r="18">
          <cell r="A18" t="str">
            <v>COM</v>
          </cell>
          <cell r="B18">
            <v>17</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row>
        <row r="19">
          <cell r="A19" t="str">
            <v>CPV</v>
          </cell>
          <cell r="B19">
            <v>18</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2.46</v>
          </cell>
          <cell r="S19">
            <v>3.69</v>
          </cell>
        </row>
        <row r="20">
          <cell r="A20" t="str">
            <v>DJI</v>
          </cell>
          <cell r="B20">
            <v>19</v>
          </cell>
          <cell r="D20">
            <v>0</v>
          </cell>
          <cell r="E20">
            <v>0</v>
          </cell>
          <cell r="F20">
            <v>0</v>
          </cell>
          <cell r="G20">
            <v>0</v>
          </cell>
          <cell r="H20">
            <v>0</v>
          </cell>
          <cell r="I20">
            <v>0</v>
          </cell>
          <cell r="J20">
            <v>0</v>
          </cell>
          <cell r="K20">
            <v>0</v>
          </cell>
          <cell r="L20">
            <v>0</v>
          </cell>
          <cell r="M20">
            <v>0</v>
          </cell>
          <cell r="N20">
            <v>0</v>
          </cell>
          <cell r="O20">
            <v>2.726</v>
          </cell>
          <cell r="P20">
            <v>5.452</v>
          </cell>
          <cell r="Q20">
            <v>9.0869999999999997</v>
          </cell>
          <cell r="R20">
            <v>13.63</v>
          </cell>
          <cell r="S20">
            <v>13.63</v>
          </cell>
        </row>
        <row r="21">
          <cell r="A21" t="str">
            <v>DMA</v>
          </cell>
          <cell r="B21">
            <v>20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row>
        <row r="22">
          <cell r="A22" t="str">
            <v>EGY</v>
          </cell>
          <cell r="B22">
            <v>21</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row>
        <row r="23">
          <cell r="A23" t="str">
            <v>ETH</v>
          </cell>
          <cell r="B23">
            <v>22</v>
          </cell>
          <cell r="D23">
            <v>0</v>
          </cell>
          <cell r="E23">
            <v>0</v>
          </cell>
          <cell r="F23">
            <v>0</v>
          </cell>
          <cell r="G23">
            <v>0</v>
          </cell>
          <cell r="H23">
            <v>0</v>
          </cell>
          <cell r="I23">
            <v>0</v>
          </cell>
          <cell r="J23">
            <v>0</v>
          </cell>
          <cell r="K23">
            <v>0</v>
          </cell>
          <cell r="L23">
            <v>14.744999999999999</v>
          </cell>
          <cell r="M23">
            <v>14.744999999999999</v>
          </cell>
          <cell r="N23">
            <v>29.49</v>
          </cell>
          <cell r="O23">
            <v>29.49</v>
          </cell>
          <cell r="P23">
            <v>29.49</v>
          </cell>
          <cell r="Q23">
            <v>64.251999999999995</v>
          </cell>
          <cell r="R23">
            <v>95.531000000000006</v>
          </cell>
          <cell r="S23">
            <v>104.4855</v>
          </cell>
        </row>
        <row r="24">
          <cell r="A24" t="str">
            <v>GEO</v>
          </cell>
          <cell r="B24">
            <v>23</v>
          </cell>
          <cell r="D24">
            <v>0</v>
          </cell>
          <cell r="E24">
            <v>0</v>
          </cell>
          <cell r="F24">
            <v>0</v>
          </cell>
          <cell r="G24">
            <v>0</v>
          </cell>
          <cell r="H24">
            <v>0</v>
          </cell>
          <cell r="I24">
            <v>0</v>
          </cell>
          <cell r="J24">
            <v>0</v>
          </cell>
          <cell r="K24">
            <v>0</v>
          </cell>
          <cell r="L24">
            <v>55.5</v>
          </cell>
          <cell r="M24">
            <v>111</v>
          </cell>
          <cell r="N24">
            <v>138.75</v>
          </cell>
          <cell r="O24">
            <v>172.05</v>
          </cell>
          <cell r="P24">
            <v>172.05</v>
          </cell>
          <cell r="Q24">
            <v>196.27500000000001</v>
          </cell>
          <cell r="R24">
            <v>204.9</v>
          </cell>
          <cell r="S24">
            <v>191.02500000000001</v>
          </cell>
        </row>
        <row r="25">
          <cell r="A25" t="str">
            <v>GHA</v>
          </cell>
          <cell r="B25">
            <v>24</v>
          </cell>
          <cell r="D25">
            <v>86.3</v>
          </cell>
          <cell r="E25">
            <v>224.1</v>
          </cell>
          <cell r="F25">
            <v>272.10000000000002</v>
          </cell>
          <cell r="G25">
            <v>388.55</v>
          </cell>
          <cell r="H25">
            <v>388.55</v>
          </cell>
          <cell r="I25">
            <v>388.55</v>
          </cell>
          <cell r="J25">
            <v>366.21</v>
          </cell>
          <cell r="K25">
            <v>343.99</v>
          </cell>
          <cell r="L25">
            <v>310.125</v>
          </cell>
          <cell r="M25">
            <v>232.41499999999999</v>
          </cell>
          <cell r="N25">
            <v>236.905</v>
          </cell>
          <cell r="O25">
            <v>225.83500000000001</v>
          </cell>
          <cell r="P25">
            <v>224.4975</v>
          </cell>
          <cell r="Q25">
            <v>225.66249999999999</v>
          </cell>
          <cell r="R25">
            <v>267.28500000000003</v>
          </cell>
          <cell r="S25">
            <v>281.30500000000001</v>
          </cell>
        </row>
        <row r="26">
          <cell r="A26" t="str">
            <v>GIN</v>
          </cell>
          <cell r="B26">
            <v>25</v>
          </cell>
          <cell r="D26">
            <v>0</v>
          </cell>
          <cell r="E26">
            <v>0</v>
          </cell>
          <cell r="F26">
            <v>0</v>
          </cell>
          <cell r="G26">
            <v>8.6850000000000005</v>
          </cell>
          <cell r="H26">
            <v>17.37</v>
          </cell>
          <cell r="I26">
            <v>17.37</v>
          </cell>
          <cell r="J26">
            <v>26.055</v>
          </cell>
          <cell r="K26">
            <v>46.32</v>
          </cell>
          <cell r="L26">
            <v>46.32</v>
          </cell>
          <cell r="M26">
            <v>68.183000000000007</v>
          </cell>
          <cell r="N26">
            <v>88.308999999999997</v>
          </cell>
          <cell r="O26">
            <v>92.704999999999998</v>
          </cell>
          <cell r="P26">
            <v>86.625500000000002</v>
          </cell>
          <cell r="Q26">
            <v>98.083500000000001</v>
          </cell>
          <cell r="R26">
            <v>102.2285</v>
          </cell>
          <cell r="S26">
            <v>94.613500000000002</v>
          </cell>
        </row>
        <row r="27">
          <cell r="A27" t="str">
            <v>GMB</v>
          </cell>
          <cell r="B27">
            <v>26</v>
          </cell>
          <cell r="D27">
            <v>3.42</v>
          </cell>
          <cell r="E27">
            <v>10.26</v>
          </cell>
          <cell r="F27">
            <v>17.100000000000001</v>
          </cell>
          <cell r="G27">
            <v>20.52</v>
          </cell>
          <cell r="H27">
            <v>20.52</v>
          </cell>
          <cell r="I27">
            <v>20.52</v>
          </cell>
          <cell r="J27">
            <v>19.494</v>
          </cell>
          <cell r="K27">
            <v>17.100000000000001</v>
          </cell>
          <cell r="L27">
            <v>13.68</v>
          </cell>
          <cell r="M27">
            <v>9.5760000000000005</v>
          </cell>
          <cell r="N27">
            <v>8.907</v>
          </cell>
          <cell r="O27">
            <v>9.2639999999999993</v>
          </cell>
          <cell r="P27">
            <v>14.423999999999999</v>
          </cell>
          <cell r="Q27">
            <v>20.61</v>
          </cell>
          <cell r="R27">
            <v>23.5</v>
          </cell>
          <cell r="S27">
            <v>23.5</v>
          </cell>
        </row>
        <row r="28">
          <cell r="A28" t="str">
            <v>GNB</v>
          </cell>
          <cell r="B28">
            <v>27</v>
          </cell>
          <cell r="D28">
            <v>0</v>
          </cell>
          <cell r="E28">
            <v>0</v>
          </cell>
          <cell r="F28">
            <v>0</v>
          </cell>
          <cell r="G28">
            <v>0</v>
          </cell>
          <cell r="H28">
            <v>0</v>
          </cell>
          <cell r="I28">
            <v>0</v>
          </cell>
          <cell r="J28">
            <v>0</v>
          </cell>
          <cell r="K28">
            <v>1.575</v>
          </cell>
          <cell r="L28">
            <v>3.6749999999999998</v>
          </cell>
          <cell r="M28">
            <v>8.1374999999999993</v>
          </cell>
          <cell r="N28">
            <v>10.5</v>
          </cell>
          <cell r="O28">
            <v>10.5</v>
          </cell>
          <cell r="P28">
            <v>15.422499999999999</v>
          </cell>
          <cell r="Q28">
            <v>14.897500000000001</v>
          </cell>
          <cell r="R28">
            <v>13.952500000000001</v>
          </cell>
          <cell r="S28">
            <v>12.29875</v>
          </cell>
        </row>
        <row r="29">
          <cell r="A29" t="str">
            <v>GNQ</v>
          </cell>
          <cell r="B29">
            <v>28</v>
          </cell>
          <cell r="D29">
            <v>0</v>
          </cell>
          <cell r="E29">
            <v>0</v>
          </cell>
          <cell r="F29">
            <v>0</v>
          </cell>
          <cell r="G29">
            <v>0</v>
          </cell>
          <cell r="H29">
            <v>0</v>
          </cell>
          <cell r="I29">
            <v>2.76</v>
          </cell>
          <cell r="J29">
            <v>4.5999999999999996</v>
          </cell>
          <cell r="K29">
            <v>4.5999999999999996</v>
          </cell>
          <cell r="L29">
            <v>4.5999999999999996</v>
          </cell>
          <cell r="M29">
            <v>4.5999999999999996</v>
          </cell>
          <cell r="N29">
            <v>4.3239999999999998</v>
          </cell>
          <cell r="O29">
            <v>3.5880000000000001</v>
          </cell>
          <cell r="P29">
            <v>2.6680000000000001</v>
          </cell>
          <cell r="Q29">
            <v>1.748</v>
          </cell>
          <cell r="R29">
            <v>0.82799999999999996</v>
          </cell>
          <cell r="S29">
            <v>0.36799999999999999</v>
          </cell>
        </row>
        <row r="30">
          <cell r="A30" t="str">
            <v>GRD</v>
          </cell>
          <cell r="B30">
            <v>29</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row>
        <row r="31">
          <cell r="A31" t="str">
            <v>GUY</v>
          </cell>
          <cell r="B31">
            <v>30</v>
          </cell>
          <cell r="D31">
            <v>0</v>
          </cell>
          <cell r="E31">
            <v>0</v>
          </cell>
          <cell r="F31">
            <v>37.244399999999999</v>
          </cell>
          <cell r="G31">
            <v>54.956400000000002</v>
          </cell>
          <cell r="H31">
            <v>72.668400000000005</v>
          </cell>
          <cell r="I31">
            <v>81.5244</v>
          </cell>
          <cell r="J31">
            <v>90.484399999999994</v>
          </cell>
          <cell r="K31">
            <v>99.444400000000002</v>
          </cell>
          <cell r="L31">
            <v>109.02992</v>
          </cell>
          <cell r="M31">
            <v>115.07304000000001</v>
          </cell>
          <cell r="N31">
            <v>109.49936</v>
          </cell>
          <cell r="O31">
            <v>102.15448000000001</v>
          </cell>
          <cell r="P31">
            <v>90.121600000000001</v>
          </cell>
          <cell r="Q31">
            <v>77.671199999999999</v>
          </cell>
          <cell r="R31">
            <v>70.729198999999994</v>
          </cell>
          <cell r="S31">
            <v>69.541597999999993</v>
          </cell>
        </row>
        <row r="32">
          <cell r="A32" t="str">
            <v>HND</v>
          </cell>
          <cell r="B32">
            <v>31</v>
          </cell>
          <cell r="D32">
            <v>0</v>
          </cell>
          <cell r="E32">
            <v>0</v>
          </cell>
          <cell r="F32">
            <v>0</v>
          </cell>
          <cell r="G32">
            <v>0</v>
          </cell>
          <cell r="H32">
            <v>6.78</v>
          </cell>
          <cell r="I32">
            <v>13.56</v>
          </cell>
          <cell r="J32">
            <v>13.56</v>
          </cell>
          <cell r="K32">
            <v>33.9</v>
          </cell>
          <cell r="L32">
            <v>33.9</v>
          </cell>
          <cell r="M32">
            <v>33.9</v>
          </cell>
          <cell r="N32">
            <v>32.543999999999997</v>
          </cell>
          <cell r="O32">
            <v>105.83199999999999</v>
          </cell>
          <cell r="P32">
            <v>118.253</v>
          </cell>
          <cell r="Q32">
            <v>127.623</v>
          </cell>
          <cell r="R32">
            <v>120.843</v>
          </cell>
          <cell r="S32">
            <v>116.43600000000001</v>
          </cell>
        </row>
        <row r="33">
          <cell r="A33" t="str">
            <v>HTI</v>
          </cell>
          <cell r="B33">
            <v>32</v>
          </cell>
          <cell r="D33">
            <v>0</v>
          </cell>
          <cell r="E33">
            <v>0</v>
          </cell>
          <cell r="F33">
            <v>0</v>
          </cell>
          <cell r="G33">
            <v>0</v>
          </cell>
          <cell r="H33">
            <v>0</v>
          </cell>
          <cell r="I33">
            <v>0</v>
          </cell>
          <cell r="J33">
            <v>0</v>
          </cell>
          <cell r="K33">
            <v>0</v>
          </cell>
          <cell r="L33">
            <v>15.175000000000001</v>
          </cell>
          <cell r="M33">
            <v>15.175000000000001</v>
          </cell>
          <cell r="N33">
            <v>15.175000000000001</v>
          </cell>
          <cell r="O33">
            <v>15.175000000000001</v>
          </cell>
          <cell r="P33">
            <v>15.175000000000001</v>
          </cell>
          <cell r="Q33">
            <v>15.175000000000001</v>
          </cell>
          <cell r="R33">
            <v>12.14</v>
          </cell>
          <cell r="S33">
            <v>10.6225</v>
          </cell>
        </row>
        <row r="34">
          <cell r="A34" t="str">
            <v>IND</v>
          </cell>
          <cell r="B34">
            <v>33</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row>
        <row r="35">
          <cell r="A35" t="str">
            <v>KEN</v>
          </cell>
          <cell r="B35">
            <v>34</v>
          </cell>
          <cell r="D35">
            <v>0</v>
          </cell>
          <cell r="E35">
            <v>80.466667000000001</v>
          </cell>
          <cell r="F35">
            <v>180.933334</v>
          </cell>
          <cell r="G35">
            <v>216.16666699999999</v>
          </cell>
          <cell r="H35">
            <v>216.16666699999999</v>
          </cell>
          <cell r="I35">
            <v>238.781667</v>
          </cell>
          <cell r="J35">
            <v>257.373334</v>
          </cell>
          <cell r="K35">
            <v>237.25666899999999</v>
          </cell>
          <cell r="L35">
            <v>225.99500499999999</v>
          </cell>
          <cell r="M35">
            <v>182.761675</v>
          </cell>
          <cell r="N35">
            <v>139.528345</v>
          </cell>
          <cell r="O35">
            <v>95.795340999999993</v>
          </cell>
          <cell r="P35">
            <v>97.232669000000001</v>
          </cell>
          <cell r="Q35">
            <v>78.647499999999994</v>
          </cell>
          <cell r="R35">
            <v>64.616500000000002</v>
          </cell>
          <cell r="S35">
            <v>57.600999999999999</v>
          </cell>
        </row>
        <row r="36">
          <cell r="A36" t="str">
            <v>KGZ</v>
          </cell>
          <cell r="B36">
            <v>35</v>
          </cell>
          <cell r="D36">
            <v>0</v>
          </cell>
          <cell r="E36">
            <v>0</v>
          </cell>
          <cell r="F36">
            <v>0</v>
          </cell>
          <cell r="G36">
            <v>0</v>
          </cell>
          <cell r="H36">
            <v>0</v>
          </cell>
          <cell r="I36">
            <v>0</v>
          </cell>
          <cell r="J36">
            <v>9.4600000000000009</v>
          </cell>
          <cell r="K36">
            <v>39.774999999999999</v>
          </cell>
          <cell r="L36">
            <v>55.9</v>
          </cell>
          <cell r="M36">
            <v>88.15</v>
          </cell>
          <cell r="N36">
            <v>98.9</v>
          </cell>
          <cell r="O36">
            <v>118.53</v>
          </cell>
          <cell r="P36">
            <v>129.529</v>
          </cell>
          <cell r="Q36">
            <v>133.29400000000001</v>
          </cell>
          <cell r="R36">
            <v>132.22149999999999</v>
          </cell>
          <cell r="S36">
            <v>142.12799999999999</v>
          </cell>
        </row>
        <row r="37">
          <cell r="A37" t="str">
            <v>KHM</v>
          </cell>
          <cell r="B37">
            <v>36</v>
          </cell>
          <cell r="D37">
            <v>0</v>
          </cell>
          <cell r="E37">
            <v>0</v>
          </cell>
          <cell r="F37">
            <v>0</v>
          </cell>
          <cell r="G37">
            <v>0</v>
          </cell>
          <cell r="H37">
            <v>0</v>
          </cell>
          <cell r="I37">
            <v>0</v>
          </cell>
          <cell r="J37">
            <v>14</v>
          </cell>
          <cell r="K37">
            <v>42</v>
          </cell>
          <cell r="L37">
            <v>42</v>
          </cell>
          <cell r="M37">
            <v>42</v>
          </cell>
          <cell r="N37">
            <v>42</v>
          </cell>
          <cell r="O37">
            <v>48.957000000000001</v>
          </cell>
          <cell r="P37">
            <v>53.113999999999997</v>
          </cell>
          <cell r="Q37">
            <v>61.427999999999997</v>
          </cell>
          <cell r="R37">
            <v>69.742000000000004</v>
          </cell>
          <cell r="S37">
            <v>71.099999999999994</v>
          </cell>
        </row>
        <row r="38">
          <cell r="A38" t="str">
            <v>LAO</v>
          </cell>
          <cell r="B38">
            <v>37</v>
          </cell>
          <cell r="D38">
            <v>0</v>
          </cell>
          <cell r="E38">
            <v>0</v>
          </cell>
          <cell r="F38">
            <v>0</v>
          </cell>
          <cell r="G38">
            <v>0</v>
          </cell>
          <cell r="H38">
            <v>0</v>
          </cell>
          <cell r="I38">
            <v>5.8650000000000002</v>
          </cell>
          <cell r="J38">
            <v>11.73</v>
          </cell>
          <cell r="K38">
            <v>23.46</v>
          </cell>
          <cell r="L38">
            <v>29.324999999999999</v>
          </cell>
          <cell r="M38">
            <v>35.19</v>
          </cell>
          <cell r="N38">
            <v>34.603499999999997</v>
          </cell>
          <cell r="O38">
            <v>32.844000000000001</v>
          </cell>
          <cell r="P38">
            <v>29.9115</v>
          </cell>
          <cell r="Q38">
            <v>29.163</v>
          </cell>
          <cell r="R38">
            <v>31.7715</v>
          </cell>
          <cell r="S38">
            <v>31.023</v>
          </cell>
        </row>
        <row r="39">
          <cell r="A39" t="str">
            <v>LBR</v>
          </cell>
          <cell r="B39">
            <v>38</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row>
        <row r="40">
          <cell r="A40" t="str">
            <v>LKA</v>
          </cell>
          <cell r="B40">
            <v>39</v>
          </cell>
          <cell r="D40">
            <v>0</v>
          </cell>
          <cell r="E40">
            <v>0</v>
          </cell>
          <cell r="F40">
            <v>0</v>
          </cell>
          <cell r="G40">
            <v>56</v>
          </cell>
          <cell r="H40">
            <v>168</v>
          </cell>
          <cell r="I40">
            <v>224</v>
          </cell>
          <cell r="J40">
            <v>280</v>
          </cell>
          <cell r="K40">
            <v>280</v>
          </cell>
          <cell r="L40">
            <v>280</v>
          </cell>
          <cell r="M40">
            <v>263.2</v>
          </cell>
          <cell r="N40">
            <v>229.6</v>
          </cell>
          <cell r="O40">
            <v>179.2</v>
          </cell>
          <cell r="P40">
            <v>123.2</v>
          </cell>
          <cell r="Q40">
            <v>67.2</v>
          </cell>
          <cell r="R40">
            <v>28</v>
          </cell>
          <cell r="S40">
            <v>49.59</v>
          </cell>
        </row>
        <row r="41">
          <cell r="A41" t="str">
            <v>LSO</v>
          </cell>
          <cell r="B41">
            <v>40</v>
          </cell>
          <cell r="D41">
            <v>0</v>
          </cell>
          <cell r="E41">
            <v>0</v>
          </cell>
          <cell r="F41">
            <v>0</v>
          </cell>
          <cell r="G41">
            <v>2.2650000000000001</v>
          </cell>
          <cell r="H41">
            <v>7.55</v>
          </cell>
          <cell r="I41">
            <v>14.345000000000001</v>
          </cell>
          <cell r="J41">
            <v>18.12</v>
          </cell>
          <cell r="K41">
            <v>18.12</v>
          </cell>
          <cell r="L41">
            <v>17.8935</v>
          </cell>
          <cell r="M41">
            <v>17.213999999999999</v>
          </cell>
          <cell r="N41">
            <v>15.401999999999999</v>
          </cell>
          <cell r="O41">
            <v>12.1555</v>
          </cell>
          <cell r="P41">
            <v>8.5314999999999994</v>
          </cell>
          <cell r="Q41">
            <v>12.134</v>
          </cell>
          <cell r="R41">
            <v>16.189499999999999</v>
          </cell>
          <cell r="S41">
            <v>17.877500000000001</v>
          </cell>
        </row>
        <row r="42">
          <cell r="A42" t="str">
            <v>MDA</v>
          </cell>
          <cell r="B42">
            <v>41</v>
          </cell>
          <cell r="D42">
            <v>0</v>
          </cell>
          <cell r="E42">
            <v>0</v>
          </cell>
          <cell r="F42">
            <v>0</v>
          </cell>
          <cell r="G42">
            <v>0</v>
          </cell>
          <cell r="H42">
            <v>0</v>
          </cell>
          <cell r="I42">
            <v>0</v>
          </cell>
          <cell r="J42">
            <v>0</v>
          </cell>
          <cell r="K42">
            <v>0</v>
          </cell>
          <cell r="L42">
            <v>0</v>
          </cell>
          <cell r="M42">
            <v>0</v>
          </cell>
          <cell r="N42">
            <v>0</v>
          </cell>
          <cell r="O42">
            <v>0</v>
          </cell>
          <cell r="P42">
            <v>9.24</v>
          </cell>
          <cell r="Q42">
            <v>18.48</v>
          </cell>
          <cell r="R42">
            <v>27.72</v>
          </cell>
          <cell r="S42">
            <v>27.72</v>
          </cell>
        </row>
        <row r="43">
          <cell r="A43" t="str">
            <v>MDG</v>
          </cell>
          <cell r="B43">
            <v>42</v>
          </cell>
          <cell r="D43">
            <v>0</v>
          </cell>
          <cell r="E43">
            <v>25.633334000000001</v>
          </cell>
          <cell r="F43">
            <v>38.450001</v>
          </cell>
          <cell r="G43">
            <v>51.266666999999998</v>
          </cell>
          <cell r="H43">
            <v>51.266666999999998</v>
          </cell>
          <cell r="I43">
            <v>51.266666999999998</v>
          </cell>
          <cell r="J43">
            <v>49.984999999999999</v>
          </cell>
          <cell r="K43">
            <v>43.576664999999998</v>
          </cell>
          <cell r="L43">
            <v>48.164996000000002</v>
          </cell>
          <cell r="M43">
            <v>51.47166</v>
          </cell>
          <cell r="N43">
            <v>41.218324000000003</v>
          </cell>
          <cell r="O43">
            <v>45.806660999999998</v>
          </cell>
          <cell r="P43">
            <v>79.961663000000001</v>
          </cell>
          <cell r="Q43">
            <v>101.374</v>
          </cell>
          <cell r="R43">
            <v>110.009</v>
          </cell>
          <cell r="S43">
            <v>117.288</v>
          </cell>
        </row>
        <row r="44">
          <cell r="A44" t="str">
            <v>MKD</v>
          </cell>
          <cell r="B44">
            <v>43</v>
          </cell>
          <cell r="D44">
            <v>0</v>
          </cell>
          <cell r="E44">
            <v>0</v>
          </cell>
          <cell r="F44">
            <v>0</v>
          </cell>
          <cell r="G44">
            <v>0</v>
          </cell>
          <cell r="H44">
            <v>0</v>
          </cell>
          <cell r="I44">
            <v>0</v>
          </cell>
          <cell r="J44">
            <v>0</v>
          </cell>
          <cell r="K44">
            <v>0</v>
          </cell>
          <cell r="L44">
            <v>0</v>
          </cell>
          <cell r="M44">
            <v>18.187999999999999</v>
          </cell>
          <cell r="N44">
            <v>27.280999999999999</v>
          </cell>
          <cell r="O44">
            <v>27.280999999999999</v>
          </cell>
          <cell r="P44">
            <v>29.003499999999999</v>
          </cell>
          <cell r="Q44">
            <v>29.003499999999999</v>
          </cell>
          <cell r="R44">
            <v>28.094100000000001</v>
          </cell>
          <cell r="S44">
            <v>26.275300000000001</v>
          </cell>
        </row>
        <row r="45">
          <cell r="A45" t="str">
            <v>MLI</v>
          </cell>
          <cell r="B45">
            <v>44</v>
          </cell>
          <cell r="D45">
            <v>0</v>
          </cell>
          <cell r="E45">
            <v>0</v>
          </cell>
          <cell r="F45">
            <v>0</v>
          </cell>
          <cell r="G45">
            <v>0</v>
          </cell>
          <cell r="H45">
            <v>10.16</v>
          </cell>
          <cell r="I45">
            <v>20.32</v>
          </cell>
          <cell r="J45">
            <v>49.777500000000003</v>
          </cell>
          <cell r="K45">
            <v>79.234999999999999</v>
          </cell>
          <cell r="L45">
            <v>99.905000000000001</v>
          </cell>
          <cell r="M45">
            <v>120.575</v>
          </cell>
          <cell r="N45">
            <v>127.86199999999999</v>
          </cell>
          <cell r="O45">
            <v>139.41012499999999</v>
          </cell>
          <cell r="P45">
            <v>134.73175000000001</v>
          </cell>
          <cell r="Q45">
            <v>136.01625000000001</v>
          </cell>
          <cell r="R45">
            <v>121.75175</v>
          </cell>
          <cell r="S45">
            <v>122.13737500000001</v>
          </cell>
        </row>
        <row r="46">
          <cell r="A46" t="str">
            <v>MMR</v>
          </cell>
          <cell r="B46">
            <v>45</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row>
        <row r="47">
          <cell r="A47" t="str">
            <v>MNG</v>
          </cell>
          <cell r="B47">
            <v>46</v>
          </cell>
          <cell r="D47">
            <v>0</v>
          </cell>
          <cell r="E47">
            <v>0</v>
          </cell>
          <cell r="F47">
            <v>0</v>
          </cell>
          <cell r="G47">
            <v>0</v>
          </cell>
          <cell r="H47">
            <v>0</v>
          </cell>
          <cell r="I47">
            <v>9.2750000000000004</v>
          </cell>
          <cell r="J47">
            <v>24.114999999999998</v>
          </cell>
          <cell r="K47">
            <v>24.114999999999998</v>
          </cell>
          <cell r="L47">
            <v>29.68</v>
          </cell>
          <cell r="M47">
            <v>35.244999999999997</v>
          </cell>
          <cell r="N47">
            <v>34.317500000000003</v>
          </cell>
          <cell r="O47">
            <v>37.470999999999997</v>
          </cell>
          <cell r="P47">
            <v>38.584000000000003</v>
          </cell>
          <cell r="Q47">
            <v>37.274500000000003</v>
          </cell>
          <cell r="R47">
            <v>31.3385</v>
          </cell>
          <cell r="S47">
            <v>33.913499999999999</v>
          </cell>
        </row>
        <row r="48">
          <cell r="A48" t="str">
            <v>MOZ</v>
          </cell>
          <cell r="B48">
            <v>47</v>
          </cell>
          <cell r="D48">
            <v>0</v>
          </cell>
          <cell r="E48">
            <v>0</v>
          </cell>
          <cell r="F48">
            <v>9.15</v>
          </cell>
          <cell r="G48">
            <v>39.65</v>
          </cell>
          <cell r="H48">
            <v>85.4</v>
          </cell>
          <cell r="I48">
            <v>100.65</v>
          </cell>
          <cell r="J48">
            <v>115.35</v>
          </cell>
          <cell r="K48">
            <v>114.435</v>
          </cell>
          <cell r="L48">
            <v>123.68</v>
          </cell>
          <cell r="M48">
            <v>137.9</v>
          </cell>
          <cell r="N48">
            <v>146.02000000000001</v>
          </cell>
          <cell r="O48">
            <v>145.41999999999999</v>
          </cell>
          <cell r="P48">
            <v>168.465</v>
          </cell>
          <cell r="Q48">
            <v>155.88999999999999</v>
          </cell>
          <cell r="R48">
            <v>147.16</v>
          </cell>
          <cell r="S48">
            <v>146</v>
          </cell>
        </row>
        <row r="49">
          <cell r="A49" t="str">
            <v>MRT</v>
          </cell>
          <cell r="B49">
            <v>48</v>
          </cell>
          <cell r="D49">
            <v>0</v>
          </cell>
          <cell r="E49">
            <v>8.4749999999999996</v>
          </cell>
          <cell r="F49">
            <v>16.95</v>
          </cell>
          <cell r="G49">
            <v>16.95</v>
          </cell>
          <cell r="H49">
            <v>25.425000000000001</v>
          </cell>
          <cell r="I49">
            <v>33.9</v>
          </cell>
          <cell r="J49">
            <v>50.002499999999998</v>
          </cell>
          <cell r="K49">
            <v>61.71</v>
          </cell>
          <cell r="L49">
            <v>72.569999999999993</v>
          </cell>
          <cell r="M49">
            <v>83.43</v>
          </cell>
          <cell r="N49">
            <v>78.344999999999999</v>
          </cell>
          <cell r="O49">
            <v>77.635000000000005</v>
          </cell>
          <cell r="P49">
            <v>75.364999999999995</v>
          </cell>
          <cell r="Q49">
            <v>83.232500000000002</v>
          </cell>
          <cell r="R49">
            <v>82.892499999999998</v>
          </cell>
          <cell r="S49">
            <v>72.314999999999998</v>
          </cell>
        </row>
        <row r="50">
          <cell r="A50" t="str">
            <v>MUS</v>
          </cell>
          <cell r="B50">
            <v>49</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row>
        <row r="51">
          <cell r="A51" t="str">
            <v>MWI</v>
          </cell>
          <cell r="B51">
            <v>50</v>
          </cell>
          <cell r="D51">
            <v>9.3000000000000007</v>
          </cell>
          <cell r="E51">
            <v>27.9</v>
          </cell>
          <cell r="F51">
            <v>46.5</v>
          </cell>
          <cell r="G51">
            <v>61.38</v>
          </cell>
          <cell r="H51">
            <v>61.38</v>
          </cell>
          <cell r="I51">
            <v>61.38</v>
          </cell>
          <cell r="J51">
            <v>64.17</v>
          </cell>
          <cell r="K51">
            <v>65.295000000000002</v>
          </cell>
          <cell r="L51">
            <v>70.334999999999994</v>
          </cell>
          <cell r="M51">
            <v>65.694000000000003</v>
          </cell>
          <cell r="N51">
            <v>66.203000000000003</v>
          </cell>
          <cell r="O51">
            <v>63.793999999999997</v>
          </cell>
          <cell r="P51">
            <v>63.351999999999997</v>
          </cell>
          <cell r="Q51">
            <v>57.899500000000003</v>
          </cell>
          <cell r="R51">
            <v>52.202500000000001</v>
          </cell>
          <cell r="S51">
            <v>47.268999999999998</v>
          </cell>
        </row>
        <row r="52">
          <cell r="A52" t="str">
            <v>NER</v>
          </cell>
          <cell r="B52">
            <v>51</v>
          </cell>
          <cell r="D52">
            <v>8.4250000000000007</v>
          </cell>
          <cell r="E52">
            <v>16.850000000000001</v>
          </cell>
          <cell r="F52">
            <v>23.59</v>
          </cell>
          <cell r="G52">
            <v>23.59</v>
          </cell>
          <cell r="H52">
            <v>23.59</v>
          </cell>
          <cell r="I52">
            <v>23.59</v>
          </cell>
          <cell r="J52">
            <v>21.905000000000001</v>
          </cell>
          <cell r="K52">
            <v>18.535</v>
          </cell>
          <cell r="L52">
            <v>23.477</v>
          </cell>
          <cell r="M52">
            <v>38.079000000000001</v>
          </cell>
          <cell r="N52">
            <v>52.680999999999997</v>
          </cell>
          <cell r="O52">
            <v>49.648000000000003</v>
          </cell>
          <cell r="P52">
            <v>56.76</v>
          </cell>
          <cell r="Q52">
            <v>64.254000000000005</v>
          </cell>
          <cell r="R52">
            <v>78.275999999999996</v>
          </cell>
          <cell r="S52">
            <v>85.286000000000001</v>
          </cell>
        </row>
        <row r="53">
          <cell r="A53" t="str">
            <v>NIC</v>
          </cell>
          <cell r="B53">
            <v>52</v>
          </cell>
          <cell r="D53">
            <v>0</v>
          </cell>
          <cell r="E53">
            <v>0</v>
          </cell>
          <cell r="F53">
            <v>0</v>
          </cell>
          <cell r="G53">
            <v>0</v>
          </cell>
          <cell r="H53">
            <v>0</v>
          </cell>
          <cell r="I53">
            <v>0</v>
          </cell>
          <cell r="J53">
            <v>20.02</v>
          </cell>
          <cell r="K53">
            <v>20.02</v>
          </cell>
          <cell r="L53">
            <v>20.02</v>
          </cell>
          <cell r="M53">
            <v>20.02</v>
          </cell>
          <cell r="N53">
            <v>36.837499999999999</v>
          </cell>
          <cell r="O53">
            <v>113.15300000000001</v>
          </cell>
          <cell r="P53">
            <v>129.334</v>
          </cell>
          <cell r="Q53">
            <v>125.33</v>
          </cell>
          <cell r="R53">
            <v>128.291</v>
          </cell>
          <cell r="S53">
            <v>138.53725</v>
          </cell>
        </row>
        <row r="54">
          <cell r="A54" t="str">
            <v>NPL</v>
          </cell>
          <cell r="B54">
            <v>53</v>
          </cell>
          <cell r="D54">
            <v>0</v>
          </cell>
          <cell r="E54">
            <v>0</v>
          </cell>
          <cell r="F54">
            <v>0</v>
          </cell>
          <cell r="G54">
            <v>0</v>
          </cell>
          <cell r="H54">
            <v>5.5949999999999998</v>
          </cell>
          <cell r="I54">
            <v>11.19</v>
          </cell>
          <cell r="J54">
            <v>16.785</v>
          </cell>
          <cell r="K54">
            <v>16.785</v>
          </cell>
          <cell r="L54">
            <v>16.785</v>
          </cell>
          <cell r="M54">
            <v>16.785</v>
          </cell>
          <cell r="N54">
            <v>15.666</v>
          </cell>
          <cell r="O54">
            <v>12.868499999999999</v>
          </cell>
          <cell r="P54">
            <v>9.5114999999999998</v>
          </cell>
          <cell r="Q54">
            <v>6.1544999999999996</v>
          </cell>
          <cell r="R54">
            <v>2.7974999999999999</v>
          </cell>
          <cell r="S54">
            <v>1.119</v>
          </cell>
        </row>
        <row r="55">
          <cell r="A55" t="str">
            <v>PAK</v>
          </cell>
          <cell r="B55">
            <v>54</v>
          </cell>
          <cell r="D55">
            <v>0</v>
          </cell>
          <cell r="E55">
            <v>0</v>
          </cell>
          <cell r="F55">
            <v>0</v>
          </cell>
          <cell r="G55">
            <v>0</v>
          </cell>
          <cell r="H55">
            <v>0</v>
          </cell>
          <cell r="I55">
            <v>0</v>
          </cell>
          <cell r="J55">
            <v>202.2</v>
          </cell>
          <cell r="K55">
            <v>202.2</v>
          </cell>
          <cell r="L55">
            <v>202.2</v>
          </cell>
          <cell r="M55">
            <v>315.93</v>
          </cell>
          <cell r="N55">
            <v>429.66</v>
          </cell>
          <cell r="O55">
            <v>457.46</v>
          </cell>
          <cell r="P55">
            <v>417.02</v>
          </cell>
          <cell r="Q55">
            <v>462.74</v>
          </cell>
          <cell r="R55">
            <v>680.72</v>
          </cell>
          <cell r="S55">
            <v>801.18700000000001</v>
          </cell>
        </row>
        <row r="56">
          <cell r="A56" t="str">
            <v>PHL</v>
          </cell>
          <cell r="B56">
            <v>55</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row>
        <row r="57">
          <cell r="A57" t="str">
            <v>PNG</v>
          </cell>
          <cell r="B57">
            <v>56</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row>
        <row r="58">
          <cell r="A58" t="str">
            <v>RWA</v>
          </cell>
          <cell r="B58">
            <v>57</v>
          </cell>
          <cell r="D58">
            <v>0</v>
          </cell>
          <cell r="E58">
            <v>0</v>
          </cell>
          <cell r="F58">
            <v>0</v>
          </cell>
          <cell r="G58">
            <v>0</v>
          </cell>
          <cell r="H58">
            <v>0</v>
          </cell>
          <cell r="I58">
            <v>0</v>
          </cell>
          <cell r="J58">
            <v>0</v>
          </cell>
          <cell r="K58">
            <v>0</v>
          </cell>
          <cell r="L58">
            <v>0</v>
          </cell>
          <cell r="M58">
            <v>0</v>
          </cell>
          <cell r="N58">
            <v>11.9</v>
          </cell>
          <cell r="O58">
            <v>33.32</v>
          </cell>
          <cell r="P58">
            <v>52.36</v>
          </cell>
          <cell r="Q58">
            <v>61.88</v>
          </cell>
          <cell r="R58">
            <v>62.454000000000001</v>
          </cell>
          <cell r="S58">
            <v>63.024999999999999</v>
          </cell>
        </row>
        <row r="59">
          <cell r="A59" t="str">
            <v>SDN</v>
          </cell>
          <cell r="B59">
            <v>58</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row>
        <row r="60">
          <cell r="A60" t="str">
            <v>SEN</v>
          </cell>
          <cell r="B60">
            <v>59</v>
          </cell>
          <cell r="D60">
            <v>29.785</v>
          </cell>
          <cell r="E60">
            <v>80.844999999999999</v>
          </cell>
          <cell r="F60">
            <v>102.12</v>
          </cell>
          <cell r="G60">
            <v>144.66999999999999</v>
          </cell>
          <cell r="H60">
            <v>144.66999999999999</v>
          </cell>
          <cell r="I60">
            <v>144.66999999999999</v>
          </cell>
          <cell r="J60">
            <v>152.3845</v>
          </cell>
          <cell r="K60">
            <v>188.77799999999999</v>
          </cell>
          <cell r="L60">
            <v>190.43199999999999</v>
          </cell>
          <cell r="M60">
            <v>197.16800000000001</v>
          </cell>
          <cell r="N60">
            <v>203.904</v>
          </cell>
          <cell r="O60">
            <v>198.17349999999999</v>
          </cell>
          <cell r="P60">
            <v>195.38300000000001</v>
          </cell>
          <cell r="Q60">
            <v>197.57499999999999</v>
          </cell>
          <cell r="R60">
            <v>185.76750000000001</v>
          </cell>
          <cell r="S60">
            <v>168.54849999999999</v>
          </cell>
        </row>
        <row r="61">
          <cell r="A61" t="str">
            <v>SLE</v>
          </cell>
          <cell r="B61">
            <v>60</v>
          </cell>
          <cell r="D61">
            <v>0</v>
          </cell>
          <cell r="E61">
            <v>0</v>
          </cell>
          <cell r="F61">
            <v>0</v>
          </cell>
          <cell r="G61">
            <v>0</v>
          </cell>
          <cell r="H61">
            <v>0</v>
          </cell>
          <cell r="I61">
            <v>0</v>
          </cell>
          <cell r="J61">
            <v>68.555999999999997</v>
          </cell>
          <cell r="K61">
            <v>81.611999999999995</v>
          </cell>
          <cell r="L61">
            <v>91.792000000000002</v>
          </cell>
          <cell r="M61">
            <v>96.847999999999999</v>
          </cell>
          <cell r="N61">
            <v>96.847999999999999</v>
          </cell>
          <cell r="O61">
            <v>90.498000000000005</v>
          </cell>
          <cell r="P61">
            <v>76.786799999999999</v>
          </cell>
          <cell r="Q61">
            <v>107.30240000000001</v>
          </cell>
          <cell r="R61">
            <v>116.4374</v>
          </cell>
          <cell r="S61">
            <v>114.40260000000001</v>
          </cell>
        </row>
        <row r="62">
          <cell r="A62" t="str">
            <v>SLV</v>
          </cell>
          <cell r="B62">
            <v>61</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row>
        <row r="63">
          <cell r="A63" t="str">
            <v>SOM</v>
          </cell>
          <cell r="B63">
            <v>62</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row>
        <row r="64">
          <cell r="A64" t="str">
            <v>STP</v>
          </cell>
          <cell r="B64">
            <v>63</v>
          </cell>
          <cell r="D64">
            <v>0</v>
          </cell>
          <cell r="E64">
            <v>0</v>
          </cell>
          <cell r="F64">
            <v>0</v>
          </cell>
          <cell r="G64">
            <v>0</v>
          </cell>
          <cell r="H64">
            <v>0</v>
          </cell>
          <cell r="I64">
            <v>0</v>
          </cell>
          <cell r="J64">
            <v>0</v>
          </cell>
          <cell r="K64">
            <v>0</v>
          </cell>
          <cell r="L64">
            <v>0</v>
          </cell>
          <cell r="M64">
            <v>0</v>
          </cell>
          <cell r="N64">
            <v>0</v>
          </cell>
          <cell r="O64">
            <v>0</v>
          </cell>
          <cell r="P64">
            <v>1.9019999999999999</v>
          </cell>
          <cell r="Q64">
            <v>1.9019999999999999</v>
          </cell>
          <cell r="R64">
            <v>1.9019999999999999</v>
          </cell>
          <cell r="S64">
            <v>1.9019999999999999</v>
          </cell>
        </row>
        <row r="65">
          <cell r="A65" t="str">
            <v>SWZ</v>
          </cell>
          <cell r="B65">
            <v>64</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row>
        <row r="66">
          <cell r="A66" t="str">
            <v>TCD</v>
          </cell>
          <cell r="B66">
            <v>65</v>
          </cell>
          <cell r="D66">
            <v>0</v>
          </cell>
          <cell r="E66">
            <v>0</v>
          </cell>
          <cell r="F66">
            <v>0</v>
          </cell>
          <cell r="G66">
            <v>0</v>
          </cell>
          <cell r="H66">
            <v>0</v>
          </cell>
          <cell r="I66">
            <v>0</v>
          </cell>
          <cell r="J66">
            <v>0</v>
          </cell>
          <cell r="K66">
            <v>8.26</v>
          </cell>
          <cell r="L66">
            <v>24.78</v>
          </cell>
          <cell r="M66">
            <v>33.04</v>
          </cell>
          <cell r="N66">
            <v>41.3</v>
          </cell>
          <cell r="O66">
            <v>49.56</v>
          </cell>
          <cell r="P66">
            <v>59.96</v>
          </cell>
          <cell r="Q66">
            <v>70.882000000000005</v>
          </cell>
          <cell r="R66">
            <v>78.5</v>
          </cell>
          <cell r="S66">
            <v>76.87</v>
          </cell>
        </row>
        <row r="67">
          <cell r="A67" t="str">
            <v>TGO</v>
          </cell>
          <cell r="B67">
            <v>66</v>
          </cell>
          <cell r="D67">
            <v>0</v>
          </cell>
          <cell r="E67">
            <v>15.36</v>
          </cell>
          <cell r="F67">
            <v>30.72</v>
          </cell>
          <cell r="G67">
            <v>30.72</v>
          </cell>
          <cell r="H67">
            <v>38.4</v>
          </cell>
          <cell r="I67">
            <v>38.4</v>
          </cell>
          <cell r="J67">
            <v>48.491999999999997</v>
          </cell>
          <cell r="K67">
            <v>66.372</v>
          </cell>
          <cell r="L67">
            <v>60.228000000000002</v>
          </cell>
          <cell r="M67">
            <v>64.176000000000002</v>
          </cell>
          <cell r="N67">
            <v>67.355999999999995</v>
          </cell>
          <cell r="O67">
            <v>60.444000000000003</v>
          </cell>
          <cell r="P67">
            <v>53.345999999999997</v>
          </cell>
          <cell r="Q67">
            <v>45.293999999999997</v>
          </cell>
          <cell r="R67">
            <v>38.01</v>
          </cell>
          <cell r="S67">
            <v>31.494</v>
          </cell>
        </row>
        <row r="68">
          <cell r="A68" t="str">
            <v>THA</v>
          </cell>
          <cell r="B68">
            <v>67</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row>
        <row r="69">
          <cell r="A69" t="str">
            <v>TJK</v>
          </cell>
          <cell r="B69">
            <v>68</v>
          </cell>
          <cell r="D69">
            <v>0</v>
          </cell>
          <cell r="E69">
            <v>0</v>
          </cell>
          <cell r="F69">
            <v>0</v>
          </cell>
          <cell r="G69">
            <v>0</v>
          </cell>
          <cell r="H69">
            <v>0</v>
          </cell>
          <cell r="I69">
            <v>0</v>
          </cell>
          <cell r="J69">
            <v>0</v>
          </cell>
          <cell r="K69">
            <v>0</v>
          </cell>
          <cell r="L69">
            <v>0</v>
          </cell>
          <cell r="M69">
            <v>0</v>
          </cell>
          <cell r="N69">
            <v>40.299999999999997</v>
          </cell>
          <cell r="O69">
            <v>46.96</v>
          </cell>
          <cell r="P69">
            <v>66.28</v>
          </cell>
          <cell r="Q69">
            <v>78.28</v>
          </cell>
          <cell r="R69">
            <v>67.290000000000006</v>
          </cell>
          <cell r="S69">
            <v>68.959999999999994</v>
          </cell>
        </row>
        <row r="70">
          <cell r="A70" t="str">
            <v>TZA</v>
          </cell>
          <cell r="B70">
            <v>69</v>
          </cell>
          <cell r="D70">
            <v>0</v>
          </cell>
          <cell r="E70">
            <v>0</v>
          </cell>
          <cell r="F70">
            <v>0</v>
          </cell>
          <cell r="G70">
            <v>21.4</v>
          </cell>
          <cell r="H70">
            <v>85.6</v>
          </cell>
          <cell r="I70">
            <v>85.6</v>
          </cell>
          <cell r="J70">
            <v>85.6</v>
          </cell>
          <cell r="K70">
            <v>85.6</v>
          </cell>
          <cell r="L70">
            <v>111.3075</v>
          </cell>
          <cell r="M70">
            <v>165.23249999999999</v>
          </cell>
          <cell r="N70">
            <v>183.82</v>
          </cell>
          <cell r="O70">
            <v>225.46</v>
          </cell>
          <cell r="P70">
            <v>248.34</v>
          </cell>
          <cell r="Q70">
            <v>271.22000000000003</v>
          </cell>
          <cell r="R70">
            <v>293.87774999999999</v>
          </cell>
          <cell r="S70">
            <v>302.96550000000002</v>
          </cell>
        </row>
        <row r="71">
          <cell r="A71" t="str">
            <v>UGA</v>
          </cell>
          <cell r="B71">
            <v>70</v>
          </cell>
          <cell r="D71">
            <v>0</v>
          </cell>
          <cell r="E71">
            <v>42.33</v>
          </cell>
          <cell r="F71">
            <v>102.09</v>
          </cell>
          <cell r="G71">
            <v>159.36000000000001</v>
          </cell>
          <cell r="H71">
            <v>199.2</v>
          </cell>
          <cell r="I71">
            <v>199.2</v>
          </cell>
          <cell r="J71">
            <v>231.62450000000001</v>
          </cell>
          <cell r="K71">
            <v>256.74400000000003</v>
          </cell>
          <cell r="L71">
            <v>276.108</v>
          </cell>
          <cell r="M71">
            <v>285.762</v>
          </cell>
          <cell r="N71">
            <v>282.74450000000002</v>
          </cell>
          <cell r="O71">
            <v>270.81</v>
          </cell>
          <cell r="P71">
            <v>242.59424999999999</v>
          </cell>
          <cell r="Q71">
            <v>219.12925000000001</v>
          </cell>
          <cell r="R71">
            <v>188.91055</v>
          </cell>
          <cell r="S71">
            <v>171.19329999999999</v>
          </cell>
        </row>
        <row r="72">
          <cell r="A72" t="str">
            <v>VNM</v>
          </cell>
          <cell r="B72">
            <v>71</v>
          </cell>
          <cell r="D72">
            <v>0</v>
          </cell>
          <cell r="E72">
            <v>0</v>
          </cell>
          <cell r="F72">
            <v>0</v>
          </cell>
          <cell r="G72">
            <v>0</v>
          </cell>
          <cell r="H72">
            <v>0</v>
          </cell>
          <cell r="I72">
            <v>0</v>
          </cell>
          <cell r="J72">
            <v>60.4</v>
          </cell>
          <cell r="K72">
            <v>120.8</v>
          </cell>
          <cell r="L72">
            <v>241.6</v>
          </cell>
          <cell r="M72">
            <v>241.6</v>
          </cell>
          <cell r="N72">
            <v>241.6</v>
          </cell>
          <cell r="O72">
            <v>241.6</v>
          </cell>
          <cell r="P72">
            <v>229.52</v>
          </cell>
          <cell r="Q72">
            <v>282.12</v>
          </cell>
          <cell r="R72">
            <v>275.2</v>
          </cell>
          <cell r="S72">
            <v>238.96</v>
          </cell>
        </row>
        <row r="73">
          <cell r="A73" t="str">
            <v>WSM</v>
          </cell>
          <cell r="B73">
            <v>72</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row>
        <row r="74">
          <cell r="A74" t="str">
            <v>YMN</v>
          </cell>
          <cell r="B74">
            <v>73</v>
          </cell>
          <cell r="D74">
            <v>0</v>
          </cell>
          <cell r="E74">
            <v>0</v>
          </cell>
          <cell r="F74">
            <v>0</v>
          </cell>
          <cell r="G74">
            <v>0</v>
          </cell>
          <cell r="H74">
            <v>0</v>
          </cell>
          <cell r="I74">
            <v>0</v>
          </cell>
          <cell r="J74">
            <v>0</v>
          </cell>
          <cell r="K74">
            <v>0</v>
          </cell>
          <cell r="L74">
            <v>0</v>
          </cell>
          <cell r="M74">
            <v>44</v>
          </cell>
          <cell r="N74">
            <v>88</v>
          </cell>
          <cell r="O74">
            <v>150</v>
          </cell>
          <cell r="P74">
            <v>150</v>
          </cell>
          <cell r="Q74">
            <v>238.75</v>
          </cell>
          <cell r="R74">
            <v>238.75</v>
          </cell>
          <cell r="S74">
            <v>234.35</v>
          </cell>
        </row>
        <row r="75">
          <cell r="A75" t="str">
            <v>ZMB</v>
          </cell>
          <cell r="B75">
            <v>74</v>
          </cell>
          <cell r="D75">
            <v>0</v>
          </cell>
          <cell r="E75">
            <v>0</v>
          </cell>
          <cell r="F75">
            <v>0</v>
          </cell>
          <cell r="G75">
            <v>0</v>
          </cell>
          <cell r="H75">
            <v>0</v>
          </cell>
          <cell r="I75">
            <v>0</v>
          </cell>
          <cell r="J75">
            <v>0</v>
          </cell>
          <cell r="K75">
            <v>651.68154000000004</v>
          </cell>
          <cell r="L75">
            <v>651.68154000000004</v>
          </cell>
          <cell r="M75">
            <v>661.68154000000004</v>
          </cell>
          <cell r="N75">
            <v>661.68154000000004</v>
          </cell>
          <cell r="O75">
            <v>671.68154000000004</v>
          </cell>
          <cell r="P75">
            <v>691.68154000000004</v>
          </cell>
          <cell r="Q75">
            <v>636.16523199999995</v>
          </cell>
          <cell r="R75">
            <v>637.52892399999996</v>
          </cell>
          <cell r="S75">
            <v>570.36077</v>
          </cell>
        </row>
        <row r="76">
          <cell r="A76" t="str">
            <v>ZWE</v>
          </cell>
          <cell r="B76">
            <v>75</v>
          </cell>
          <cell r="D76">
            <v>0</v>
          </cell>
          <cell r="E76">
            <v>0</v>
          </cell>
          <cell r="F76">
            <v>0</v>
          </cell>
          <cell r="G76">
            <v>0</v>
          </cell>
          <cell r="H76">
            <v>54.7</v>
          </cell>
          <cell r="I76">
            <v>85.1</v>
          </cell>
          <cell r="J76">
            <v>118.5</v>
          </cell>
          <cell r="K76">
            <v>151.9</v>
          </cell>
          <cell r="L76">
            <v>151.9</v>
          </cell>
          <cell r="M76">
            <v>151.9</v>
          </cell>
          <cell r="N76">
            <v>137.91999999999999</v>
          </cell>
          <cell r="O76">
            <v>117.56</v>
          </cell>
          <cell r="P76">
            <v>90.52</v>
          </cell>
          <cell r="Q76">
            <v>89.483555999999993</v>
          </cell>
          <cell r="R76">
            <v>88.631338999999997</v>
          </cell>
          <cell r="S76">
            <v>85.443239000000005</v>
          </cell>
        </row>
      </sheetData>
      <sheetData sheetId="24"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
      <sheetName val="Quota"/>
      <sheetName val="ControlSheet"/>
      <sheetName val="PRGF_ACCESS"/>
      <sheetName val="Exports G+S"/>
      <sheetName val="Nom GDP"/>
      <sheetName val="Ranking"/>
      <sheetName val="Obligations_risks_end2003"/>
      <sheetName val="St. Res"/>
      <sheetName val="Fund Credit Out."/>
      <sheetName val="Total LDOD"/>
      <sheetName val="DOD_MULT"/>
      <sheetName val="DOD_MC"/>
      <sheetName val="Arrangement"/>
      <sheetName val="Table1"/>
      <sheetName val="Table2"/>
      <sheetName val="Table3"/>
      <sheetName val="Table 4"/>
      <sheetName val="Obligations_risks_end2003 (2)"/>
      <sheetName val="Output Table 1"/>
      <sheetName val="Output Table 2"/>
      <sheetName val="Output Table 3"/>
      <sheetName val="Output Table 4"/>
      <sheetName val="Chart1"/>
      <sheetName val="Chart2"/>
    </sheetNames>
    <sheetDataSet>
      <sheetData sheetId="0" refreshError="1"/>
      <sheetData sheetId="1" refreshError="1"/>
      <sheetData sheetId="2" refreshError="1"/>
      <sheetData sheetId="3" refreshError="1"/>
      <sheetData sheetId="4" refreshError="1">
        <row r="174">
          <cell r="C174" t="str">
            <v xml:space="preserve">Albania             </v>
          </cell>
          <cell r="I174">
            <v>88.39811395221254</v>
          </cell>
          <cell r="J174">
            <v>84.365968586792732</v>
          </cell>
          <cell r="K174">
            <v>82.446756765881389</v>
          </cell>
          <cell r="L174">
            <v>84.625565893538607</v>
          </cell>
          <cell r="M174">
            <v>86.74613298337367</v>
          </cell>
          <cell r="N174">
            <v>87.134841239283205</v>
          </cell>
          <cell r="O174">
            <v>85.059794841776593</v>
          </cell>
          <cell r="P174">
            <v>84.160381093042901</v>
          </cell>
          <cell r="Q174">
            <v>102.07156066982667</v>
          </cell>
          <cell r="R174">
            <v>119.78505003269333</v>
          </cell>
          <cell r="S174">
            <v>130.76938075000001</v>
          </cell>
          <cell r="T174">
            <v>124.92995751334666</v>
          </cell>
          <cell r="U174">
            <v>114.65652858954668</v>
          </cell>
          <cell r="V174">
            <v>106.64276193762667</v>
          </cell>
          <cell r="W174">
            <v>98.149838536876658</v>
          </cell>
          <cell r="X174">
            <v>97.066418456609995</v>
          </cell>
          <cell r="Y174">
            <v>110.35029743254002</v>
          </cell>
          <cell r="Z174">
            <v>116.70465075377668</v>
          </cell>
          <cell r="AA174">
            <v>102.94989874938335</v>
          </cell>
          <cell r="AB174">
            <v>79.35772872600333</v>
          </cell>
          <cell r="AC174">
            <v>86.564962719036657</v>
          </cell>
          <cell r="AD174">
            <v>117.85231708822346</v>
          </cell>
          <cell r="AE174">
            <v>163.2150589489498</v>
          </cell>
          <cell r="AF174">
            <v>203.66942793883615</v>
          </cell>
          <cell r="AG174">
            <v>211.21380313112482</v>
          </cell>
          <cell r="AH174">
            <v>211.62491017556439</v>
          </cell>
          <cell r="AI174">
            <v>268.75398199428446</v>
          </cell>
          <cell r="AJ174">
            <v>388.20506178426223</v>
          </cell>
          <cell r="AK174">
            <v>540.86579050065632</v>
          </cell>
          <cell r="AL174">
            <v>632.77054456689814</v>
          </cell>
          <cell r="AM174">
            <v>692.33555900227657</v>
          </cell>
          <cell r="AN174">
            <v>692.33555900227657</v>
          </cell>
        </row>
        <row r="175">
          <cell r="C175" t="str">
            <v xml:space="preserve">Angola              </v>
          </cell>
          <cell r="I175">
            <v>1305.4865816161473</v>
          </cell>
          <cell r="J175">
            <v>1386.3765492990769</v>
          </cell>
          <cell r="K175">
            <v>1452.5122470197782</v>
          </cell>
          <cell r="L175">
            <v>1510.8736199779917</v>
          </cell>
          <cell r="M175">
            <v>1479.8760930904828</v>
          </cell>
          <cell r="N175">
            <v>1456.5510420413473</v>
          </cell>
          <cell r="O175">
            <v>1420.9820421124107</v>
          </cell>
          <cell r="P175">
            <v>1424.3111678417145</v>
          </cell>
          <cell r="Q175">
            <v>1559.3047147837181</v>
          </cell>
          <cell r="R175">
            <v>1643.4961915089327</v>
          </cell>
          <cell r="S175">
            <v>1741.6269643052108</v>
          </cell>
          <cell r="T175">
            <v>1847.6512824954777</v>
          </cell>
          <cell r="U175">
            <v>2086.2951176944011</v>
          </cell>
          <cell r="V175">
            <v>1902.2342358574713</v>
          </cell>
          <cell r="W175">
            <v>1823.1976083405089</v>
          </cell>
          <cell r="X175">
            <v>1685.7104645580523</v>
          </cell>
          <cell r="Y175">
            <v>2091.3559173718127</v>
          </cell>
          <cell r="Z175">
            <v>2453.628130425021</v>
          </cell>
          <cell r="AA175">
            <v>2682.4530287528819</v>
          </cell>
          <cell r="AB175">
            <v>2805.7503208966409</v>
          </cell>
          <cell r="AC175">
            <v>2542.2260684121798</v>
          </cell>
          <cell r="AD175">
            <v>2397.2052448814425</v>
          </cell>
          <cell r="AE175">
            <v>2300.6202348372408</v>
          </cell>
          <cell r="AF175">
            <v>2818.0480778419883</v>
          </cell>
          <cell r="AG175">
            <v>3327.4830766226673</v>
          </cell>
          <cell r="AH175">
            <v>3383.5920390259594</v>
          </cell>
          <cell r="AI175">
            <v>3441.3979936757728</v>
          </cell>
          <cell r="AJ175">
            <v>4264.5249873229513</v>
          </cell>
          <cell r="AK175">
            <v>5127.9206060917168</v>
          </cell>
          <cell r="AL175">
            <v>6044.6254333699653</v>
          </cell>
          <cell r="AM175">
            <v>6353.6412481197694</v>
          </cell>
          <cell r="AN175">
            <v>6353.6412481197694</v>
          </cell>
        </row>
        <row r="176">
          <cell r="C176" t="str">
            <v>Armenia</v>
          </cell>
          <cell r="I176">
            <v>102.79917293479723</v>
          </cell>
          <cell r="J176">
            <v>122.08318290707551</v>
          </cell>
          <cell r="K176">
            <v>148.46539618354822</v>
          </cell>
          <cell r="L176">
            <v>178.42382922212309</v>
          </cell>
          <cell r="M176">
            <v>209.70378879758155</v>
          </cell>
          <cell r="N176">
            <v>244.63591135569609</v>
          </cell>
          <cell r="O176">
            <v>268.86065434637578</v>
          </cell>
          <cell r="P176">
            <v>291.89252271825791</v>
          </cell>
          <cell r="Q176">
            <v>316.99009306842095</v>
          </cell>
          <cell r="R176">
            <v>349.27698992741631</v>
          </cell>
          <cell r="S176">
            <v>372.06436005021197</v>
          </cell>
          <cell r="T176">
            <v>400.46888229370353</v>
          </cell>
          <cell r="U176">
            <v>436.80530667940161</v>
          </cell>
          <cell r="V176">
            <v>457.21616629758063</v>
          </cell>
          <cell r="W176">
            <v>445.14235237544625</v>
          </cell>
          <cell r="X176">
            <v>404.42299878391015</v>
          </cell>
          <cell r="Y176">
            <v>393.90115040214187</v>
          </cell>
          <cell r="Z176">
            <v>381.29100820708248</v>
          </cell>
          <cell r="AA176">
            <v>346.89393130685659</v>
          </cell>
          <cell r="AB176">
            <v>303.94533178045043</v>
          </cell>
          <cell r="AC176">
            <v>220.59148980806503</v>
          </cell>
          <cell r="AD176">
            <v>191.57401562706423</v>
          </cell>
          <cell r="AE176">
            <v>164.43556101574731</v>
          </cell>
          <cell r="AF176">
            <v>210.2134512761788</v>
          </cell>
          <cell r="AG176">
            <v>230.34448477457889</v>
          </cell>
          <cell r="AH176">
            <v>252.88840909021602</v>
          </cell>
          <cell r="AI176">
            <v>261.63441494909461</v>
          </cell>
          <cell r="AJ176">
            <v>294.31717578802591</v>
          </cell>
          <cell r="AK176">
            <v>346.92528967463886</v>
          </cell>
          <cell r="AL176">
            <v>431.36904478815359</v>
          </cell>
          <cell r="AM176">
            <v>502.69000860975513</v>
          </cell>
          <cell r="AN176">
            <v>502.69000860975513</v>
          </cell>
        </row>
        <row r="177">
          <cell r="C177" t="str">
            <v xml:space="preserve">Azerbaijan          </v>
          </cell>
          <cell r="I177">
            <v>373.31376856034404</v>
          </cell>
          <cell r="J177">
            <v>443.0992417734962</v>
          </cell>
          <cell r="K177">
            <v>541.59713732185639</v>
          </cell>
          <cell r="L177">
            <v>651.56116626350342</v>
          </cell>
          <cell r="M177">
            <v>764.03690395941385</v>
          </cell>
          <cell r="N177">
            <v>887.16269255514692</v>
          </cell>
          <cell r="O177">
            <v>1022.3984910624841</v>
          </cell>
          <cell r="P177">
            <v>1184.7663085162203</v>
          </cell>
          <cell r="Q177">
            <v>1373.1906737324296</v>
          </cell>
          <cell r="R177">
            <v>1590.3807934247507</v>
          </cell>
          <cell r="S177">
            <v>1795.0276535703681</v>
          </cell>
          <cell r="T177">
            <v>1955.195545557074</v>
          </cell>
          <cell r="U177">
            <v>2007.9653091160487</v>
          </cell>
          <cell r="V177">
            <v>1990.1350379373837</v>
          </cell>
          <cell r="W177">
            <v>1945.204471910575</v>
          </cell>
          <cell r="X177">
            <v>1917.611732360105</v>
          </cell>
          <cell r="Y177">
            <v>1943.1783091879254</v>
          </cell>
          <cell r="Z177">
            <v>1903.8952982395624</v>
          </cell>
          <cell r="AA177">
            <v>1376.5405531807048</v>
          </cell>
          <cell r="AB177">
            <v>1034.2226370907849</v>
          </cell>
          <cell r="AC177">
            <v>629.03735262946691</v>
          </cell>
          <cell r="AD177">
            <v>710.105662276933</v>
          </cell>
          <cell r="AE177">
            <v>575.3352155138117</v>
          </cell>
          <cell r="AF177">
            <v>593.17157069364646</v>
          </cell>
          <cell r="AG177">
            <v>681.02663868113211</v>
          </cell>
          <cell r="AH177">
            <v>741.94190612609566</v>
          </cell>
          <cell r="AI177">
            <v>839.18592155317856</v>
          </cell>
          <cell r="AJ177">
            <v>1080.8919321323176</v>
          </cell>
          <cell r="AK177">
            <v>1444.4198987487005</v>
          </cell>
          <cell r="AL177">
            <v>1818.4769073604336</v>
          </cell>
          <cell r="AM177">
            <v>1982.3053892418063</v>
          </cell>
          <cell r="AN177">
            <v>1982.3053892418063</v>
          </cell>
        </row>
        <row r="178">
          <cell r="C178" t="str">
            <v xml:space="preserve">Bangladesh          </v>
          </cell>
          <cell r="I178">
            <v>299.67438908119055</v>
          </cell>
          <cell r="J178">
            <v>318.43984652923541</v>
          </cell>
          <cell r="K178">
            <v>335.2185837151265</v>
          </cell>
          <cell r="L178">
            <v>346.69827277795184</v>
          </cell>
          <cell r="M178">
            <v>394.50189061411396</v>
          </cell>
          <cell r="N178">
            <v>457.78650966236205</v>
          </cell>
          <cell r="O178">
            <v>557.74839160110616</v>
          </cell>
          <cell r="P178">
            <v>654.45428380074179</v>
          </cell>
          <cell r="Q178">
            <v>702.1750463620383</v>
          </cell>
          <cell r="R178">
            <v>698.26051193598812</v>
          </cell>
          <cell r="S178">
            <v>745.53810456873123</v>
          </cell>
          <cell r="T178">
            <v>876.07462576167165</v>
          </cell>
          <cell r="U178">
            <v>1012.4192914875463</v>
          </cell>
          <cell r="V178">
            <v>1044.0415698741544</v>
          </cell>
          <cell r="W178">
            <v>1046.0254230020009</v>
          </cell>
          <cell r="X178">
            <v>1086.5701806483357</v>
          </cell>
          <cell r="Y178">
            <v>1210.743555466883</v>
          </cell>
          <cell r="Z178">
            <v>1354.3653045597382</v>
          </cell>
          <cell r="AA178">
            <v>1516.7336117553803</v>
          </cell>
          <cell r="AB178">
            <v>1701.6021652840111</v>
          </cell>
          <cell r="AC178">
            <v>1922.8489284868112</v>
          </cell>
          <cell r="AD178">
            <v>2204.0789684338101</v>
          </cell>
          <cell r="AE178">
            <v>2470.8463764766911</v>
          </cell>
          <cell r="AF178">
            <v>2810.8331570033974</v>
          </cell>
          <cell r="AG178">
            <v>3294.7173858636197</v>
          </cell>
          <cell r="AH178">
            <v>3853.2546464967977</v>
          </cell>
          <cell r="AI178">
            <v>4332.1067763461242</v>
          </cell>
          <cell r="AJ178">
            <v>4746.9957211756182</v>
          </cell>
          <cell r="AK178">
            <v>5120.1521190917165</v>
          </cell>
          <cell r="AL178">
            <v>5376.7062525068977</v>
          </cell>
          <cell r="AM178">
            <v>5350.6655818311128</v>
          </cell>
          <cell r="AN178">
            <v>5350.6655818311128</v>
          </cell>
        </row>
        <row r="179">
          <cell r="C179" t="str">
            <v xml:space="preserve">Benin               </v>
          </cell>
          <cell r="I179">
            <v>84.449671940660764</v>
          </cell>
          <cell r="J179">
            <v>87.814502761471203</v>
          </cell>
          <cell r="K179">
            <v>101.17347738618179</v>
          </cell>
          <cell r="L179">
            <v>111.77207968035769</v>
          </cell>
          <cell r="M179">
            <v>133.96477969727371</v>
          </cell>
          <cell r="N179">
            <v>155.49796945064313</v>
          </cell>
          <cell r="O179">
            <v>186.32426879205659</v>
          </cell>
          <cell r="P179">
            <v>190.27713043807614</v>
          </cell>
          <cell r="Q179">
            <v>190.79121183426892</v>
          </cell>
          <cell r="R179">
            <v>175.70367578999614</v>
          </cell>
          <cell r="S179">
            <v>169.14907063302797</v>
          </cell>
          <cell r="T179">
            <v>181.61466320107169</v>
          </cell>
          <cell r="U179">
            <v>201.26976813993323</v>
          </cell>
          <cell r="V179">
            <v>209.21928610775635</v>
          </cell>
          <cell r="W179">
            <v>191.66465442484377</v>
          </cell>
          <cell r="X179">
            <v>163.25091263363132</v>
          </cell>
          <cell r="Y179">
            <v>154.59960396976285</v>
          </cell>
          <cell r="Z179">
            <v>160.23057164978732</v>
          </cell>
          <cell r="AA179">
            <v>178.18440418191244</v>
          </cell>
          <cell r="AB179">
            <v>198.865987576935</v>
          </cell>
          <cell r="AC179">
            <v>202.50850389171708</v>
          </cell>
          <cell r="AD179">
            <v>203.28260277662454</v>
          </cell>
          <cell r="AE179">
            <v>218.41184239590777</v>
          </cell>
          <cell r="AF179">
            <v>250.85150576764931</v>
          </cell>
          <cell r="AG179">
            <v>267.16568927312807</v>
          </cell>
          <cell r="AH179">
            <v>279.35635277034339</v>
          </cell>
          <cell r="AI179">
            <v>276.11566002176852</v>
          </cell>
          <cell r="AJ179">
            <v>279.49607188741624</v>
          </cell>
          <cell r="AK179">
            <v>276.31131565736706</v>
          </cell>
          <cell r="AL179">
            <v>281.67617818073995</v>
          </cell>
          <cell r="AM179">
            <v>316.09465612474605</v>
          </cell>
          <cell r="AN179">
            <v>316.09465612474605</v>
          </cell>
        </row>
        <row r="180">
          <cell r="C180" t="str">
            <v xml:space="preserve">Bhutan              </v>
          </cell>
          <cell r="I180">
            <v>6.7088281040927882</v>
          </cell>
          <cell r="J180">
            <v>7.9068040740433601</v>
          </cell>
          <cell r="K180">
            <v>8.8706809058326215</v>
          </cell>
          <cell r="L180">
            <v>10.216407363871346</v>
          </cell>
          <cell r="M180">
            <v>11.609587424718129</v>
          </cell>
          <cell r="N180">
            <v>13.471743360973894</v>
          </cell>
          <cell r="O180">
            <v>15.739640698230938</v>
          </cell>
          <cell r="P180">
            <v>19.424794443535774</v>
          </cell>
          <cell r="Q180">
            <v>22.358072414242951</v>
          </cell>
          <cell r="R180">
            <v>24.704496366320999</v>
          </cell>
          <cell r="S180">
            <v>25.228897501795288</v>
          </cell>
          <cell r="T180">
            <v>26.672717586746668</v>
          </cell>
          <cell r="U180">
            <v>28.757000622446668</v>
          </cell>
          <cell r="V180">
            <v>30.834874937626665</v>
          </cell>
          <cell r="W180">
            <v>34.86155320354333</v>
          </cell>
          <cell r="X180">
            <v>42.75185912327666</v>
          </cell>
          <cell r="Y180">
            <v>54.875362099206654</v>
          </cell>
          <cell r="Z180">
            <v>63.73346975377666</v>
          </cell>
          <cell r="AA180">
            <v>65.419778827021233</v>
          </cell>
          <cell r="AB180">
            <v>62.680242678671227</v>
          </cell>
          <cell r="AC180">
            <v>60.572977551816273</v>
          </cell>
          <cell r="AD180">
            <v>59.056188354054179</v>
          </cell>
          <cell r="AE180">
            <v>62.591235972603535</v>
          </cell>
          <cell r="AF180">
            <v>68.077404139007072</v>
          </cell>
          <cell r="AG180">
            <v>79.764659369833097</v>
          </cell>
          <cell r="AH180">
            <v>85.682626016287202</v>
          </cell>
          <cell r="AI180">
            <v>92.093482572189103</v>
          </cell>
          <cell r="AJ180">
            <v>94.539743474372429</v>
          </cell>
          <cell r="AK180">
            <v>96.159128870380485</v>
          </cell>
          <cell r="AL180">
            <v>104.12131514665776</v>
          </cell>
          <cell r="AM180">
            <v>110.48871186203171</v>
          </cell>
          <cell r="AN180">
            <v>110.48871186203171</v>
          </cell>
        </row>
        <row r="181">
          <cell r="C181" t="str">
            <v xml:space="preserve">Bolivia             </v>
          </cell>
          <cell r="I181">
            <v>217.93180017707417</v>
          </cell>
          <cell r="J181">
            <v>316.36490313721083</v>
          </cell>
          <cell r="K181">
            <v>387.84358532462687</v>
          </cell>
          <cell r="L181">
            <v>494.14486351868936</v>
          </cell>
          <cell r="M181">
            <v>531.8454252024394</v>
          </cell>
          <cell r="N181">
            <v>580.66470611452269</v>
          </cell>
          <cell r="O181">
            <v>614.52365471661471</v>
          </cell>
          <cell r="P181">
            <v>673.31145042560047</v>
          </cell>
          <cell r="Q181">
            <v>767.12087839779031</v>
          </cell>
          <cell r="R181">
            <v>817.67253098825495</v>
          </cell>
          <cell r="S181">
            <v>821.2485428253043</v>
          </cell>
          <cell r="T181">
            <v>806.45560232365096</v>
          </cell>
          <cell r="U181">
            <v>781.63366261806175</v>
          </cell>
          <cell r="V181">
            <v>716.84394054204256</v>
          </cell>
          <cell r="W181">
            <v>617.86615836370754</v>
          </cell>
          <cell r="X181">
            <v>521.26242551586404</v>
          </cell>
          <cell r="Y181">
            <v>552.76401457866996</v>
          </cell>
          <cell r="Z181">
            <v>629.81801169484436</v>
          </cell>
          <cell r="AA181">
            <v>710.90192429816761</v>
          </cell>
          <cell r="AB181">
            <v>671.16376309031546</v>
          </cell>
          <cell r="AC181">
            <v>640.67603468171649</v>
          </cell>
          <cell r="AD181">
            <v>675.32515853374719</v>
          </cell>
          <cell r="AE181">
            <v>754.82159848576237</v>
          </cell>
          <cell r="AF181">
            <v>842.09656190507837</v>
          </cell>
          <cell r="AG181">
            <v>917.1960884054497</v>
          </cell>
          <cell r="AH181">
            <v>978.04891827299707</v>
          </cell>
          <cell r="AI181">
            <v>994.86070714437119</v>
          </cell>
          <cell r="AJ181">
            <v>1024.5703934405194</v>
          </cell>
          <cell r="AK181">
            <v>1100.6518133748305</v>
          </cell>
          <cell r="AL181">
            <v>1190.6052330854584</v>
          </cell>
          <cell r="AM181">
            <v>1233.8835229409142</v>
          </cell>
          <cell r="AN181">
            <v>1233.8835229409142</v>
          </cell>
        </row>
        <row r="182">
          <cell r="C182" t="str">
            <v>Bosnia &amp; Herzegovina</v>
          </cell>
          <cell r="I182" t="e">
            <v>#VALUE!</v>
          </cell>
          <cell r="J182" t="e">
            <v>#VALUE!</v>
          </cell>
          <cell r="K182" t="e">
            <v>#VALUE!</v>
          </cell>
          <cell r="L182" t="e">
            <v>#VALUE!</v>
          </cell>
          <cell r="M182" t="e">
            <v>#VALUE!</v>
          </cell>
          <cell r="N182" t="e">
            <v>#VALUE!</v>
          </cell>
          <cell r="O182" t="e">
            <v>#VALUE!</v>
          </cell>
          <cell r="P182" t="e">
            <v>#VALUE!</v>
          </cell>
          <cell r="Q182" t="e">
            <v>#VALUE!</v>
          </cell>
          <cell r="R182" t="e">
            <v>#VALUE!</v>
          </cell>
          <cell r="S182" t="e">
            <v>#VALUE!</v>
          </cell>
          <cell r="T182" t="e">
            <v>#VALUE!</v>
          </cell>
          <cell r="U182" t="e">
            <v>#VALUE!</v>
          </cell>
          <cell r="V182" t="e">
            <v>#VALUE!</v>
          </cell>
          <cell r="W182" t="e">
            <v>#VALUE!</v>
          </cell>
          <cell r="X182" t="e">
            <v>#VALUE!</v>
          </cell>
          <cell r="Y182" t="e">
            <v>#VALUE!</v>
          </cell>
          <cell r="Z182" t="e">
            <v>#VALUE!</v>
          </cell>
          <cell r="AA182" t="e">
            <v>#VALUE!</v>
          </cell>
          <cell r="AB182" t="e">
            <v>#VALUE!</v>
          </cell>
          <cell r="AC182" t="e">
            <v>#VALUE!</v>
          </cell>
          <cell r="AD182" t="e">
            <v>#VALUE!</v>
          </cell>
          <cell r="AE182" t="e">
            <v>#VALUE!</v>
          </cell>
          <cell r="AF182" t="e">
            <v>#VALUE!</v>
          </cell>
          <cell r="AG182" t="e">
            <v>#VALUE!</v>
          </cell>
          <cell r="AH182" t="e">
            <v>#VALUE!</v>
          </cell>
          <cell r="AI182" t="e">
            <v>#VALUE!</v>
          </cell>
          <cell r="AJ182">
            <v>1032.1345252717354</v>
          </cell>
          <cell r="AK182">
            <v>1058.360462818242</v>
          </cell>
          <cell r="AL182">
            <v>1121.4324792789694</v>
          </cell>
          <cell r="AM182">
            <v>1180.9620614090934</v>
          </cell>
          <cell r="AN182">
            <v>1180.9620614090934</v>
          </cell>
        </row>
        <row r="183">
          <cell r="C183" t="str">
            <v xml:space="preserve">Burkina Faso        </v>
          </cell>
          <cell r="I183">
            <v>44.174149319494234</v>
          </cell>
          <cell r="J183">
            <v>57.709268687527413</v>
          </cell>
          <cell r="K183">
            <v>71.321329649173137</v>
          </cell>
          <cell r="L183">
            <v>87.717492093015437</v>
          </cell>
          <cell r="M183">
            <v>99.460361172534519</v>
          </cell>
          <cell r="N183">
            <v>111.23170782633345</v>
          </cell>
          <cell r="O183">
            <v>129.38876809062091</v>
          </cell>
          <cell r="P183">
            <v>153.84217765175887</v>
          </cell>
          <cell r="Q183">
            <v>175.49656851817576</v>
          </cell>
          <cell r="R183">
            <v>179.50610992849943</v>
          </cell>
          <cell r="S183">
            <v>166.20927968490028</v>
          </cell>
          <cell r="T183">
            <v>162.370930665408</v>
          </cell>
          <cell r="U183">
            <v>157.63184531230792</v>
          </cell>
          <cell r="V183">
            <v>159.01632854794059</v>
          </cell>
          <cell r="W183">
            <v>159.68743806512836</v>
          </cell>
          <cell r="X183">
            <v>175.01235214596534</v>
          </cell>
          <cell r="Y183">
            <v>188.67203831351117</v>
          </cell>
          <cell r="Z183">
            <v>216.21580994556902</v>
          </cell>
          <cell r="AA183">
            <v>232.23491586841385</v>
          </cell>
          <cell r="AB183">
            <v>240.24722986303786</v>
          </cell>
          <cell r="AC183">
            <v>231.49792543600634</v>
          </cell>
          <cell r="AD183">
            <v>206.99922199906484</v>
          </cell>
          <cell r="AE183">
            <v>202.64123205750994</v>
          </cell>
          <cell r="AF183">
            <v>188.3501181565382</v>
          </cell>
          <cell r="AG183">
            <v>195.27986328718552</v>
          </cell>
          <cell r="AH183">
            <v>216.998023048715</v>
          </cell>
          <cell r="AI183">
            <v>223.59862426272193</v>
          </cell>
          <cell r="AJ183">
            <v>219.00710714665851</v>
          </cell>
          <cell r="AK183">
            <v>198.25929327688758</v>
          </cell>
          <cell r="AL183">
            <v>198.41719668402243</v>
          </cell>
          <cell r="AM183">
            <v>222.54845418524363</v>
          </cell>
          <cell r="AN183">
            <v>222.54845418524363</v>
          </cell>
        </row>
        <row r="184">
          <cell r="C184" t="str">
            <v xml:space="preserve">Burundi             </v>
          </cell>
          <cell r="I184">
            <v>31.535340653609101</v>
          </cell>
          <cell r="J184">
            <v>34.010787096869116</v>
          </cell>
          <cell r="K184">
            <v>35.019023853140339</v>
          </cell>
          <cell r="L184">
            <v>47.195026974508515</v>
          </cell>
          <cell r="M184">
            <v>68.273856738863401</v>
          </cell>
          <cell r="N184">
            <v>81.605081452991655</v>
          </cell>
          <cell r="O184">
            <v>93.375808337754165</v>
          </cell>
          <cell r="P184">
            <v>80.08110680065559</v>
          </cell>
          <cell r="Q184">
            <v>79.597249041947279</v>
          </cell>
          <cell r="R184">
            <v>74.933542094563464</v>
          </cell>
          <cell r="S184">
            <v>86.467110623953829</v>
          </cell>
          <cell r="T184">
            <v>98.165943578677982</v>
          </cell>
          <cell r="U184">
            <v>108.92753643228814</v>
          </cell>
          <cell r="V184">
            <v>118.13316195909333</v>
          </cell>
          <cell r="W184">
            <v>110.04124988792667</v>
          </cell>
          <cell r="X184">
            <v>102.21972107299332</v>
          </cell>
          <cell r="Y184">
            <v>90.430726928573335</v>
          </cell>
          <cell r="Z184">
            <v>83.921114933273714</v>
          </cell>
          <cell r="AA184">
            <v>78.322062119542295</v>
          </cell>
          <cell r="AB184">
            <v>72.539964450546478</v>
          </cell>
          <cell r="AC184">
            <v>71.659838283249229</v>
          </cell>
          <cell r="AD184">
            <v>65.575563356123098</v>
          </cell>
          <cell r="AE184">
            <v>71.545664500745957</v>
          </cell>
          <cell r="AF184">
            <v>62.163519954002368</v>
          </cell>
          <cell r="AG184">
            <v>63.22038972719438</v>
          </cell>
          <cell r="AH184">
            <v>52.385721661097783</v>
          </cell>
          <cell r="AI184">
            <v>55.672091124598971</v>
          </cell>
          <cell r="AJ184">
            <v>46.450926425047847</v>
          </cell>
          <cell r="AK184">
            <v>40.950803988997393</v>
          </cell>
          <cell r="AL184">
            <v>36.040174945570001</v>
          </cell>
          <cell r="AM184">
            <v>35.082705891945032</v>
          </cell>
          <cell r="AN184">
            <v>35.082705891945032</v>
          </cell>
        </row>
        <row r="185">
          <cell r="C185" t="str">
            <v xml:space="preserve">Cambodia            </v>
          </cell>
          <cell r="I185">
            <v>18.288954589480738</v>
          </cell>
          <cell r="J185">
            <v>28.065653083933412</v>
          </cell>
          <cell r="K185">
            <v>31.197373288324503</v>
          </cell>
          <cell r="L185">
            <v>30.201512957927644</v>
          </cell>
          <cell r="M185">
            <v>18.281458372617529</v>
          </cell>
          <cell r="N185">
            <v>17.533547453903541</v>
          </cell>
          <cell r="O185">
            <v>16.625868800390734</v>
          </cell>
          <cell r="P185">
            <v>16.818379187004055</v>
          </cell>
          <cell r="Q185">
            <v>16.944500259159526</v>
          </cell>
          <cell r="R185">
            <v>19.026595168628997</v>
          </cell>
          <cell r="S185">
            <v>20.081633628262804</v>
          </cell>
          <cell r="T185">
            <v>20.808214055505243</v>
          </cell>
          <cell r="U185">
            <v>20.941954522848743</v>
          </cell>
          <cell r="V185">
            <v>20.361996755755836</v>
          </cell>
          <cell r="W185">
            <v>19.30042834360836</v>
          </cell>
          <cell r="X185">
            <v>23.666860186178482</v>
          </cell>
          <cell r="Y185">
            <v>38.390646835294717</v>
          </cell>
          <cell r="Z185">
            <v>53.91790533333333</v>
          </cell>
          <cell r="AA185">
            <v>97.741836333333325</v>
          </cell>
          <cell r="AB185">
            <v>155.85345033333337</v>
          </cell>
          <cell r="AC185">
            <v>202.34123300000002</v>
          </cell>
          <cell r="AD185">
            <v>268.69136890000004</v>
          </cell>
          <cell r="AE185">
            <v>391.37527682417539</v>
          </cell>
          <cell r="AF185">
            <v>508.07992897034438</v>
          </cell>
          <cell r="AG185">
            <v>623.4171259087708</v>
          </cell>
          <cell r="AH185">
            <v>677.78139706050627</v>
          </cell>
          <cell r="AI185">
            <v>812.60035504322411</v>
          </cell>
          <cell r="AJ185">
            <v>1008.0070793286862</v>
          </cell>
          <cell r="AK185">
            <v>1234.5018228369256</v>
          </cell>
          <cell r="AL185">
            <v>1479.2928849395439</v>
          </cell>
          <cell r="AM185">
            <v>1645.2815286941659</v>
          </cell>
          <cell r="AN185">
            <v>1645.2815286941659</v>
          </cell>
        </row>
        <row r="186">
          <cell r="C186" t="str">
            <v xml:space="preserve">Cameroon            </v>
          </cell>
          <cell r="I186">
            <v>324.5378933407514</v>
          </cell>
          <cell r="J186">
            <v>402.97768462633735</v>
          </cell>
          <cell r="K186">
            <v>478.23158072881989</v>
          </cell>
          <cell r="L186">
            <v>540.79315024630819</v>
          </cell>
          <cell r="M186">
            <v>647.37944977032214</v>
          </cell>
          <cell r="N186">
            <v>822.86667847882165</v>
          </cell>
          <cell r="O186">
            <v>1063.9504313881414</v>
          </cell>
          <cell r="P186">
            <v>1268.7717401215214</v>
          </cell>
          <cell r="Q186">
            <v>1467.433991863182</v>
          </cell>
          <cell r="R186">
            <v>1822.9500977715179</v>
          </cell>
          <cell r="S186">
            <v>2094.3114231355726</v>
          </cell>
          <cell r="T186">
            <v>2387.2341307603906</v>
          </cell>
          <cell r="U186">
            <v>2486.44268979453</v>
          </cell>
          <cell r="V186">
            <v>2435.6564768226176</v>
          </cell>
          <cell r="W186">
            <v>2126.7860952950405</v>
          </cell>
          <cell r="X186">
            <v>1728.7240347957948</v>
          </cell>
          <cell r="Y186">
            <v>1626.0413159551924</v>
          </cell>
          <cell r="Z186">
            <v>1655.4562059821526</v>
          </cell>
          <cell r="AA186">
            <v>1788.707586329517</v>
          </cell>
          <cell r="AB186">
            <v>1743.0304241588074</v>
          </cell>
          <cell r="AC186">
            <v>1669.3401233708375</v>
          </cell>
          <cell r="AD186">
            <v>1443.1512770035959</v>
          </cell>
          <cell r="AE186">
            <v>1338.2438379356233</v>
          </cell>
          <cell r="AF186">
            <v>1323.382159838676</v>
          </cell>
          <cell r="AG186">
            <v>1478.2844514128374</v>
          </cell>
          <cell r="AH186">
            <v>1595.6152208084513</v>
          </cell>
          <cell r="AI186">
            <v>1671.5639242080658</v>
          </cell>
          <cell r="AJ186">
            <v>1800.7528323080041</v>
          </cell>
          <cell r="AK186">
            <v>1942.969730321917</v>
          </cell>
          <cell r="AL186">
            <v>2047.7537735914555</v>
          </cell>
          <cell r="AM186">
            <v>2013.4470951361745</v>
          </cell>
          <cell r="AN186">
            <v>2013.4470951361745</v>
          </cell>
        </row>
        <row r="187">
          <cell r="C187" t="str">
            <v xml:space="preserve">Cape Verde          </v>
          </cell>
          <cell r="I187">
            <v>21.412770383483888</v>
          </cell>
          <cell r="J187">
            <v>19.559900475566931</v>
          </cell>
          <cell r="K187">
            <v>18.291044399192128</v>
          </cell>
          <cell r="L187">
            <v>17.851926687042305</v>
          </cell>
          <cell r="M187">
            <v>14.157965307185158</v>
          </cell>
          <cell r="N187">
            <v>15.226616673933407</v>
          </cell>
          <cell r="O187">
            <v>20.366781312499302</v>
          </cell>
          <cell r="P187">
            <v>24.637648074096258</v>
          </cell>
          <cell r="Q187">
            <v>27.523209744039928</v>
          </cell>
          <cell r="R187">
            <v>25.545737787750998</v>
          </cell>
          <cell r="S187">
            <v>28.94859373680934</v>
          </cell>
          <cell r="T187">
            <v>30.77639279650667</v>
          </cell>
          <cell r="U187">
            <v>34.797626218273344</v>
          </cell>
          <cell r="V187">
            <v>34.79682148339171</v>
          </cell>
          <cell r="W187">
            <v>34.844603458565189</v>
          </cell>
          <cell r="X187">
            <v>33.053025126664494</v>
          </cell>
          <cell r="Y187">
            <v>32.213673220632288</v>
          </cell>
          <cell r="Z187">
            <v>30.710732939198834</v>
          </cell>
          <cell r="AA187">
            <v>29.482667420677615</v>
          </cell>
          <cell r="AB187">
            <v>30.116954816219316</v>
          </cell>
          <cell r="AC187">
            <v>30.251752374640972</v>
          </cell>
          <cell r="AD187">
            <v>36.821470880294008</v>
          </cell>
          <cell r="AE187">
            <v>47.375240968657295</v>
          </cell>
          <cell r="AF187">
            <v>59.518867507935546</v>
          </cell>
          <cell r="AG187">
            <v>75.124605384397384</v>
          </cell>
          <cell r="AH187">
            <v>83.724052361358005</v>
          </cell>
          <cell r="AI187">
            <v>93.139487108060166</v>
          </cell>
          <cell r="AJ187">
            <v>99.685876685908397</v>
          </cell>
          <cell r="AK187">
            <v>114.13518433756774</v>
          </cell>
          <cell r="AL187">
            <v>131.72213244591208</v>
          </cell>
          <cell r="AM187">
            <v>149.62525213081196</v>
          </cell>
          <cell r="AN187">
            <v>149.62525213081196</v>
          </cell>
        </row>
        <row r="188">
          <cell r="C188" t="str">
            <v>Central African Rep.</v>
          </cell>
          <cell r="I188">
            <v>83.404233457128512</v>
          </cell>
          <cell r="J188">
            <v>85.926960261240652</v>
          </cell>
          <cell r="K188">
            <v>92.147474226908955</v>
          </cell>
          <cell r="L188">
            <v>102.48753729528295</v>
          </cell>
          <cell r="M188">
            <v>123.97674058951218</v>
          </cell>
          <cell r="N188">
            <v>146.76481170667384</v>
          </cell>
          <cell r="O188">
            <v>162.852453530199</v>
          </cell>
          <cell r="P188">
            <v>162.23676395161905</v>
          </cell>
          <cell r="Q188">
            <v>156.32646213651628</v>
          </cell>
          <cell r="R188">
            <v>149.48561199526</v>
          </cell>
          <cell r="S188">
            <v>147.61753373160002</v>
          </cell>
          <cell r="T188">
            <v>148.25025249724669</v>
          </cell>
          <cell r="U188">
            <v>156.50101991228001</v>
          </cell>
          <cell r="V188">
            <v>159.59710327096002</v>
          </cell>
          <cell r="W188">
            <v>161.78741309723284</v>
          </cell>
          <cell r="X188">
            <v>151.59558703321838</v>
          </cell>
          <cell r="Y188">
            <v>155.4678542151124</v>
          </cell>
          <cell r="Z188">
            <v>158.27163728841882</v>
          </cell>
          <cell r="AA188">
            <v>152.80312190847812</v>
          </cell>
          <cell r="AB188">
            <v>135.26444193073414</v>
          </cell>
          <cell r="AC188">
            <v>126.17812380236658</v>
          </cell>
          <cell r="AD188">
            <v>132.21817799408569</v>
          </cell>
          <cell r="AE188">
            <v>147.6160599680513</v>
          </cell>
          <cell r="AF188">
            <v>152.44231049672223</v>
          </cell>
          <cell r="AG188">
            <v>162.11593523940752</v>
          </cell>
          <cell r="AH188">
            <v>158.84160027268692</v>
          </cell>
          <cell r="AI188">
            <v>156.48824864500148</v>
          </cell>
          <cell r="AJ188">
            <v>145.29436251117687</v>
          </cell>
          <cell r="AK188">
            <v>136.99548815820324</v>
          </cell>
          <cell r="AL188">
            <v>130.75845502980502</v>
          </cell>
          <cell r="AM188">
            <v>128.43507860355462</v>
          </cell>
          <cell r="AN188">
            <v>128.43507860355462</v>
          </cell>
        </row>
        <row r="189">
          <cell r="C189" t="str">
            <v xml:space="preserve">Chad                </v>
          </cell>
          <cell r="I189">
            <v>77.844197060873782</v>
          </cell>
          <cell r="J189">
            <v>83.185032596160241</v>
          </cell>
          <cell r="K189">
            <v>87.568979666006229</v>
          </cell>
          <cell r="L189">
            <v>95.211551126272298</v>
          </cell>
          <cell r="M189">
            <v>99.765315967713718</v>
          </cell>
          <cell r="N189">
            <v>99.71785925357544</v>
          </cell>
          <cell r="O189">
            <v>85.704920251093242</v>
          </cell>
          <cell r="P189">
            <v>69.174068449842352</v>
          </cell>
          <cell r="Q189">
            <v>62.934951569602198</v>
          </cell>
          <cell r="R189">
            <v>57.796022025323431</v>
          </cell>
          <cell r="S189">
            <v>69.566797692607366</v>
          </cell>
          <cell r="T189">
            <v>95.252080914758281</v>
          </cell>
          <cell r="U189">
            <v>119.6797872898472</v>
          </cell>
          <cell r="V189">
            <v>130.13915874085811</v>
          </cell>
          <cell r="W189">
            <v>127.41213686265995</v>
          </cell>
          <cell r="X189">
            <v>142.25774053623283</v>
          </cell>
          <cell r="Y189">
            <v>153.0075169086135</v>
          </cell>
          <cell r="Z189">
            <v>164.23912198204908</v>
          </cell>
          <cell r="AA189">
            <v>163.67666539377316</v>
          </cell>
          <cell r="AB189">
            <v>161.7112716963411</v>
          </cell>
          <cell r="AC189">
            <v>150.68878225657798</v>
          </cell>
          <cell r="AD189">
            <v>132.95799033741122</v>
          </cell>
          <cell r="AE189">
            <v>153.19311206189244</v>
          </cell>
          <cell r="AF189">
            <v>171.37168137059621</v>
          </cell>
          <cell r="AG189">
            <v>205.19229477091756</v>
          </cell>
          <cell r="AH189">
            <v>213.6322778435092</v>
          </cell>
          <cell r="AI189">
            <v>207.79820178356866</v>
          </cell>
          <cell r="AJ189">
            <v>195.93795585323733</v>
          </cell>
          <cell r="AK189">
            <v>177.58478609015526</v>
          </cell>
          <cell r="AL189">
            <v>178.47194077623877</v>
          </cell>
          <cell r="AM189">
            <v>220.06429499071979</v>
          </cell>
          <cell r="AN189">
            <v>220.06429499071979</v>
          </cell>
        </row>
        <row r="190">
          <cell r="C190" t="str">
            <v>China,P.R.: Mainland</v>
          </cell>
          <cell r="I190">
            <v>3998.3350005049865</v>
          </cell>
          <cell r="J190">
            <v>5119.7886300631917</v>
          </cell>
          <cell r="K190">
            <v>6180.0751299382837</v>
          </cell>
          <cell r="L190">
            <v>6649.8792425386937</v>
          </cell>
          <cell r="M190">
            <v>6929.1074229927408</v>
          </cell>
          <cell r="N190">
            <v>7589.7228516040313</v>
          </cell>
          <cell r="O190">
            <v>9259.4708627552609</v>
          </cell>
          <cell r="P190">
            <v>12044.187518047684</v>
          </cell>
          <cell r="Q190">
            <v>15969.955355655831</v>
          </cell>
          <cell r="R190">
            <v>19231.240955709396</v>
          </cell>
          <cell r="S190">
            <v>21296.662984017934</v>
          </cell>
          <cell r="T190">
            <v>23135.08933992976</v>
          </cell>
          <cell r="U190">
            <v>25251.419045558108</v>
          </cell>
          <cell r="V190">
            <v>26453.66297664589</v>
          </cell>
          <cell r="W190">
            <v>27835.283600217463</v>
          </cell>
          <cell r="X190">
            <v>29947.142980327404</v>
          </cell>
          <cell r="Y190">
            <v>33922.032667199972</v>
          </cell>
          <cell r="Z190">
            <v>37920.428483151853</v>
          </cell>
          <cell r="AA190">
            <v>42588.044189717075</v>
          </cell>
          <cell r="AB190">
            <v>48805.602581616295</v>
          </cell>
          <cell r="AC190">
            <v>55372.46206308547</v>
          </cell>
          <cell r="AD190">
            <v>67006.286668716246</v>
          </cell>
          <cell r="AE190">
            <v>80706.41724349327</v>
          </cell>
          <cell r="AF190">
            <v>99461.653741701812</v>
          </cell>
          <cell r="AG190">
            <v>121975.1580139445</v>
          </cell>
          <cell r="AH190">
            <v>140593.50644297092</v>
          </cell>
          <cell r="AI190">
            <v>154441.79548111511</v>
          </cell>
          <cell r="AJ190">
            <v>174900.20439757561</v>
          </cell>
          <cell r="AK190">
            <v>202324.83241075839</v>
          </cell>
          <cell r="AL190">
            <v>243123.40244077207</v>
          </cell>
          <cell r="AM190">
            <v>274326.54010563262</v>
          </cell>
          <cell r="AN190">
            <v>274326.54010563262</v>
          </cell>
        </row>
        <row r="191">
          <cell r="C191" t="str">
            <v xml:space="preserve">Comoros             </v>
          </cell>
          <cell r="I191">
            <v>10.846695253509688</v>
          </cell>
          <cell r="J191">
            <v>12.063132487019324</v>
          </cell>
          <cell r="K191">
            <v>13.680852773470741</v>
          </cell>
          <cell r="L191">
            <v>17.79164688275975</v>
          </cell>
          <cell r="M191">
            <v>18.1467945076032</v>
          </cell>
          <cell r="N191">
            <v>18.137791381257987</v>
          </cell>
          <cell r="O191">
            <v>20.689224820082206</v>
          </cell>
          <cell r="P191">
            <v>21.001566457565747</v>
          </cell>
          <cell r="Q191">
            <v>23.805565026403627</v>
          </cell>
          <cell r="R191">
            <v>25.49827833647387</v>
          </cell>
          <cell r="S191">
            <v>30.927998659455159</v>
          </cell>
          <cell r="T191">
            <v>26.863237842252275</v>
          </cell>
          <cell r="U191">
            <v>24.606568429672453</v>
          </cell>
          <cell r="V191">
            <v>23.717624314683331</v>
          </cell>
          <cell r="W191">
            <v>24.924232059922087</v>
          </cell>
          <cell r="X191">
            <v>25.452131225241882</v>
          </cell>
          <cell r="Y191">
            <v>24.343453776173078</v>
          </cell>
          <cell r="Z191">
            <v>27.677487847554744</v>
          </cell>
          <cell r="AA191">
            <v>30.087387908230813</v>
          </cell>
          <cell r="AB191">
            <v>32.155291008476055</v>
          </cell>
          <cell r="AC191">
            <v>35.965064335618379</v>
          </cell>
          <cell r="AD191">
            <v>32.612644595463465</v>
          </cell>
          <cell r="AE191">
            <v>31.318049146465047</v>
          </cell>
          <cell r="AF191">
            <v>28.449409310910614</v>
          </cell>
          <cell r="AG191">
            <v>29.089524159036603</v>
          </cell>
          <cell r="AH191">
            <v>31.060019492484333</v>
          </cell>
          <cell r="AI191">
            <v>33.896171074406482</v>
          </cell>
          <cell r="AJ191">
            <v>37.656873350995433</v>
          </cell>
          <cell r="AK191">
            <v>34.784693942770538</v>
          </cell>
          <cell r="AL191">
            <v>32.366474005208431</v>
          </cell>
          <cell r="AM191">
            <v>28.436457906297679</v>
          </cell>
          <cell r="AN191">
            <v>28.436457906297679</v>
          </cell>
        </row>
        <row r="192">
          <cell r="C192" t="str">
            <v>Congo, Dem. Rep. of</v>
          </cell>
          <cell r="I192">
            <v>967.2795208823045</v>
          </cell>
          <cell r="J192">
            <v>1164.7397373638962</v>
          </cell>
          <cell r="K192">
            <v>1211.8592566536265</v>
          </cell>
          <cell r="L192">
            <v>1239.1385357170341</v>
          </cell>
          <cell r="M192">
            <v>1172.608650053264</v>
          </cell>
          <cell r="N192">
            <v>1284.980856104469</v>
          </cell>
          <cell r="O192">
            <v>1344.818967666494</v>
          </cell>
          <cell r="P192">
            <v>1463.4281670227474</v>
          </cell>
          <cell r="Q192">
            <v>1477.2628990176954</v>
          </cell>
          <cell r="R192">
            <v>1467.4767928249678</v>
          </cell>
          <cell r="S192">
            <v>1471.4230380187844</v>
          </cell>
          <cell r="T192">
            <v>1707.629095118531</v>
          </cell>
          <cell r="U192">
            <v>1945.7664613361858</v>
          </cell>
          <cell r="V192">
            <v>1982.1705267976602</v>
          </cell>
          <cell r="W192">
            <v>1817.5125726373769</v>
          </cell>
          <cell r="X192">
            <v>1790.3867917925966</v>
          </cell>
          <cell r="Y192">
            <v>1876.7525405281267</v>
          </cell>
          <cell r="Z192">
            <v>1976.8890890689499</v>
          </cell>
          <cell r="AA192">
            <v>1754.6666379446142</v>
          </cell>
          <cell r="AB192">
            <v>1396.3759562645689</v>
          </cell>
          <cell r="AC192">
            <v>1072.5216788879054</v>
          </cell>
          <cell r="AD192">
            <v>930.68365074445319</v>
          </cell>
          <cell r="AE192">
            <v>1004.7659420518183</v>
          </cell>
          <cell r="AF192">
            <v>1093.6608582267984</v>
          </cell>
          <cell r="AG192">
            <v>1089.0747400593909</v>
          </cell>
          <cell r="AH192">
            <v>1009.6806145710458</v>
          </cell>
          <cell r="AI192">
            <v>866.12446785581778</v>
          </cell>
          <cell r="AJ192">
            <v>808.0419951346521</v>
          </cell>
          <cell r="AK192">
            <v>743.99918180092789</v>
          </cell>
          <cell r="AL192">
            <v>801.3446005012612</v>
          </cell>
          <cell r="AM192">
            <v>862.96140913462386</v>
          </cell>
          <cell r="AN192">
            <v>862.96140913462386</v>
          </cell>
        </row>
        <row r="193">
          <cell r="C193" t="str">
            <v xml:space="preserve">Congo, Republic of  </v>
          </cell>
          <cell r="I193">
            <v>134.15417224309871</v>
          </cell>
          <cell r="J193">
            <v>171.44875632420164</v>
          </cell>
          <cell r="K193">
            <v>200.99360795127828</v>
          </cell>
          <cell r="L193">
            <v>235.50716669660389</v>
          </cell>
          <cell r="M193">
            <v>261.84783390377726</v>
          </cell>
          <cell r="N193">
            <v>289.34475916593289</v>
          </cell>
          <cell r="O193">
            <v>329.92624042485846</v>
          </cell>
          <cell r="P193">
            <v>517.60332083791911</v>
          </cell>
          <cell r="Q193">
            <v>679.52721199827806</v>
          </cell>
          <cell r="R193">
            <v>790.32236103054527</v>
          </cell>
          <cell r="S193">
            <v>723.73210191932537</v>
          </cell>
          <cell r="T193">
            <v>675.98449810926797</v>
          </cell>
          <cell r="U193">
            <v>653.81979133970378</v>
          </cell>
          <cell r="V193">
            <v>686.07072713636228</v>
          </cell>
          <cell r="W193">
            <v>753.05397611299998</v>
          </cell>
          <cell r="X193">
            <v>818.5656737258829</v>
          </cell>
          <cell r="Y193">
            <v>889.25432422502638</v>
          </cell>
          <cell r="Z193">
            <v>979.0235126597787</v>
          </cell>
          <cell r="AA193">
            <v>994.75954639578458</v>
          </cell>
          <cell r="AB193">
            <v>965.94059137336433</v>
          </cell>
          <cell r="AC193">
            <v>880.06062882188746</v>
          </cell>
          <cell r="AD193">
            <v>840.12616800148078</v>
          </cell>
          <cell r="AE193">
            <v>843.40623656630567</v>
          </cell>
          <cell r="AF193">
            <v>961.02247005109473</v>
          </cell>
          <cell r="AG193">
            <v>1127.2541594454908</v>
          </cell>
          <cell r="AH193">
            <v>1191.8423642508283</v>
          </cell>
          <cell r="AI193">
            <v>1205.8805454450858</v>
          </cell>
          <cell r="AJ193">
            <v>1433.9564568795033</v>
          </cell>
          <cell r="AK193">
            <v>1642.5026298883786</v>
          </cell>
          <cell r="AL193">
            <v>1864.4568198877048</v>
          </cell>
          <cell r="AM193">
            <v>1808.5772049110847</v>
          </cell>
          <cell r="AN193">
            <v>1808.5772049110847</v>
          </cell>
        </row>
        <row r="194">
          <cell r="C194" t="str">
            <v xml:space="preserve">Côte d'Ivoire       </v>
          </cell>
          <cell r="I194">
            <v>695.96023421795178</v>
          </cell>
          <cell r="J194">
            <v>909.41856004567489</v>
          </cell>
          <cell r="K194">
            <v>1107.613524217651</v>
          </cell>
          <cell r="L194">
            <v>1413.263462067652</v>
          </cell>
          <cell r="M194">
            <v>1814.3773876193738</v>
          </cell>
          <cell r="N194">
            <v>2232.5007251380721</v>
          </cell>
          <cell r="O194">
            <v>2505.3948310992346</v>
          </cell>
          <cell r="P194">
            <v>2779.8295544951602</v>
          </cell>
          <cell r="Q194">
            <v>2902.3538725899393</v>
          </cell>
          <cell r="R194">
            <v>2987.6706298429822</v>
          </cell>
          <cell r="S194">
            <v>2781.7148370226582</v>
          </cell>
          <cell r="T194">
            <v>2788.8367955664908</v>
          </cell>
          <cell r="U194">
            <v>2824.5732915793446</v>
          </cell>
          <cell r="V194">
            <v>3060.0655313794341</v>
          </cell>
          <cell r="W194">
            <v>3024.9547864365854</v>
          </cell>
          <cell r="X194">
            <v>2851.6704693144329</v>
          </cell>
          <cell r="Y194">
            <v>2576.9654399357623</v>
          </cell>
          <cell r="Z194">
            <v>2521.7597996014401</v>
          </cell>
          <cell r="AA194">
            <v>2530.3035284072262</v>
          </cell>
          <cell r="AB194">
            <v>2572.9650955317124</v>
          </cell>
          <cell r="AC194">
            <v>2476.1315382994349</v>
          </cell>
          <cell r="AD194">
            <v>2441.7345710214281</v>
          </cell>
          <cell r="AE194">
            <v>2570.3316633348763</v>
          </cell>
          <cell r="AF194">
            <v>2939.4245497970464</v>
          </cell>
          <cell r="AG194">
            <v>3331.0840841885188</v>
          </cell>
          <cell r="AH194">
            <v>3569.18224579764</v>
          </cell>
          <cell r="AI194">
            <v>3660.5421629297944</v>
          </cell>
          <cell r="AJ194">
            <v>3551.6587453238349</v>
          </cell>
          <cell r="AK194">
            <v>3446.0268952052611</v>
          </cell>
          <cell r="AL194">
            <v>3665.8944642492297</v>
          </cell>
          <cell r="AM194">
            <v>4100.1513428744865</v>
          </cell>
          <cell r="AN194">
            <v>4100.1513428744865</v>
          </cell>
        </row>
        <row r="195">
          <cell r="C195" t="str">
            <v xml:space="preserve">Djibouti            </v>
          </cell>
          <cell r="I195">
            <v>30.113632916440633</v>
          </cell>
          <cell r="J195">
            <v>35.640095464281487</v>
          </cell>
          <cell r="K195">
            <v>39.541659161964759</v>
          </cell>
          <cell r="L195">
            <v>52.765419880656331</v>
          </cell>
          <cell r="M195">
            <v>60.948140181823909</v>
          </cell>
          <cell r="N195">
            <v>76.362848236407544</v>
          </cell>
          <cell r="O195">
            <v>84.969589088724703</v>
          </cell>
          <cell r="P195">
            <v>106.4232936166909</v>
          </cell>
          <cell r="Q195">
            <v>114.71783927010758</v>
          </cell>
          <cell r="R195">
            <v>113.01544392897706</v>
          </cell>
          <cell r="S195">
            <v>106.05290742237052</v>
          </cell>
          <cell r="T195">
            <v>108.73763833714865</v>
          </cell>
          <cell r="U195">
            <v>124.90207827162995</v>
          </cell>
          <cell r="V195">
            <v>117.18674466392042</v>
          </cell>
          <cell r="W195">
            <v>160.25087837959629</v>
          </cell>
          <cell r="X195">
            <v>179.90188589331385</v>
          </cell>
          <cell r="Y195">
            <v>220.38411588034344</v>
          </cell>
          <cell r="Z195">
            <v>209.73585881970598</v>
          </cell>
          <cell r="AA195">
            <v>200.46589610752437</v>
          </cell>
          <cell r="AB195">
            <v>178.85465291406561</v>
          </cell>
          <cell r="AC195">
            <v>163.49035334325848</v>
          </cell>
          <cell r="AD195">
            <v>155.62573481323611</v>
          </cell>
          <cell r="AE195">
            <v>121.1273707653133</v>
          </cell>
          <cell r="AF195">
            <v>79.373798749766422</v>
          </cell>
          <cell r="AG195">
            <v>44.166013295768806</v>
          </cell>
          <cell r="AH195">
            <v>50.02414798911655</v>
          </cell>
          <cell r="AI195">
            <v>57.54423191773926</v>
          </cell>
          <cell r="AJ195">
            <v>67.409372842623682</v>
          </cell>
          <cell r="AK195">
            <v>73.8131002115516</v>
          </cell>
          <cell r="AL195">
            <v>78.769012889624094</v>
          </cell>
          <cell r="AM195">
            <v>88.576189243298089</v>
          </cell>
          <cell r="AN195">
            <v>88.576189243298089</v>
          </cell>
        </row>
        <row r="196">
          <cell r="C196" t="str">
            <v xml:space="preserve">Dominica            </v>
          </cell>
          <cell r="I196">
            <v>8.1448633587084327</v>
          </cell>
          <cell r="J196">
            <v>9.1983759031038979</v>
          </cell>
          <cell r="K196">
            <v>10.466644009309222</v>
          </cell>
          <cell r="L196">
            <v>12.176326202997219</v>
          </cell>
          <cell r="M196">
            <v>13.725961932794718</v>
          </cell>
          <cell r="N196">
            <v>15.089558299014534</v>
          </cell>
          <cell r="O196">
            <v>13.689403712113753</v>
          </cell>
          <cell r="P196">
            <v>11.981906936912287</v>
          </cell>
          <cell r="Q196">
            <v>13.309523593973088</v>
          </cell>
          <cell r="R196">
            <v>19.602162700195311</v>
          </cell>
          <cell r="S196">
            <v>27.396758021194358</v>
          </cell>
          <cell r="T196">
            <v>32.97389988034098</v>
          </cell>
          <cell r="U196">
            <v>37.972702131528315</v>
          </cell>
          <cell r="V196">
            <v>43.588737739326611</v>
          </cell>
          <cell r="W196">
            <v>48.487040481990242</v>
          </cell>
          <cell r="X196">
            <v>53.654100129152589</v>
          </cell>
          <cell r="Y196">
            <v>55.358006083043279</v>
          </cell>
          <cell r="Z196">
            <v>60.256847964557458</v>
          </cell>
          <cell r="AA196">
            <v>63.390275632395081</v>
          </cell>
          <cell r="AB196">
            <v>68.452241059510484</v>
          </cell>
          <cell r="AC196">
            <v>69.696732604310512</v>
          </cell>
          <cell r="AD196">
            <v>70.125222922065134</v>
          </cell>
          <cell r="AE196">
            <v>70.144939056612898</v>
          </cell>
          <cell r="AF196">
            <v>74.818867988860077</v>
          </cell>
          <cell r="AG196">
            <v>84.671201939988691</v>
          </cell>
          <cell r="AH196">
            <v>98.314018157116507</v>
          </cell>
          <cell r="AI196">
            <v>108.17037519970033</v>
          </cell>
          <cell r="AJ196">
            <v>111.54055068950929</v>
          </cell>
          <cell r="AK196">
            <v>105.74393174990185</v>
          </cell>
          <cell r="AL196">
            <v>99.904906985204391</v>
          </cell>
          <cell r="AM196">
            <v>94.386499058265542</v>
          </cell>
          <cell r="AN196">
            <v>94.386499058265542</v>
          </cell>
        </row>
        <row r="197">
          <cell r="C197" t="str">
            <v>Dominican Republic</v>
          </cell>
          <cell r="I197">
            <v>419.22538797170705</v>
          </cell>
          <cell r="J197">
            <v>542.16347586444283</v>
          </cell>
          <cell r="K197">
            <v>717.30696003075946</v>
          </cell>
          <cell r="L197">
            <v>832.0827642595126</v>
          </cell>
          <cell r="M197">
            <v>901.86745478423711</v>
          </cell>
          <cell r="N197">
            <v>833.28078334561587</v>
          </cell>
          <cell r="O197">
            <v>884.36977277675771</v>
          </cell>
          <cell r="P197">
            <v>948.57958630706605</v>
          </cell>
          <cell r="Q197">
            <v>1181.9422695122855</v>
          </cell>
          <cell r="R197">
            <v>1234.2017642976743</v>
          </cell>
          <cell r="S197">
            <v>1303.42119563294</v>
          </cell>
          <cell r="T197">
            <v>1289.4712194537794</v>
          </cell>
          <cell r="U197">
            <v>1374.806368569393</v>
          </cell>
          <cell r="V197">
            <v>1364.42690363158</v>
          </cell>
          <cell r="W197">
            <v>1320.6700249123269</v>
          </cell>
          <cell r="X197">
            <v>1338.1856186655452</v>
          </cell>
          <cell r="Y197">
            <v>1495.2593220693316</v>
          </cell>
          <cell r="Z197">
            <v>1586.6209017929948</v>
          </cell>
          <cell r="AA197">
            <v>1625.8574410365982</v>
          </cell>
          <cell r="AB197">
            <v>1600.0734983942605</v>
          </cell>
          <cell r="AC197">
            <v>2227.8888492015535</v>
          </cell>
          <cell r="AD197">
            <v>2940.6688122083247</v>
          </cell>
          <cell r="AE197">
            <v>3651.2684819815499</v>
          </cell>
          <cell r="AF197">
            <v>3946.1911798615124</v>
          </cell>
          <cell r="AG197">
            <v>4440.0883540747891</v>
          </cell>
          <cell r="AH197">
            <v>5033.6106294955835</v>
          </cell>
          <cell r="AI197">
            <v>5563.8232988125119</v>
          </cell>
          <cell r="AJ197">
            <v>6122.8925638579649</v>
          </cell>
          <cell r="AK197">
            <v>6457.5586959700368</v>
          </cell>
          <cell r="AL197">
            <v>6624.3218492434025</v>
          </cell>
          <cell r="AM197">
            <v>6470.5772094930508</v>
          </cell>
          <cell r="AN197">
            <v>6470.5772094930508</v>
          </cell>
        </row>
        <row r="198">
          <cell r="C198" t="str">
            <v xml:space="preserve">Egypt               </v>
          </cell>
          <cell r="I198">
            <v>979.82108860641017</v>
          </cell>
          <cell r="J198">
            <v>1251.2620567999295</v>
          </cell>
          <cell r="K198">
            <v>1533.1743766739035</v>
          </cell>
          <cell r="L198">
            <v>1982.7467793271117</v>
          </cell>
          <cell r="M198">
            <v>2425.4977580060772</v>
          </cell>
          <cell r="N198">
            <v>2946.2957485826105</v>
          </cell>
          <cell r="O198">
            <v>3419.4453960054379</v>
          </cell>
          <cell r="P198">
            <v>4099.1926909451449</v>
          </cell>
          <cell r="Q198">
            <v>4833.8545439474428</v>
          </cell>
          <cell r="R198">
            <v>5615.8101159578482</v>
          </cell>
          <cell r="S198">
            <v>6034.632294548207</v>
          </cell>
          <cell r="T198">
            <v>6415.9451975052943</v>
          </cell>
          <cell r="U198">
            <v>6609.1771867119596</v>
          </cell>
          <cell r="V198">
            <v>6182.7361706014099</v>
          </cell>
          <cell r="W198">
            <v>5497.2101294885242</v>
          </cell>
          <cell r="X198">
            <v>4993.9128707891359</v>
          </cell>
          <cell r="Y198">
            <v>5141.4136641431514</v>
          </cell>
          <cell r="Z198">
            <v>5582.0319309562447</v>
          </cell>
          <cell r="AA198">
            <v>6076.1442425664682</v>
          </cell>
          <cell r="AB198">
            <v>6519.8203653265346</v>
          </cell>
          <cell r="AC198">
            <v>6921.8577807265328</v>
          </cell>
          <cell r="AD198">
            <v>7226.8306430351004</v>
          </cell>
          <cell r="AE198">
            <v>7765.7468999896264</v>
          </cell>
          <cell r="AF198">
            <v>8460.1387367222469</v>
          </cell>
          <cell r="AG198">
            <v>9433.2955549292474</v>
          </cell>
          <cell r="AH198">
            <v>9919.4251203040931</v>
          </cell>
          <cell r="AI198">
            <v>10139.386408371474</v>
          </cell>
          <cell r="AJ198">
            <v>10657.859331762573</v>
          </cell>
          <cell r="AK198">
            <v>11771.256770100001</v>
          </cell>
          <cell r="AL198">
            <v>12504.439979393333</v>
          </cell>
          <cell r="AM198">
            <v>12569.999782993333</v>
          </cell>
          <cell r="AN198">
            <v>12569.999782993333</v>
          </cell>
        </row>
        <row r="199">
          <cell r="C199" t="str">
            <v xml:space="preserve">Equatorial Guinea   </v>
          </cell>
          <cell r="I199">
            <v>24.363298059589038</v>
          </cell>
          <cell r="J199">
            <v>24.401112544929848</v>
          </cell>
          <cell r="K199">
            <v>28.756102988322613</v>
          </cell>
          <cell r="L199">
            <v>25.883878293832225</v>
          </cell>
          <cell r="M199">
            <v>16.935723673089949</v>
          </cell>
          <cell r="N199">
            <v>11.863672331440284</v>
          </cell>
          <cell r="O199">
            <v>18.228298492882431</v>
          </cell>
          <cell r="P199">
            <v>18.255591562776136</v>
          </cell>
          <cell r="Q199">
            <v>17.440870536660992</v>
          </cell>
          <cell r="R199">
            <v>12.399059941596059</v>
          </cell>
          <cell r="S199">
            <v>14.520691835314395</v>
          </cell>
          <cell r="T199">
            <v>15.94838965066333</v>
          </cell>
          <cell r="U199">
            <v>19.382754041694323</v>
          </cell>
          <cell r="V199">
            <v>23.753873135431743</v>
          </cell>
          <cell r="W199">
            <v>28.889446479943754</v>
          </cell>
          <cell r="X199">
            <v>33.510724066233536</v>
          </cell>
          <cell r="Y199">
            <v>34.161695346321501</v>
          </cell>
          <cell r="Z199">
            <v>33.415430228841863</v>
          </cell>
          <cell r="AA199">
            <v>31.292617487595134</v>
          </cell>
          <cell r="AB199">
            <v>34.522458574589812</v>
          </cell>
          <cell r="AC199">
            <v>37.958244262634707</v>
          </cell>
          <cell r="AD199">
            <v>44.030651750774304</v>
          </cell>
          <cell r="AE199">
            <v>50.16684532437958</v>
          </cell>
          <cell r="AF199">
            <v>82.435836182052</v>
          </cell>
          <cell r="AG199">
            <v>187.60105746344661</v>
          </cell>
          <cell r="AH199">
            <v>281.65943290946456</v>
          </cell>
          <cell r="AI199">
            <v>435.33536311191659</v>
          </cell>
          <cell r="AJ199">
            <v>658.82478075925417</v>
          </cell>
          <cell r="AK199">
            <v>1022.3607626181134</v>
          </cell>
          <cell r="AL199">
            <v>1397.3403676799974</v>
          </cell>
          <cell r="AM199">
            <v>1746.3387775007177</v>
          </cell>
          <cell r="AN199">
            <v>1746.3387775007177</v>
          </cell>
        </row>
        <row r="200">
          <cell r="C200" t="str">
            <v>Eritrea</v>
          </cell>
          <cell r="I200" t="e">
            <v>#VALUE!</v>
          </cell>
          <cell r="J200" t="e">
            <v>#VALUE!</v>
          </cell>
          <cell r="K200" t="e">
            <v>#VALUE!</v>
          </cell>
          <cell r="L200" t="e">
            <v>#VALUE!</v>
          </cell>
          <cell r="M200" t="e">
            <v>#VALUE!</v>
          </cell>
          <cell r="N200" t="e">
            <v>#VALUE!</v>
          </cell>
          <cell r="O200" t="e">
            <v>#VALUE!</v>
          </cell>
          <cell r="P200" t="e">
            <v>#VALUE!</v>
          </cell>
          <cell r="Q200" t="e">
            <v>#VALUE!</v>
          </cell>
          <cell r="R200">
            <v>0</v>
          </cell>
          <cell r="S200">
            <v>0</v>
          </cell>
          <cell r="T200">
            <v>0</v>
          </cell>
          <cell r="U200">
            <v>0</v>
          </cell>
          <cell r="V200">
            <v>0</v>
          </cell>
          <cell r="W200">
            <v>0</v>
          </cell>
          <cell r="X200">
            <v>0</v>
          </cell>
          <cell r="Y200">
            <v>0</v>
          </cell>
          <cell r="Z200">
            <v>0</v>
          </cell>
          <cell r="AA200">
            <v>0</v>
          </cell>
          <cell r="AB200">
            <v>20.827225081107827</v>
          </cell>
          <cell r="AC200">
            <v>43.088984060183826</v>
          </cell>
          <cell r="AD200">
            <v>76.685408128007282</v>
          </cell>
          <cell r="AE200">
            <v>93.521567275305813</v>
          </cell>
          <cell r="AF200">
            <v>117.22699178783614</v>
          </cell>
          <cell r="AG200">
            <v>132.87886464725713</v>
          </cell>
          <cell r="AH200">
            <v>122.34608400448143</v>
          </cell>
          <cell r="AI200">
            <v>92.390434944893016</v>
          </cell>
          <cell r="AJ200">
            <v>67.782030678407864</v>
          </cell>
          <cell r="AK200">
            <v>79.259844766183008</v>
          </cell>
          <cell r="AL200">
            <v>111.1410038538843</v>
          </cell>
          <cell r="AM200">
            <v>128.10152500151969</v>
          </cell>
          <cell r="AN200">
            <v>128.10152500151969</v>
          </cell>
        </row>
        <row r="201">
          <cell r="C201" t="str">
            <v xml:space="preserve">Ethiopia            </v>
          </cell>
          <cell r="I201">
            <v>251.34299072690487</v>
          </cell>
          <cell r="J201">
            <v>293.94146321206443</v>
          </cell>
          <cell r="K201">
            <v>312.88322393601857</v>
          </cell>
          <cell r="L201">
            <v>327.21849522346696</v>
          </cell>
          <cell r="M201">
            <v>346.35668551470025</v>
          </cell>
          <cell r="N201">
            <v>359.42315670721064</v>
          </cell>
          <cell r="O201">
            <v>369.20656107738847</v>
          </cell>
          <cell r="P201">
            <v>399.10369950063495</v>
          </cell>
          <cell r="Q201">
            <v>455.35581580098187</v>
          </cell>
          <cell r="R201">
            <v>503.35574082859421</v>
          </cell>
          <cell r="S201">
            <v>542.272454447982</v>
          </cell>
          <cell r="T201">
            <v>613.42541038698243</v>
          </cell>
          <cell r="U201">
            <v>685.58330719899675</v>
          </cell>
          <cell r="V201">
            <v>677.68838781817112</v>
          </cell>
          <cell r="W201">
            <v>598.16086127486324</v>
          </cell>
          <cell r="X201">
            <v>509.29333022812307</v>
          </cell>
          <cell r="Y201">
            <v>514.06197894818376</v>
          </cell>
          <cell r="Z201">
            <v>518.40846596503388</v>
          </cell>
          <cell r="AA201">
            <v>492.90211271513891</v>
          </cell>
          <cell r="AB201">
            <v>404.5374631763998</v>
          </cell>
          <cell r="AC201">
            <v>360.54908752968282</v>
          </cell>
          <cell r="AD201">
            <v>357.64743356718276</v>
          </cell>
          <cell r="AE201">
            <v>422.67452988769156</v>
          </cell>
          <cell r="AF201">
            <v>481.71205301342849</v>
          </cell>
          <cell r="AG201">
            <v>597.17615606556831</v>
          </cell>
          <cell r="AH201">
            <v>679.87115708634281</v>
          </cell>
          <cell r="AI201">
            <v>722.54767896845044</v>
          </cell>
          <cell r="AJ201">
            <v>726.34899760665382</v>
          </cell>
          <cell r="AK201">
            <v>722.10345014664335</v>
          </cell>
          <cell r="AL201">
            <v>746.89507887271668</v>
          </cell>
          <cell r="AM201">
            <v>754.50007882016996</v>
          </cell>
          <cell r="AN201">
            <v>754.50007882016996</v>
          </cell>
        </row>
        <row r="202">
          <cell r="C202" t="str">
            <v xml:space="preserve">Gambia, The         </v>
          </cell>
          <cell r="I202">
            <v>21.611502428120669</v>
          </cell>
          <cell r="J202">
            <v>29.576251017806737</v>
          </cell>
          <cell r="K202">
            <v>40.224828449378492</v>
          </cell>
          <cell r="L202">
            <v>48.732996007256183</v>
          </cell>
          <cell r="M202">
            <v>52.603465984887265</v>
          </cell>
          <cell r="N202">
            <v>48.579279165394233</v>
          </cell>
          <cell r="O202">
            <v>52.508696629496676</v>
          </cell>
          <cell r="P202">
            <v>51.156275861067094</v>
          </cell>
          <cell r="Q202">
            <v>67.688348346154058</v>
          </cell>
          <cell r="R202">
            <v>74.617464335270952</v>
          </cell>
          <cell r="S202">
            <v>88.358845737172885</v>
          </cell>
          <cell r="T202">
            <v>93.289183684781463</v>
          </cell>
          <cell r="U202">
            <v>92.902748268765322</v>
          </cell>
          <cell r="V202">
            <v>86.794164852106988</v>
          </cell>
          <cell r="W202">
            <v>77.775436952059238</v>
          </cell>
          <cell r="X202">
            <v>80.538662862597675</v>
          </cell>
          <cell r="Y202">
            <v>93.220670941210869</v>
          </cell>
          <cell r="Z202">
            <v>107.55169803178693</v>
          </cell>
          <cell r="AA202">
            <v>128.81090120728422</v>
          </cell>
          <cell r="AB202">
            <v>140.87414010789448</v>
          </cell>
          <cell r="AC202">
            <v>152.82217886167066</v>
          </cell>
          <cell r="AD202">
            <v>149.78489896379631</v>
          </cell>
          <cell r="AE202">
            <v>135.37233176175152</v>
          </cell>
          <cell r="AF202">
            <v>124.8174223822089</v>
          </cell>
          <cell r="AG202">
            <v>122.36485841624805</v>
          </cell>
          <cell r="AH202">
            <v>138.91906806310283</v>
          </cell>
          <cell r="AI202">
            <v>145.34045159663427</v>
          </cell>
          <cell r="AJ202">
            <v>148.31711045886118</v>
          </cell>
          <cell r="AK202">
            <v>150.80179581680514</v>
          </cell>
          <cell r="AL202">
            <v>158.96141299008249</v>
          </cell>
          <cell r="AM202">
            <v>165.35664699581</v>
          </cell>
          <cell r="AN202">
            <v>165.35664699581</v>
          </cell>
        </row>
        <row r="203">
          <cell r="C203" t="str">
            <v xml:space="preserve">Georgia             </v>
          </cell>
          <cell r="I203">
            <v>39.341097044939232</v>
          </cell>
          <cell r="J203">
            <v>46.72105751390086</v>
          </cell>
          <cell r="K203">
            <v>56.81749465353235</v>
          </cell>
          <cell r="L203">
            <v>68.282541205107819</v>
          </cell>
          <cell r="M203">
            <v>80.253337956888686</v>
          </cell>
          <cell r="N203">
            <v>93.621814862765291</v>
          </cell>
          <cell r="O203">
            <v>108.281328113817</v>
          </cell>
          <cell r="P203">
            <v>125.4319439550909</v>
          </cell>
          <cell r="Q203">
            <v>145.44807145945086</v>
          </cell>
          <cell r="R203">
            <v>168.41134368754561</v>
          </cell>
          <cell r="S203">
            <v>190.19277790985052</v>
          </cell>
          <cell r="T203">
            <v>207.3051671226581</v>
          </cell>
          <cell r="U203">
            <v>212.47316525712839</v>
          </cell>
          <cell r="V203">
            <v>210.36586065827467</v>
          </cell>
          <cell r="W203">
            <v>205.54376065015961</v>
          </cell>
          <cell r="X203">
            <v>202.53302833675249</v>
          </cell>
          <cell r="Y203">
            <v>204.39193431616903</v>
          </cell>
          <cell r="Z203">
            <v>198.69952920569611</v>
          </cell>
          <cell r="AA203">
            <v>178.72431359607424</v>
          </cell>
          <cell r="AB203">
            <v>161.69329866835233</v>
          </cell>
          <cell r="AC203">
            <v>171.02067421899594</v>
          </cell>
          <cell r="AD203">
            <v>236.3727248786837</v>
          </cell>
          <cell r="AE203">
            <v>290.43633055704782</v>
          </cell>
          <cell r="AF203">
            <v>336.0296220369973</v>
          </cell>
          <cell r="AG203">
            <v>383.8581085048956</v>
          </cell>
          <cell r="AH203">
            <v>454.91508319182572</v>
          </cell>
          <cell r="AI203">
            <v>518.0820604395675</v>
          </cell>
          <cell r="AJ203">
            <v>621.52211579715197</v>
          </cell>
          <cell r="AK203">
            <v>701.17062079655727</v>
          </cell>
          <cell r="AL203">
            <v>774.70145222233532</v>
          </cell>
          <cell r="AM203">
            <v>784.12622170786017</v>
          </cell>
          <cell r="AN203">
            <v>784.12622170786017</v>
          </cell>
        </row>
        <row r="204">
          <cell r="C204" t="str">
            <v xml:space="preserve">Ghana               </v>
          </cell>
          <cell r="I204">
            <v>441.03567259926268</v>
          </cell>
          <cell r="J204">
            <v>518.08105593184655</v>
          </cell>
          <cell r="K204">
            <v>627.42779977560156</v>
          </cell>
          <cell r="L204">
            <v>691.80178307880203</v>
          </cell>
          <cell r="M204">
            <v>775.56355731565691</v>
          </cell>
          <cell r="N204">
            <v>796.4832580403787</v>
          </cell>
          <cell r="O204">
            <v>852.94531002298925</v>
          </cell>
          <cell r="P204">
            <v>874.5930229484311</v>
          </cell>
          <cell r="Q204">
            <v>845.19319454521076</v>
          </cell>
          <cell r="R204">
            <v>760.99748771506108</v>
          </cell>
          <cell r="S204">
            <v>599.84548847045414</v>
          </cell>
          <cell r="T204">
            <v>564.92799788142554</v>
          </cell>
          <cell r="U204">
            <v>568.04912569741862</v>
          </cell>
          <cell r="V204">
            <v>647.70175182870196</v>
          </cell>
          <cell r="W204">
            <v>680.30250560319405</v>
          </cell>
          <cell r="X204">
            <v>698.25599699707891</v>
          </cell>
          <cell r="Y204">
            <v>701.05438959771152</v>
          </cell>
          <cell r="Z204">
            <v>710.27637209319346</v>
          </cell>
          <cell r="AA204">
            <v>740.94744750546704</v>
          </cell>
          <cell r="AB204">
            <v>771.04308974054004</v>
          </cell>
          <cell r="AC204">
            <v>818.00696268285265</v>
          </cell>
          <cell r="AD204">
            <v>869.75309442722676</v>
          </cell>
          <cell r="AE204">
            <v>955.98222060105672</v>
          </cell>
          <cell r="AF204">
            <v>1178.1702001733568</v>
          </cell>
          <cell r="AG204">
            <v>1398.7037930791741</v>
          </cell>
          <cell r="AH204">
            <v>1673.2570341790081</v>
          </cell>
          <cell r="AI204">
            <v>1765.5549158863469</v>
          </cell>
          <cell r="AJ204">
            <v>1841.827595652745</v>
          </cell>
          <cell r="AK204">
            <v>1847.8035587009506</v>
          </cell>
          <cell r="AL204">
            <v>1919.4168656464865</v>
          </cell>
          <cell r="AM204">
            <v>1997.1618887234461</v>
          </cell>
          <cell r="AN204">
            <v>1997.1618887234461</v>
          </cell>
        </row>
        <row r="205">
          <cell r="C205" t="str">
            <v xml:space="preserve">Grenada             </v>
          </cell>
          <cell r="I205">
            <v>9.6460757224043654</v>
          </cell>
          <cell r="J205">
            <v>11.3518542418156</v>
          </cell>
          <cell r="K205">
            <v>13.994991723614604</v>
          </cell>
          <cell r="L205">
            <v>17.218971604815916</v>
          </cell>
          <cell r="M205">
            <v>20.279346767315669</v>
          </cell>
          <cell r="N205">
            <v>23.631423941202243</v>
          </cell>
          <cell r="O205">
            <v>27.699900977158222</v>
          </cell>
          <cell r="P205">
            <v>30.210008660202892</v>
          </cell>
          <cell r="Q205">
            <v>32.352240178564244</v>
          </cell>
          <cell r="R205">
            <v>32.524206251410256</v>
          </cell>
          <cell r="S205">
            <v>34.12327100328465</v>
          </cell>
          <cell r="T205">
            <v>35.855577495194247</v>
          </cell>
          <cell r="U205">
            <v>42.095034214528049</v>
          </cell>
          <cell r="V205">
            <v>49.498577125865303</v>
          </cell>
          <cell r="W205">
            <v>58.586577300623439</v>
          </cell>
          <cell r="X205">
            <v>64.501311734713326</v>
          </cell>
          <cell r="Y205">
            <v>69.387478453920906</v>
          </cell>
          <cell r="Z205">
            <v>74.914255928064719</v>
          </cell>
          <cell r="AA205">
            <v>80.227622686781388</v>
          </cell>
          <cell r="AB205">
            <v>84.61926515861073</v>
          </cell>
          <cell r="AC205">
            <v>86.540308339653961</v>
          </cell>
          <cell r="AD205">
            <v>87.320764020922084</v>
          </cell>
          <cell r="AE205">
            <v>86.025334399465919</v>
          </cell>
          <cell r="AF205">
            <v>86.75604580647051</v>
          </cell>
          <cell r="AG205">
            <v>91.650373599511909</v>
          </cell>
          <cell r="AH205">
            <v>106.93526935658168</v>
          </cell>
          <cell r="AI205">
            <v>134.22693809814419</v>
          </cell>
          <cell r="AJ205">
            <v>159.4308728485853</v>
          </cell>
          <cell r="AK205">
            <v>171.48835671260622</v>
          </cell>
          <cell r="AL205">
            <v>164.50289984671335</v>
          </cell>
          <cell r="AM205">
            <v>152.1707511476354</v>
          </cell>
          <cell r="AN205">
            <v>152.1707511476354</v>
          </cell>
        </row>
        <row r="206">
          <cell r="C206" t="str">
            <v xml:space="preserve">Guinea              </v>
          </cell>
          <cell r="I206">
            <v>75.257181603177358</v>
          </cell>
          <cell r="J206">
            <v>90.934859791201575</v>
          </cell>
          <cell r="K206">
            <v>143.50647306778731</v>
          </cell>
          <cell r="L206">
            <v>195.85431636513599</v>
          </cell>
          <cell r="M206">
            <v>246.89130771103132</v>
          </cell>
          <cell r="N206">
            <v>269.33253067289758</v>
          </cell>
          <cell r="O206">
            <v>309.08494993237156</v>
          </cell>
          <cell r="P206">
            <v>368.78170145051877</v>
          </cell>
          <cell r="Q206">
            <v>415.88903834130343</v>
          </cell>
          <cell r="R206">
            <v>434.53489319018189</v>
          </cell>
          <cell r="S206">
            <v>443.13453955432698</v>
          </cell>
          <cell r="T206">
            <v>469.73902036958748</v>
          </cell>
          <cell r="U206">
            <v>502.68097859498965</v>
          </cell>
          <cell r="V206">
            <v>511.75230129038437</v>
          </cell>
          <cell r="W206">
            <v>507.80316481690232</v>
          </cell>
          <cell r="X206">
            <v>495.23124984743936</v>
          </cell>
          <cell r="Y206">
            <v>522.0448140772437</v>
          </cell>
          <cell r="Z206">
            <v>559.17738311080223</v>
          </cell>
          <cell r="AA206">
            <v>623.06329821641339</v>
          </cell>
          <cell r="AB206">
            <v>619.78069955716342</v>
          </cell>
          <cell r="AC206">
            <v>623.76329238891356</v>
          </cell>
          <cell r="AD206">
            <v>580.17086818183463</v>
          </cell>
          <cell r="AE206">
            <v>558.20648002781434</v>
          </cell>
          <cell r="AF206">
            <v>521.14126568301174</v>
          </cell>
          <cell r="AG206">
            <v>521.22262676228377</v>
          </cell>
          <cell r="AH206">
            <v>537.51952642356264</v>
          </cell>
          <cell r="AI206">
            <v>543.93022736033367</v>
          </cell>
          <cell r="AJ206">
            <v>550.30634610443133</v>
          </cell>
          <cell r="AK206">
            <v>577.91548747010302</v>
          </cell>
          <cell r="AL206">
            <v>601.61416989871532</v>
          </cell>
          <cell r="AM206">
            <v>621.03108975293833</v>
          </cell>
          <cell r="AN206">
            <v>621.03108975293833</v>
          </cell>
        </row>
        <row r="207">
          <cell r="C207" t="str">
            <v xml:space="preserve">Guinea-Bissau       </v>
          </cell>
          <cell r="I207">
            <v>3.9925820325074457</v>
          </cell>
          <cell r="J207">
            <v>4.3966334890243557</v>
          </cell>
          <cell r="K207">
            <v>5.5522769687166234</v>
          </cell>
          <cell r="L207">
            <v>6.4965939619394923</v>
          </cell>
          <cell r="M207">
            <v>9.2249864441542595</v>
          </cell>
          <cell r="N207">
            <v>10.801251680932815</v>
          </cell>
          <cell r="O207">
            <v>12.976624663818884</v>
          </cell>
          <cell r="P207">
            <v>12.488734467903745</v>
          </cell>
          <cell r="Q207">
            <v>13.254564728630712</v>
          </cell>
          <cell r="R207">
            <v>12.991421754918383</v>
          </cell>
          <cell r="S207">
            <v>12.541893528361021</v>
          </cell>
          <cell r="T207">
            <v>14.111557396855659</v>
          </cell>
          <cell r="U207">
            <v>14.335395775809326</v>
          </cell>
          <cell r="V207">
            <v>14.345230969896441</v>
          </cell>
          <cell r="W207">
            <v>13.053553968047106</v>
          </cell>
          <cell r="X207">
            <v>13.585818254211148</v>
          </cell>
          <cell r="Y207">
            <v>15.096220074708496</v>
          </cell>
          <cell r="Z207">
            <v>15.95892612911355</v>
          </cell>
          <cell r="AA207">
            <v>17.138231305509692</v>
          </cell>
          <cell r="AB207">
            <v>14.831957550124173</v>
          </cell>
          <cell r="AC207">
            <v>13.90091706001642</v>
          </cell>
          <cell r="AD207">
            <v>16.688002204910898</v>
          </cell>
          <cell r="AE207">
            <v>20.576469484053231</v>
          </cell>
          <cell r="AF207">
            <v>22.105781651280861</v>
          </cell>
          <cell r="AG207">
            <v>26.735285075433605</v>
          </cell>
          <cell r="AH207">
            <v>27.550383610241727</v>
          </cell>
          <cell r="AI207">
            <v>34.586520838910708</v>
          </cell>
          <cell r="AJ207">
            <v>38.230756027589734</v>
          </cell>
          <cell r="AK207">
            <v>44.896013401605764</v>
          </cell>
          <cell r="AL207">
            <v>46.393001109420879</v>
          </cell>
          <cell r="AM207">
            <v>43.773848991082048</v>
          </cell>
          <cell r="AN207">
            <v>43.773848991082048</v>
          </cell>
        </row>
        <row r="208">
          <cell r="C208" t="str">
            <v xml:space="preserve">Guyana              </v>
          </cell>
          <cell r="I208">
            <v>156.65520642590516</v>
          </cell>
          <cell r="J208">
            <v>184.38049480934282</v>
          </cell>
          <cell r="K208">
            <v>236.22482598393398</v>
          </cell>
          <cell r="L208">
            <v>276.47089759528058</v>
          </cell>
          <cell r="M208">
            <v>273.37547679020298</v>
          </cell>
          <cell r="N208">
            <v>256.27605989165278</v>
          </cell>
          <cell r="O208">
            <v>252.00124794540594</v>
          </cell>
          <cell r="P208">
            <v>278.70339123444984</v>
          </cell>
          <cell r="Q208">
            <v>298.45090033985144</v>
          </cell>
          <cell r="R208">
            <v>296.16095233275979</v>
          </cell>
          <cell r="S208">
            <v>263.14001425615601</v>
          </cell>
          <cell r="T208">
            <v>240.11121235199667</v>
          </cell>
          <cell r="U208">
            <v>246.0264486717017</v>
          </cell>
          <cell r="V208">
            <v>246.28302800240212</v>
          </cell>
          <cell r="W208">
            <v>239.90078024365724</v>
          </cell>
          <cell r="X208">
            <v>224.58793327158415</v>
          </cell>
          <cell r="Y208">
            <v>220.5908168630904</v>
          </cell>
          <cell r="Z208">
            <v>205.96832800219576</v>
          </cell>
          <cell r="AA208">
            <v>217.45344486438387</v>
          </cell>
          <cell r="AB208">
            <v>243.67412390907452</v>
          </cell>
          <cell r="AC208">
            <v>303.84337336876905</v>
          </cell>
          <cell r="AD208">
            <v>352.71624713161827</v>
          </cell>
          <cell r="AE208">
            <v>392.20585136126766</v>
          </cell>
          <cell r="AF208">
            <v>434.75773055467488</v>
          </cell>
          <cell r="AG208">
            <v>482.59253427501199</v>
          </cell>
          <cell r="AH208">
            <v>514.88234927737938</v>
          </cell>
          <cell r="AI208">
            <v>510.71817657612127</v>
          </cell>
          <cell r="AJ208">
            <v>504.37231769265128</v>
          </cell>
          <cell r="AK208">
            <v>508.47903889871367</v>
          </cell>
          <cell r="AL208">
            <v>519.32899810801905</v>
          </cell>
          <cell r="AM208">
            <v>508.92287825168825</v>
          </cell>
          <cell r="AN208">
            <v>508.92287825168825</v>
          </cell>
        </row>
        <row r="209">
          <cell r="C209" t="str">
            <v xml:space="preserve">Haiti               </v>
          </cell>
          <cell r="I209">
            <v>62.516659028801278</v>
          </cell>
          <cell r="J209">
            <v>66.398607720782977</v>
          </cell>
          <cell r="K209">
            <v>76.088685920631193</v>
          </cell>
          <cell r="L209">
            <v>96.841775725154307</v>
          </cell>
          <cell r="M209">
            <v>123.12335235671503</v>
          </cell>
          <cell r="N209">
            <v>148.07539416025054</v>
          </cell>
          <cell r="O209">
            <v>162.33286186111744</v>
          </cell>
          <cell r="P209">
            <v>179.37047541731877</v>
          </cell>
          <cell r="Q209">
            <v>195.42295515201877</v>
          </cell>
          <cell r="R209">
            <v>227.43272116684139</v>
          </cell>
          <cell r="S209">
            <v>247.73893602715805</v>
          </cell>
          <cell r="T209">
            <v>280.67896634881299</v>
          </cell>
          <cell r="U209">
            <v>292.01515221185485</v>
          </cell>
          <cell r="V209">
            <v>293.71732427935632</v>
          </cell>
          <cell r="W209">
            <v>272.47368921714809</v>
          </cell>
          <cell r="X209">
            <v>249.69137841128472</v>
          </cell>
          <cell r="Y209">
            <v>227.70252501561058</v>
          </cell>
          <cell r="Z209">
            <v>223.8755424999255</v>
          </cell>
          <cell r="AA209">
            <v>210.1103058385138</v>
          </cell>
          <cell r="AB209">
            <v>168.6206811222315</v>
          </cell>
          <cell r="AC209">
            <v>134.79875429087528</v>
          </cell>
          <cell r="AD209">
            <v>104.9841228051165</v>
          </cell>
          <cell r="AE209">
            <v>130.76307846485179</v>
          </cell>
          <cell r="AF209">
            <v>156.87689887288042</v>
          </cell>
          <cell r="AG209">
            <v>212.71053305864723</v>
          </cell>
          <cell r="AH209">
            <v>277.48097462588777</v>
          </cell>
          <cell r="AI209">
            <v>335.82152949525306</v>
          </cell>
          <cell r="AJ209">
            <v>373.68094438426039</v>
          </cell>
          <cell r="AK209">
            <v>371.77508157513421</v>
          </cell>
          <cell r="AL209">
            <v>352.5959239581332</v>
          </cell>
          <cell r="AM209">
            <v>341.6517683048948</v>
          </cell>
          <cell r="AN209">
            <v>341.6517683048948</v>
          </cell>
        </row>
        <row r="210">
          <cell r="C210" t="str">
            <v xml:space="preserve">Honduras            </v>
          </cell>
          <cell r="I210">
            <v>226.13968828904206</v>
          </cell>
          <cell r="J210">
            <v>246.65075356224384</v>
          </cell>
          <cell r="K210">
            <v>269.2181378583557</v>
          </cell>
          <cell r="L210">
            <v>318.38040128950098</v>
          </cell>
          <cell r="M210">
            <v>392.24876928072467</v>
          </cell>
          <cell r="N210">
            <v>481.2380733580012</v>
          </cell>
          <cell r="O210">
            <v>566.32967001780219</v>
          </cell>
          <cell r="P210">
            <v>641.72775201875663</v>
          </cell>
          <cell r="Q210">
            <v>708.31293517592849</v>
          </cell>
          <cell r="R210">
            <v>723.88698030788544</v>
          </cell>
          <cell r="S210">
            <v>732.68164925172186</v>
          </cell>
          <cell r="T210">
            <v>761.47752935123856</v>
          </cell>
          <cell r="U210">
            <v>821.3328599067263</v>
          </cell>
          <cell r="V210">
            <v>852.29235773555058</v>
          </cell>
          <cell r="W210">
            <v>817.50695861502334</v>
          </cell>
          <cell r="X210">
            <v>777.22002785954885</v>
          </cell>
          <cell r="Y210">
            <v>765.92322497631676</v>
          </cell>
          <cell r="Z210">
            <v>769.8883487436691</v>
          </cell>
          <cell r="AA210">
            <v>762.97101919443105</v>
          </cell>
          <cell r="AB210">
            <v>736.96779854420504</v>
          </cell>
          <cell r="AC210">
            <v>769.74647391799306</v>
          </cell>
          <cell r="AD210">
            <v>836.71964200909395</v>
          </cell>
          <cell r="AE210">
            <v>971.39023605860427</v>
          </cell>
          <cell r="AF210">
            <v>1128.1513224282064</v>
          </cell>
          <cell r="AG210">
            <v>1344.2632654812687</v>
          </cell>
          <cell r="AH210">
            <v>1563.2601627045112</v>
          </cell>
          <cell r="AI210">
            <v>1674.1658327209625</v>
          </cell>
          <cell r="AJ210">
            <v>1777.9585528945809</v>
          </cell>
          <cell r="AK210">
            <v>1828.4264542646795</v>
          </cell>
          <cell r="AL210">
            <v>1922.2767652587725</v>
          </cell>
          <cell r="AM210">
            <v>1918.9408611521696</v>
          </cell>
          <cell r="AN210">
            <v>1918.9408611521696</v>
          </cell>
        </row>
        <row r="211">
          <cell r="C211" t="str">
            <v>India</v>
          </cell>
          <cell r="I211">
            <v>2629.4555755401461</v>
          </cell>
          <cell r="J211">
            <v>3052.5093236863772</v>
          </cell>
          <cell r="K211">
            <v>3771.7398515313421</v>
          </cell>
          <cell r="L211">
            <v>4668.3968044262665</v>
          </cell>
          <cell r="M211">
            <v>5544.6437048064081</v>
          </cell>
          <cell r="N211">
            <v>6106.7107405502511</v>
          </cell>
          <cell r="O211">
            <v>6661.9983133792412</v>
          </cell>
          <cell r="P211">
            <v>7347.7063692991715</v>
          </cell>
          <cell r="Q211">
            <v>8407.1516348140085</v>
          </cell>
          <cell r="R211">
            <v>9644.3397902199977</v>
          </cell>
          <cell r="S211">
            <v>10890.673592052743</v>
          </cell>
          <cell r="T211">
            <v>12038.047841090089</v>
          </cell>
          <cell r="U211">
            <v>12640.587581646681</v>
          </cell>
          <cell r="V211">
            <v>12444.562016631748</v>
          </cell>
          <cell r="W211">
            <v>12019.739697832585</v>
          </cell>
          <cell r="X211">
            <v>12058.493690204285</v>
          </cell>
          <cell r="Y211">
            <v>13527.990493977564</v>
          </cell>
          <cell r="Z211">
            <v>15180.210943775053</v>
          </cell>
          <cell r="AA211">
            <v>16582.148462359113</v>
          </cell>
          <cell r="AB211">
            <v>16785.323135986011</v>
          </cell>
          <cell r="AC211">
            <v>17548.269064217031</v>
          </cell>
          <cell r="AD211">
            <v>19217.657354247902</v>
          </cell>
          <cell r="AE211">
            <v>22089.144270889261</v>
          </cell>
          <cell r="AF211">
            <v>25198.98150427948</v>
          </cell>
          <cell r="AG211">
            <v>28686.405433632634</v>
          </cell>
          <cell r="AH211">
            <v>31556.729523728369</v>
          </cell>
          <cell r="AI211">
            <v>34624.157170414204</v>
          </cell>
          <cell r="AJ211">
            <v>39268.886046587482</v>
          </cell>
          <cell r="AK211">
            <v>45290.755558620345</v>
          </cell>
          <cell r="AL211">
            <v>51912.441639813849</v>
          </cell>
          <cell r="AM211">
            <v>56913.874812992319</v>
          </cell>
          <cell r="AN211">
            <v>56913.874812992319</v>
          </cell>
        </row>
        <row r="212">
          <cell r="C212" t="str">
            <v xml:space="preserve">Kenya               </v>
          </cell>
          <cell r="I212">
            <v>536.97662262495703</v>
          </cell>
          <cell r="J212">
            <v>633.24492189077284</v>
          </cell>
          <cell r="K212">
            <v>725.37800141828075</v>
          </cell>
          <cell r="L212">
            <v>854.22485113242362</v>
          </cell>
          <cell r="M212">
            <v>1026.4022312891013</v>
          </cell>
          <cell r="N212">
            <v>1165.768783421772</v>
          </cell>
          <cell r="O212">
            <v>1253.5587801744134</v>
          </cell>
          <cell r="P212">
            <v>1310.8413488271765</v>
          </cell>
          <cell r="Q212">
            <v>1376.6240331823522</v>
          </cell>
          <cell r="R212">
            <v>1452.3120792400341</v>
          </cell>
          <cell r="S212">
            <v>1422.2391278434245</v>
          </cell>
          <cell r="T212">
            <v>1480.1114336688236</v>
          </cell>
          <cell r="U212">
            <v>1508.7553313098124</v>
          </cell>
          <cell r="V212">
            <v>1570.1108344655825</v>
          </cell>
          <cell r="W212">
            <v>1477.1961200989074</v>
          </cell>
          <cell r="X212">
            <v>1424.5556989406548</v>
          </cell>
          <cell r="Y212">
            <v>1391.5775914626593</v>
          </cell>
          <cell r="Z212">
            <v>1498.8501846206193</v>
          </cell>
          <cell r="AA212">
            <v>1572.5977425352296</v>
          </cell>
          <cell r="AB212">
            <v>1588.4626853486236</v>
          </cell>
          <cell r="AC212">
            <v>1580.3699403457967</v>
          </cell>
          <cell r="AD212">
            <v>1661.5603021263694</v>
          </cell>
          <cell r="AE212">
            <v>1798.4878678065136</v>
          </cell>
          <cell r="AF212">
            <v>1961.3134498045092</v>
          </cell>
          <cell r="AG212">
            <v>2065.6633663253047</v>
          </cell>
          <cell r="AH212">
            <v>2116.3126761553103</v>
          </cell>
          <cell r="AI212">
            <v>2074.2716400754884</v>
          </cell>
          <cell r="AJ212">
            <v>2046.7277437997152</v>
          </cell>
          <cell r="AK212">
            <v>2125.4278082522701</v>
          </cell>
          <cell r="AL212">
            <v>2315.044957201224</v>
          </cell>
          <cell r="AM212">
            <v>2470.3311174606993</v>
          </cell>
          <cell r="AN212">
            <v>2470.3311174606993</v>
          </cell>
        </row>
        <row r="213">
          <cell r="C213" t="str">
            <v xml:space="preserve">Kiribati            </v>
          </cell>
          <cell r="I213">
            <v>8.5418864749684378</v>
          </cell>
          <cell r="J213">
            <v>13.761384653072746</v>
          </cell>
          <cell r="K213">
            <v>20.004450176587792</v>
          </cell>
          <cell r="L213">
            <v>21.466278447465807</v>
          </cell>
          <cell r="M213">
            <v>18.303593858735372</v>
          </cell>
          <cell r="N213">
            <v>15.451927850759825</v>
          </cell>
          <cell r="O213">
            <v>13.731870839494036</v>
          </cell>
          <cell r="P213">
            <v>13.697655021339045</v>
          </cell>
          <cell r="Q213">
            <v>11.870662499051358</v>
          </cell>
          <cell r="R213">
            <v>11.5858400781293</v>
          </cell>
          <cell r="S213">
            <v>10.161801930134162</v>
          </cell>
          <cell r="T213">
            <v>12.069231907152307</v>
          </cell>
          <cell r="U213">
            <v>11.8689546070375</v>
          </cell>
          <cell r="V213">
            <v>11.472577037422212</v>
          </cell>
          <cell r="W213">
            <v>8.5706248168793238</v>
          </cell>
          <cell r="X213">
            <v>8.2002238933283707</v>
          </cell>
          <cell r="Y213">
            <v>8.2900872023591639</v>
          </cell>
          <cell r="Z213">
            <v>7.9285117728375356</v>
          </cell>
          <cell r="AA213">
            <v>6.7195689247040171</v>
          </cell>
          <cell r="AB213">
            <v>5.8822216523881998</v>
          </cell>
          <cell r="AC213">
            <v>5.6866088386983407</v>
          </cell>
          <cell r="AD213">
            <v>6.341089642277919</v>
          </cell>
          <cell r="AE213">
            <v>6.7163014340261888</v>
          </cell>
          <cell r="AF213">
            <v>7.0422300075261886</v>
          </cell>
          <cell r="AG213">
            <v>8.2397835514125379</v>
          </cell>
          <cell r="AH213">
            <v>8.5180481783560662</v>
          </cell>
          <cell r="AI213">
            <v>9.4450978849517693</v>
          </cell>
          <cell r="AJ213">
            <v>8.1316020895720325</v>
          </cell>
          <cell r="AK213">
            <v>7.4458299142792512</v>
          </cell>
          <cell r="AL213">
            <v>6.6333998409870505</v>
          </cell>
          <cell r="AM213">
            <v>7.2978135989058046</v>
          </cell>
          <cell r="AN213">
            <v>7.2978135989058046</v>
          </cell>
        </row>
        <row r="214">
          <cell r="C214" t="str">
            <v xml:space="preserve">Kyrgyz Republic     </v>
          </cell>
          <cell r="I214">
            <v>206.48497112233528</v>
          </cell>
          <cell r="J214">
            <v>245.21930261589196</v>
          </cell>
          <cell r="K214">
            <v>298.21128140456818</v>
          </cell>
          <cell r="L214">
            <v>358.38651717056604</v>
          </cell>
          <cell r="M214">
            <v>421.21622704311227</v>
          </cell>
          <cell r="N214">
            <v>491.38176688206659</v>
          </cell>
          <cell r="O214">
            <v>569.36009683839518</v>
          </cell>
          <cell r="P214">
            <v>660.47841648735186</v>
          </cell>
          <cell r="Q214">
            <v>766.93738472024222</v>
          </cell>
          <cell r="R214">
            <v>887.71056990630711</v>
          </cell>
          <cell r="S214">
            <v>1002.1131573645886</v>
          </cell>
          <cell r="T214">
            <v>1094.6841321742979</v>
          </cell>
          <cell r="U214">
            <v>1125.5765810697044</v>
          </cell>
          <cell r="V214">
            <v>1119.6124853793494</v>
          </cell>
          <cell r="W214">
            <v>1095.3026542404157</v>
          </cell>
          <cell r="X214">
            <v>1082.3500536052895</v>
          </cell>
          <cell r="Y214">
            <v>1106.5573160590209</v>
          </cell>
          <cell r="Z214">
            <v>1087.744704040864</v>
          </cell>
          <cell r="AA214">
            <v>1674.6856856644827</v>
          </cell>
          <cell r="AB214">
            <v>1425.9550423388173</v>
          </cell>
          <cell r="AC214">
            <v>1170.0923770546417</v>
          </cell>
          <cell r="AD214">
            <v>309.92206957215956</v>
          </cell>
          <cell r="AE214">
            <v>276.78957110593711</v>
          </cell>
          <cell r="AF214">
            <v>314.58449213696076</v>
          </cell>
          <cell r="AG214">
            <v>391.93455428241708</v>
          </cell>
          <cell r="AH214">
            <v>435.86529170084577</v>
          </cell>
          <cell r="AI214">
            <v>438.8599292151801</v>
          </cell>
          <cell r="AJ214">
            <v>419.63210330920771</v>
          </cell>
          <cell r="AK214">
            <v>418.73557283605595</v>
          </cell>
          <cell r="AL214">
            <v>448.04403224640373</v>
          </cell>
          <cell r="AM214">
            <v>468.10188293268487</v>
          </cell>
          <cell r="AN214">
            <v>468.10188293268487</v>
          </cell>
        </row>
        <row r="215">
          <cell r="C215" t="str">
            <v>Lao People's Dem.Rep</v>
          </cell>
          <cell r="I215">
            <v>9.2825006149454783</v>
          </cell>
          <cell r="J215">
            <v>12.890597030684047</v>
          </cell>
          <cell r="K215">
            <v>12.261319251559009</v>
          </cell>
          <cell r="L215">
            <v>12.287123979971438</v>
          </cell>
          <cell r="M215">
            <v>7.9936883496134774</v>
          </cell>
          <cell r="N215">
            <v>8.901753770364353</v>
          </cell>
          <cell r="O215">
            <v>11.082234643748864</v>
          </cell>
          <cell r="P215">
            <v>12.061933205657018</v>
          </cell>
          <cell r="Q215">
            <v>14.561260280717322</v>
          </cell>
          <cell r="R215">
            <v>21.321419144923002</v>
          </cell>
          <cell r="S215">
            <v>28.173463724207849</v>
          </cell>
          <cell r="T215">
            <v>35.166546546978225</v>
          </cell>
          <cell r="U215">
            <v>40.848500524335769</v>
          </cell>
          <cell r="V215">
            <v>45.873614816938804</v>
          </cell>
          <cell r="W215">
            <v>48.770826889152225</v>
          </cell>
          <cell r="X215">
            <v>50.544010310297097</v>
          </cell>
          <cell r="Y215">
            <v>57.453769917761065</v>
          </cell>
          <cell r="Z215">
            <v>67.045498500130819</v>
          </cell>
          <cell r="AA215">
            <v>80.672426077746152</v>
          </cell>
          <cell r="AB215">
            <v>103.7121330880647</v>
          </cell>
          <cell r="AC215">
            <v>157.16740500862261</v>
          </cell>
          <cell r="AD215">
            <v>214.61232729594943</v>
          </cell>
          <cell r="AE215">
            <v>259.09042896483459</v>
          </cell>
          <cell r="AF215">
            <v>277.67830943058112</v>
          </cell>
          <cell r="AG215">
            <v>288.85747850616309</v>
          </cell>
          <cell r="AH215">
            <v>313.67385060030591</v>
          </cell>
          <cell r="AI215">
            <v>334.79493812818913</v>
          </cell>
          <cell r="AJ215">
            <v>365.20876695198166</v>
          </cell>
          <cell r="AK215">
            <v>389.04223464002365</v>
          </cell>
          <cell r="AL215">
            <v>413.60135182779123</v>
          </cell>
          <cell r="AM215">
            <v>425.82092178790339</v>
          </cell>
          <cell r="AN215">
            <v>425.82092178790339</v>
          </cell>
        </row>
        <row r="216">
          <cell r="C216" t="str">
            <v xml:space="preserve">Lesotho             </v>
          </cell>
          <cell r="I216">
            <v>15.228203289018134</v>
          </cell>
          <cell r="J216">
            <v>20.331956222794343</v>
          </cell>
          <cell r="K216">
            <v>22.605423875137234</v>
          </cell>
          <cell r="L216">
            <v>25.448243560068168</v>
          </cell>
          <cell r="M216">
            <v>26.008183775633086</v>
          </cell>
          <cell r="N216">
            <v>35.08168299324381</v>
          </cell>
          <cell r="O216">
            <v>47.046179833552664</v>
          </cell>
          <cell r="P216">
            <v>59.330083646096291</v>
          </cell>
          <cell r="Q216">
            <v>63.762020474577724</v>
          </cell>
          <cell r="R216">
            <v>58.823996770070003</v>
          </cell>
          <cell r="S216">
            <v>53.48263406970667</v>
          </cell>
          <cell r="T216">
            <v>47.739734336749997</v>
          </cell>
          <cell r="U216">
            <v>42.291079448556665</v>
          </cell>
          <cell r="V216">
            <v>37.680077804293333</v>
          </cell>
          <cell r="W216">
            <v>35.805683236876668</v>
          </cell>
          <cell r="X216">
            <v>49.746277834655039</v>
          </cell>
          <cell r="Y216">
            <v>63.593656402379928</v>
          </cell>
          <cell r="Z216">
            <v>74.603046669660429</v>
          </cell>
          <cell r="AA216">
            <v>78.118981831526966</v>
          </cell>
          <cell r="AB216">
            <v>89.84583899928009</v>
          </cell>
          <cell r="AC216">
            <v>107.57605007181625</v>
          </cell>
          <cell r="AD216">
            <v>122.30315752432462</v>
          </cell>
          <cell r="AE216">
            <v>128.41782070899961</v>
          </cell>
          <cell r="AF216">
            <v>146.27551444635509</v>
          </cell>
          <cell r="AG216">
            <v>161.91543361497756</v>
          </cell>
          <cell r="AH216">
            <v>176.02352063073275</v>
          </cell>
          <cell r="AI216">
            <v>172.85253492065337</v>
          </cell>
          <cell r="AJ216">
            <v>181.70932150800979</v>
          </cell>
          <cell r="AK216">
            <v>211.63987048099648</v>
          </cell>
          <cell r="AL216">
            <v>292.67860289630806</v>
          </cell>
          <cell r="AM216">
            <v>377.01805861282855</v>
          </cell>
          <cell r="AN216">
            <v>377.01805861282855</v>
          </cell>
        </row>
        <row r="217">
          <cell r="C217" t="str">
            <v xml:space="preserve">Liberia             </v>
          </cell>
          <cell r="I217" t="e">
            <v>#VALUE!</v>
          </cell>
          <cell r="J217" t="e">
            <v>#VALUE!</v>
          </cell>
          <cell r="K217" t="e">
            <v>#VALUE!</v>
          </cell>
          <cell r="L217" t="e">
            <v>#VALUE!</v>
          </cell>
          <cell r="M217" t="e">
            <v>#VALUE!</v>
          </cell>
          <cell r="N217" t="e">
            <v>#VALUE!</v>
          </cell>
          <cell r="O217" t="e">
            <v>#VALUE!</v>
          </cell>
          <cell r="P217" t="e">
            <v>#VALUE!</v>
          </cell>
          <cell r="Q217" t="e">
            <v>#VALUE!</v>
          </cell>
          <cell r="R217" t="e">
            <v>#VALUE!</v>
          </cell>
          <cell r="S217" t="e">
            <v>#VALUE!</v>
          </cell>
          <cell r="T217" t="e">
            <v>#VALUE!</v>
          </cell>
          <cell r="U217" t="e">
            <v>#VALUE!</v>
          </cell>
          <cell r="V217" t="e">
            <v>#VALUE!</v>
          </cell>
          <cell r="W217" t="e">
            <v>#VALUE!</v>
          </cell>
          <cell r="X217" t="e">
            <v>#VALUE!</v>
          </cell>
          <cell r="Y217" t="e">
            <v>#VALUE!</v>
          </cell>
          <cell r="Z217" t="e">
            <v>#VALUE!</v>
          </cell>
          <cell r="AA217" t="e">
            <v>#VALUE!</v>
          </cell>
          <cell r="AB217" t="e">
            <v>#VALUE!</v>
          </cell>
          <cell r="AC217" t="e">
            <v>#VALUE!</v>
          </cell>
          <cell r="AD217" t="e">
            <v>#VALUE!</v>
          </cell>
          <cell r="AE217" t="e">
            <v>#VALUE!</v>
          </cell>
          <cell r="AF217" t="e">
            <v>#VALUE!</v>
          </cell>
          <cell r="AG217" t="e">
            <v>#VALUE!</v>
          </cell>
          <cell r="AH217" t="e">
            <v>#VALUE!</v>
          </cell>
          <cell r="AI217">
            <v>40.487192109277927</v>
          </cell>
          <cell r="AJ217">
            <v>64.344005207355735</v>
          </cell>
          <cell r="AK217">
            <v>86.084735812634634</v>
          </cell>
          <cell r="AL217">
            <v>108.79744541556029</v>
          </cell>
          <cell r="AM217">
            <v>115.24355307945115</v>
          </cell>
          <cell r="AN217">
            <v>115.24355307945115</v>
          </cell>
        </row>
        <row r="218">
          <cell r="C218" t="str">
            <v>Macedonia, FYR</v>
          </cell>
          <cell r="I218">
            <v>514.61643620252153</v>
          </cell>
          <cell r="J218">
            <v>636.13626423057678</v>
          </cell>
          <cell r="K218">
            <v>764.62191199296501</v>
          </cell>
          <cell r="L218">
            <v>924.42079435805556</v>
          </cell>
          <cell r="M218">
            <v>1039.334213888038</v>
          </cell>
          <cell r="N218">
            <v>1158.838874361001</v>
          </cell>
          <cell r="O218">
            <v>1311.1209544173701</v>
          </cell>
          <cell r="P218">
            <v>1537.7505413577594</v>
          </cell>
          <cell r="Q218">
            <v>1878.4051673586875</v>
          </cell>
          <cell r="R218">
            <v>2176.7840258725951</v>
          </cell>
          <cell r="S218">
            <v>2322.8138844849495</v>
          </cell>
          <cell r="T218">
            <v>2386.8920599550079</v>
          </cell>
          <cell r="U218">
            <v>2441.9269464327131</v>
          </cell>
          <cell r="V218">
            <v>2441.0574805370875</v>
          </cell>
          <cell r="W218">
            <v>2341.9127527923879</v>
          </cell>
          <cell r="X218">
            <v>2239.3153722530456</v>
          </cell>
          <cell r="Y218">
            <v>2312.5726702172219</v>
          </cell>
          <cell r="Z218">
            <v>2455.4429501603736</v>
          </cell>
          <cell r="AA218">
            <v>2553.7076142210494</v>
          </cell>
          <cell r="AB218">
            <v>1995.3464637899406</v>
          </cell>
          <cell r="AC218">
            <v>1397.9770487368526</v>
          </cell>
          <cell r="AD218">
            <v>830.32087609778227</v>
          </cell>
          <cell r="AE218">
            <v>838.48380747736746</v>
          </cell>
          <cell r="AF218">
            <v>869.48459764552524</v>
          </cell>
          <cell r="AG218">
            <v>916.0363100390158</v>
          </cell>
          <cell r="AH218">
            <v>978.3136034197596</v>
          </cell>
          <cell r="AI218">
            <v>1041.4301288352196</v>
          </cell>
          <cell r="AJ218">
            <v>1124.1465299018005</v>
          </cell>
          <cell r="AK218">
            <v>1135.8372751145173</v>
          </cell>
          <cell r="AL218">
            <v>1130.8485853478521</v>
          </cell>
          <cell r="AM218">
            <v>1089.9420570618265</v>
          </cell>
          <cell r="AN218">
            <v>1089.9420570618265</v>
          </cell>
        </row>
        <row r="219">
          <cell r="C219" t="str">
            <v xml:space="preserve">Madagascar          </v>
          </cell>
          <cell r="I219">
            <v>172.57824148838245</v>
          </cell>
          <cell r="J219">
            <v>181.99683785839787</v>
          </cell>
          <cell r="K219">
            <v>213.32520215007958</v>
          </cell>
          <cell r="L219">
            <v>238.42480840491979</v>
          </cell>
          <cell r="M219">
            <v>266.34616024631754</v>
          </cell>
          <cell r="N219">
            <v>277.32633736911498</v>
          </cell>
          <cell r="O219">
            <v>306.25231064133942</v>
          </cell>
          <cell r="P219">
            <v>343.5240087913881</v>
          </cell>
          <cell r="Q219">
            <v>354.12287223047434</v>
          </cell>
          <cell r="R219">
            <v>356.80087791978667</v>
          </cell>
          <cell r="S219">
            <v>335.59914475119996</v>
          </cell>
          <cell r="T219">
            <v>351.18391333066802</v>
          </cell>
          <cell r="U219">
            <v>352.51801228384846</v>
          </cell>
          <cell r="V219">
            <v>354.23958881372096</v>
          </cell>
          <cell r="W219">
            <v>336.82245650139657</v>
          </cell>
          <cell r="X219">
            <v>320.70528748484003</v>
          </cell>
          <cell r="Y219">
            <v>328.13923561739171</v>
          </cell>
          <cell r="Z219">
            <v>344.28049354346336</v>
          </cell>
          <cell r="AA219">
            <v>362.59474655640423</v>
          </cell>
          <cell r="AB219">
            <v>360.05169250950439</v>
          </cell>
          <cell r="AC219">
            <v>357.58459280507697</v>
          </cell>
          <cell r="AD219">
            <v>392.46042532373275</v>
          </cell>
          <cell r="AE219">
            <v>442.52400936037219</v>
          </cell>
          <cell r="AF219">
            <v>501.58118483046616</v>
          </cell>
          <cell r="AG219">
            <v>537.47408195574212</v>
          </cell>
          <cell r="AH219">
            <v>567.82365186752884</v>
          </cell>
          <cell r="AI219">
            <v>607.25631715098041</v>
          </cell>
          <cell r="AJ219">
            <v>719.24618584287157</v>
          </cell>
          <cell r="AK219">
            <v>866.24639739127588</v>
          </cell>
          <cell r="AL219">
            <v>832.33981204569591</v>
          </cell>
          <cell r="AM219">
            <v>805.91957651186374</v>
          </cell>
          <cell r="AN219">
            <v>805.91957651186374</v>
          </cell>
        </row>
        <row r="220">
          <cell r="C220" t="str">
            <v xml:space="preserve">Malawi              </v>
          </cell>
          <cell r="I220">
            <v>89.078357043322043</v>
          </cell>
          <cell r="J220">
            <v>106.57900495083987</v>
          </cell>
          <cell r="K220">
            <v>129.48938529120389</v>
          </cell>
          <cell r="L220">
            <v>149.76531895712739</v>
          </cell>
          <cell r="M220">
            <v>175.63725761899573</v>
          </cell>
          <cell r="N220">
            <v>184.16537832255187</v>
          </cell>
          <cell r="O220">
            <v>194.38582859124793</v>
          </cell>
          <cell r="P220">
            <v>209.62337485604112</v>
          </cell>
          <cell r="Q220">
            <v>243.80050808028261</v>
          </cell>
          <cell r="R220">
            <v>257.53392237555806</v>
          </cell>
          <cell r="S220">
            <v>256.58935217473766</v>
          </cell>
          <cell r="T220">
            <v>273.70460675839485</v>
          </cell>
          <cell r="U220">
            <v>284.97098287089102</v>
          </cell>
          <cell r="V220">
            <v>277.9508969130714</v>
          </cell>
          <cell r="W220">
            <v>245.3910895871833</v>
          </cell>
          <cell r="X220">
            <v>234.51496209510796</v>
          </cell>
          <cell r="Y220">
            <v>235.11182086583494</v>
          </cell>
          <cell r="Z220">
            <v>267.38609486019192</v>
          </cell>
          <cell r="AA220">
            <v>312.48331137569585</v>
          </cell>
          <cell r="AB220">
            <v>333.64464672414567</v>
          </cell>
          <cell r="AC220">
            <v>303.48496242729402</v>
          </cell>
          <cell r="AD220">
            <v>261.01831767490467</v>
          </cell>
          <cell r="AE220">
            <v>256.48722253524585</v>
          </cell>
          <cell r="AF220">
            <v>296.30171691204413</v>
          </cell>
          <cell r="AG220">
            <v>351.65642528807143</v>
          </cell>
          <cell r="AH220">
            <v>395.71532267424163</v>
          </cell>
          <cell r="AI220">
            <v>397.35744379404878</v>
          </cell>
          <cell r="AJ220">
            <v>373.49472118826651</v>
          </cell>
          <cell r="AK220">
            <v>354.38802642227307</v>
          </cell>
          <cell r="AL220">
            <v>354.28523192613602</v>
          </cell>
          <cell r="AM220">
            <v>359.85217440740752</v>
          </cell>
          <cell r="AN220">
            <v>359.85217440740752</v>
          </cell>
        </row>
        <row r="221">
          <cell r="C221" t="str">
            <v xml:space="preserve">Maldives            </v>
          </cell>
          <cell r="I221">
            <v>6.7688897144622322</v>
          </cell>
          <cell r="J221">
            <v>6.5985045060124108</v>
          </cell>
          <cell r="K221">
            <v>6.4352396111415162</v>
          </cell>
          <cell r="L221">
            <v>6.8704170404908149</v>
          </cell>
          <cell r="M221">
            <v>7.2889942167742729</v>
          </cell>
          <cell r="N221">
            <v>10.208466761939725</v>
          </cell>
          <cell r="O221">
            <v>18.447781006630265</v>
          </cell>
          <cell r="P221">
            <v>32.224986772387219</v>
          </cell>
          <cell r="Q221">
            <v>48.333139840543858</v>
          </cell>
          <cell r="R221">
            <v>60.623849639732519</v>
          </cell>
          <cell r="S221">
            <v>67.72742891191136</v>
          </cell>
          <cell r="T221">
            <v>74.000431251196659</v>
          </cell>
          <cell r="U221">
            <v>80.893731020135831</v>
          </cell>
          <cell r="V221">
            <v>84.63284701589474</v>
          </cell>
          <cell r="W221">
            <v>86.017827099281092</v>
          </cell>
          <cell r="X221">
            <v>87.9173788284849</v>
          </cell>
          <cell r="Y221">
            <v>100.06053266101264</v>
          </cell>
          <cell r="Z221">
            <v>116.06707056814537</v>
          </cell>
          <cell r="AA221">
            <v>129.54741810702629</v>
          </cell>
          <cell r="AB221">
            <v>141.86197652778651</v>
          </cell>
          <cell r="AC221">
            <v>148.1679809868846</v>
          </cell>
          <cell r="AD221">
            <v>166.38763416183531</v>
          </cell>
          <cell r="AE221">
            <v>184.29858449480844</v>
          </cell>
          <cell r="AF221">
            <v>218.07650043698439</v>
          </cell>
          <cell r="AG221">
            <v>252.57077319979672</v>
          </cell>
          <cell r="AH221">
            <v>287.64536437346516</v>
          </cell>
          <cell r="AI221">
            <v>308.79197025317052</v>
          </cell>
          <cell r="AJ221">
            <v>326.3766069777966</v>
          </cell>
          <cell r="AK221">
            <v>343.11034369518876</v>
          </cell>
          <cell r="AL221">
            <v>356.72489650702704</v>
          </cell>
          <cell r="AM221">
            <v>359.84698754815986</v>
          </cell>
          <cell r="AN221">
            <v>359.84698754815986</v>
          </cell>
        </row>
        <row r="222">
          <cell r="C222" t="str">
            <v xml:space="preserve">Mali                </v>
          </cell>
          <cell r="I222">
            <v>59.583564693380936</v>
          </cell>
          <cell r="J222">
            <v>63.554938887410515</v>
          </cell>
          <cell r="K222">
            <v>68.557776091198903</v>
          </cell>
          <cell r="L222">
            <v>79.00410514158051</v>
          </cell>
          <cell r="M222">
            <v>98.490338123623175</v>
          </cell>
          <cell r="N222">
            <v>108.57895210332946</v>
          </cell>
          <cell r="O222">
            <v>125.19067414941394</v>
          </cell>
          <cell r="P222">
            <v>150.96104065043764</v>
          </cell>
          <cell r="Q222">
            <v>172.67106320592112</v>
          </cell>
          <cell r="R222">
            <v>181.4796716540088</v>
          </cell>
          <cell r="S222">
            <v>178.76574885280743</v>
          </cell>
          <cell r="T222">
            <v>197.61257997284679</v>
          </cell>
          <cell r="U222">
            <v>212.82737210671647</v>
          </cell>
          <cell r="V222">
            <v>221.19194982648</v>
          </cell>
          <cell r="W222">
            <v>227.72264384999153</v>
          </cell>
          <cell r="X222">
            <v>235.85587717966021</v>
          </cell>
          <cell r="Y222">
            <v>251.70906143963097</v>
          </cell>
          <cell r="Z222">
            <v>276.84033022173571</v>
          </cell>
          <cell r="AA222">
            <v>310.08546205623526</v>
          </cell>
          <cell r="AB222">
            <v>332.01377178175818</v>
          </cell>
          <cell r="AC222">
            <v>331.35742311843251</v>
          </cell>
          <cell r="AD222">
            <v>314.24502490928245</v>
          </cell>
          <cell r="AE222">
            <v>319.90003614590364</v>
          </cell>
          <cell r="AF222">
            <v>333.46271455715129</v>
          </cell>
          <cell r="AG222">
            <v>392.59683194130889</v>
          </cell>
          <cell r="AH222">
            <v>434.59329116658546</v>
          </cell>
          <cell r="AI222">
            <v>480.13586897240089</v>
          </cell>
          <cell r="AJ222">
            <v>487.67003178242999</v>
          </cell>
          <cell r="AK222">
            <v>558.74591605137005</v>
          </cell>
          <cell r="AL222">
            <v>667.42683340408337</v>
          </cell>
          <cell r="AM222">
            <v>787.37577405442278</v>
          </cell>
          <cell r="AN222">
            <v>787.37577405442278</v>
          </cell>
        </row>
        <row r="223">
          <cell r="C223" t="str">
            <v xml:space="preserve">Mauritania          </v>
          </cell>
          <cell r="I223">
            <v>111.9737548550702</v>
          </cell>
          <cell r="J223">
            <v>131.67576973728904</v>
          </cell>
          <cell r="K223">
            <v>147.36839217252705</v>
          </cell>
          <cell r="L223">
            <v>165.79688966277178</v>
          </cell>
          <cell r="M223">
            <v>160.47468763040794</v>
          </cell>
          <cell r="N223">
            <v>158.58329473391086</v>
          </cell>
          <cell r="O223">
            <v>157.31140388600181</v>
          </cell>
          <cell r="P223">
            <v>174.66354887914008</v>
          </cell>
          <cell r="Q223">
            <v>223.06894602437373</v>
          </cell>
          <cell r="R223">
            <v>259.04291389686881</v>
          </cell>
          <cell r="S223">
            <v>304.41545260694215</v>
          </cell>
          <cell r="T223">
            <v>320.82115812096049</v>
          </cell>
          <cell r="U223">
            <v>362.44185398985309</v>
          </cell>
          <cell r="V223">
            <v>358.19609683301587</v>
          </cell>
          <cell r="W223">
            <v>333.31734230817796</v>
          </cell>
          <cell r="X223">
            <v>289.60125587290628</v>
          </cell>
          <cell r="Y223">
            <v>281.58825551256126</v>
          </cell>
          <cell r="Z223">
            <v>275.30740451700859</v>
          </cell>
          <cell r="AA223">
            <v>274.09497782457748</v>
          </cell>
          <cell r="AB223">
            <v>262.55823723155913</v>
          </cell>
          <cell r="AC223">
            <v>287.84085145522783</v>
          </cell>
          <cell r="AD223">
            <v>266.6031973212672</v>
          </cell>
          <cell r="AE223">
            <v>291.75433715970303</v>
          </cell>
          <cell r="AF223">
            <v>299.64890893927105</v>
          </cell>
          <cell r="AG223">
            <v>335.79394455044172</v>
          </cell>
          <cell r="AH223">
            <v>318.46292477091282</v>
          </cell>
          <cell r="AI223">
            <v>290.75233435728364</v>
          </cell>
          <cell r="AJ223">
            <v>282.34689578642548</v>
          </cell>
          <cell r="AK223">
            <v>283.67013157530295</v>
          </cell>
          <cell r="AL223">
            <v>293.37343343869674</v>
          </cell>
          <cell r="AM223">
            <v>291.50431675766333</v>
          </cell>
          <cell r="AN223">
            <v>291.50431675766333</v>
          </cell>
        </row>
        <row r="224">
          <cell r="C224" t="str">
            <v xml:space="preserve">Moldova             </v>
          </cell>
          <cell r="I224">
            <v>223.26312744282245</v>
          </cell>
          <cell r="J224">
            <v>265.14486371351876</v>
          </cell>
          <cell r="K224">
            <v>322.44275687185132</v>
          </cell>
          <cell r="L224">
            <v>387.50759279375308</v>
          </cell>
          <cell r="M224">
            <v>455.44258892783637</v>
          </cell>
          <cell r="N224">
            <v>531.30951292854445</v>
          </cell>
          <cell r="O224">
            <v>614.4101070870048</v>
          </cell>
          <cell r="P224">
            <v>711.64198441874498</v>
          </cell>
          <cell r="Q224">
            <v>825.12891013165824</v>
          </cell>
          <cell r="R224">
            <v>955.3895648473823</v>
          </cell>
          <cell r="S224">
            <v>1078.9225767681735</v>
          </cell>
          <cell r="T224">
            <v>1176.1857883541579</v>
          </cell>
          <cell r="U224">
            <v>1205.7893328491789</v>
          </cell>
          <cell r="V224">
            <v>1194.2372371972808</v>
          </cell>
          <cell r="W224">
            <v>1166.9683983057603</v>
          </cell>
          <cell r="X224">
            <v>1150.1169628017281</v>
          </cell>
          <cell r="Y224">
            <v>1161.7900616831632</v>
          </cell>
          <cell r="Z224">
            <v>1130.567274897732</v>
          </cell>
          <cell r="AA224">
            <v>1016.4326180222406</v>
          </cell>
          <cell r="AB224">
            <v>829.83223835533374</v>
          </cell>
          <cell r="AC224">
            <v>587.58977140595573</v>
          </cell>
          <cell r="AD224">
            <v>472.73041177070172</v>
          </cell>
          <cell r="AE224">
            <v>454.33416860820972</v>
          </cell>
          <cell r="AF224">
            <v>556.77815444387318</v>
          </cell>
          <cell r="AG224">
            <v>661.30052897489122</v>
          </cell>
          <cell r="AH224">
            <v>667.24866187165901</v>
          </cell>
          <cell r="AI224">
            <v>601.28610497578632</v>
          </cell>
          <cell r="AJ224">
            <v>508.03822034306137</v>
          </cell>
          <cell r="AK224">
            <v>505.78405740741391</v>
          </cell>
          <cell r="AL224">
            <v>572.40271362253236</v>
          </cell>
          <cell r="AM224">
            <v>632.37334137393634</v>
          </cell>
          <cell r="AN224">
            <v>632.37334137393634</v>
          </cell>
        </row>
        <row r="225">
          <cell r="C225" t="str">
            <v xml:space="preserve">Mongolia            </v>
          </cell>
          <cell r="I225">
            <v>247.82887250528006</v>
          </cell>
          <cell r="J225">
            <v>248.9489663427706</v>
          </cell>
          <cell r="K225">
            <v>255.96775664871882</v>
          </cell>
          <cell r="L225">
            <v>273.67549896328734</v>
          </cell>
          <cell r="M225">
            <v>293.19140677072306</v>
          </cell>
          <cell r="N225">
            <v>308.28982498170996</v>
          </cell>
          <cell r="O225">
            <v>316.13266119791098</v>
          </cell>
          <cell r="P225">
            <v>325.02763000692499</v>
          </cell>
          <cell r="Q225">
            <v>354.62089893466367</v>
          </cell>
          <cell r="R225">
            <v>419.86079907927689</v>
          </cell>
          <cell r="S225">
            <v>497.31071596053249</v>
          </cell>
          <cell r="T225">
            <v>573.95800090909052</v>
          </cell>
          <cell r="U225">
            <v>612.1723877421266</v>
          </cell>
          <cell r="V225">
            <v>655.43334140940044</v>
          </cell>
          <cell r="W225">
            <v>677.66334043936286</v>
          </cell>
          <cell r="X225">
            <v>697.04398479003282</v>
          </cell>
          <cell r="Y225">
            <v>679.03021075029812</v>
          </cell>
          <cell r="Z225">
            <v>567.78017169712894</v>
          </cell>
          <cell r="AA225">
            <v>429.63608119294958</v>
          </cell>
          <cell r="AB225">
            <v>305.70871658637094</v>
          </cell>
          <cell r="AC225">
            <v>276.91181200564097</v>
          </cell>
          <cell r="AD225">
            <v>280.76091584865043</v>
          </cell>
          <cell r="AE225">
            <v>304.09132065089278</v>
          </cell>
          <cell r="AF225">
            <v>320.56142020167619</v>
          </cell>
          <cell r="AG225">
            <v>382.92350939539284</v>
          </cell>
          <cell r="AH225">
            <v>399.84424572968555</v>
          </cell>
          <cell r="AI225">
            <v>424.85277419546946</v>
          </cell>
          <cell r="AJ225">
            <v>429.49700290024936</v>
          </cell>
          <cell r="AK225">
            <v>463.82722198768118</v>
          </cell>
          <cell r="AL225">
            <v>485.76360468786851</v>
          </cell>
          <cell r="AM225">
            <v>495.20031950060979</v>
          </cell>
          <cell r="AN225">
            <v>495.20031950060979</v>
          </cell>
        </row>
        <row r="226">
          <cell r="C226" t="str">
            <v xml:space="preserve">Mozambique          </v>
          </cell>
          <cell r="I226">
            <v>217.28075915589204</v>
          </cell>
          <cell r="J226">
            <v>254.44956575549259</v>
          </cell>
          <cell r="K226">
            <v>264.44878561286635</v>
          </cell>
          <cell r="L226">
            <v>260.3039062175996</v>
          </cell>
          <cell r="M226">
            <v>235.52198723944289</v>
          </cell>
          <cell r="N226">
            <v>243.66938551247821</v>
          </cell>
          <cell r="O226">
            <v>268.44943858616807</v>
          </cell>
          <cell r="P226">
            <v>290.28784892634195</v>
          </cell>
          <cell r="Q226">
            <v>314.58751992227121</v>
          </cell>
          <cell r="R226">
            <v>315.44328150058698</v>
          </cell>
          <cell r="S226">
            <v>282.58622664182559</v>
          </cell>
          <cell r="T226">
            <v>221.96734750926967</v>
          </cell>
          <cell r="U226">
            <v>167.15568764795569</v>
          </cell>
          <cell r="V226">
            <v>139.99638132762666</v>
          </cell>
          <cell r="W226">
            <v>134.39506632687667</v>
          </cell>
          <cell r="X226">
            <v>134.10310184661</v>
          </cell>
          <cell r="Y226">
            <v>144.07307589254</v>
          </cell>
          <cell r="Z226">
            <v>155.05627068044333</v>
          </cell>
          <cell r="AA226">
            <v>183.84779676000358</v>
          </cell>
          <cell r="AB226">
            <v>203.74336212355104</v>
          </cell>
          <cell r="AC226">
            <v>221.87808077401061</v>
          </cell>
          <cell r="AD226">
            <v>229.12664143484434</v>
          </cell>
          <cell r="AE226">
            <v>246.57798989720811</v>
          </cell>
          <cell r="AF226">
            <v>282.13588135637309</v>
          </cell>
          <cell r="AG226">
            <v>322.69144178519349</v>
          </cell>
          <cell r="AH226">
            <v>363.7272725876303</v>
          </cell>
          <cell r="AI226">
            <v>400.25815007610572</v>
          </cell>
          <cell r="AJ226">
            <v>462.12210537161792</v>
          </cell>
          <cell r="AK226">
            <v>594.59617442504998</v>
          </cell>
          <cell r="AL226">
            <v>753.50004180536337</v>
          </cell>
          <cell r="AM226">
            <v>852.18579079099675</v>
          </cell>
          <cell r="AN226">
            <v>852.18579079099675</v>
          </cell>
        </row>
        <row r="227">
          <cell r="C227" t="str">
            <v xml:space="preserve">Myanmar             </v>
          </cell>
          <cell r="I227">
            <v>138.35693497137143</v>
          </cell>
          <cell r="J227">
            <v>160.97098215970271</v>
          </cell>
          <cell r="K227">
            <v>174.43226412655861</v>
          </cell>
          <cell r="L227">
            <v>188.10373619459915</v>
          </cell>
          <cell r="M227">
            <v>196.21001453463126</v>
          </cell>
          <cell r="N227">
            <v>213.76575073665484</v>
          </cell>
          <cell r="O227">
            <v>261.43217936646084</v>
          </cell>
          <cell r="P227">
            <v>326.7782777596878</v>
          </cell>
          <cell r="Q227">
            <v>412.73031522396656</v>
          </cell>
          <cell r="R227">
            <v>440.75295509918993</v>
          </cell>
          <cell r="S227">
            <v>449.15737184612425</v>
          </cell>
          <cell r="T227">
            <v>428.46433024300705</v>
          </cell>
          <cell r="U227">
            <v>425.12054392251974</v>
          </cell>
          <cell r="V227">
            <v>369.32650933047438</v>
          </cell>
          <cell r="W227">
            <v>306.81774199633747</v>
          </cell>
          <cell r="X227">
            <v>260.53698666453829</v>
          </cell>
          <cell r="Y227">
            <v>305.43304741097148</v>
          </cell>
          <cell r="Z227">
            <v>382.63457078149116</v>
          </cell>
          <cell r="AA227">
            <v>436.99213770761099</v>
          </cell>
          <cell r="AB227">
            <v>497.44304063341832</v>
          </cell>
          <cell r="AC227">
            <v>562.34955987214198</v>
          </cell>
          <cell r="AD227">
            <v>674.08329945627668</v>
          </cell>
          <cell r="AE227">
            <v>758.85925745996008</v>
          </cell>
          <cell r="AF227">
            <v>864.99827888731909</v>
          </cell>
          <cell r="AG227">
            <v>988.92048982913821</v>
          </cell>
          <cell r="AH227">
            <v>1144.0859505047713</v>
          </cell>
          <cell r="AI227">
            <v>1288.8925062722465</v>
          </cell>
          <cell r="AJ227">
            <v>1656.1211386178627</v>
          </cell>
          <cell r="AK227">
            <v>1937.5236164333335</v>
          </cell>
          <cell r="AL227">
            <v>2250.7179497879247</v>
          </cell>
          <cell r="AM227">
            <v>2316.8082232367724</v>
          </cell>
          <cell r="AN227">
            <v>2316.8082232367724</v>
          </cell>
        </row>
        <row r="228">
          <cell r="C228" t="str">
            <v>Nepal</v>
          </cell>
          <cell r="I228">
            <v>86.607358891535554</v>
          </cell>
          <cell r="J228">
            <v>94.70947785128574</v>
          </cell>
          <cell r="K228">
            <v>111.93385192428327</v>
          </cell>
          <cell r="L228">
            <v>134.5295976145043</v>
          </cell>
          <cell r="M228">
            <v>148.83466387013354</v>
          </cell>
          <cell r="N228">
            <v>154.17886065020357</v>
          </cell>
          <cell r="O228">
            <v>158.61834151901451</v>
          </cell>
          <cell r="P228">
            <v>175.62168826761925</v>
          </cell>
          <cell r="Q228">
            <v>208.17913450541315</v>
          </cell>
          <cell r="R228">
            <v>225.32952765695208</v>
          </cell>
          <cell r="S228">
            <v>244.47929292218973</v>
          </cell>
          <cell r="T228">
            <v>253.80593974692025</v>
          </cell>
          <cell r="U228">
            <v>273.9612750614229</v>
          </cell>
          <cell r="V228">
            <v>283.15880983694598</v>
          </cell>
          <cell r="W228">
            <v>279.93064867512544</v>
          </cell>
          <cell r="X228">
            <v>286.81541046873275</v>
          </cell>
          <cell r="Y228">
            <v>297.72159236684166</v>
          </cell>
          <cell r="Z228">
            <v>306.08885015001607</v>
          </cell>
          <cell r="AA228">
            <v>320.65500353930247</v>
          </cell>
          <cell r="AB228">
            <v>349.97806558038047</v>
          </cell>
          <cell r="AC228">
            <v>420.20479305293406</v>
          </cell>
          <cell r="AD228">
            <v>492.05821924742435</v>
          </cell>
          <cell r="AE228">
            <v>608.33242584856396</v>
          </cell>
          <cell r="AF228">
            <v>683.94017083818062</v>
          </cell>
          <cell r="AG228">
            <v>868.89993196967544</v>
          </cell>
          <cell r="AH228">
            <v>935.51753272139433</v>
          </cell>
          <cell r="AI228">
            <v>1007.8273926892949</v>
          </cell>
          <cell r="AJ228">
            <v>1019.6642377959921</v>
          </cell>
          <cell r="AK228">
            <v>1107.8553407366351</v>
          </cell>
          <cell r="AL228">
            <v>1152.4080131211751</v>
          </cell>
          <cell r="AM228">
            <v>1093.8178765878226</v>
          </cell>
          <cell r="AN228">
            <v>1093.8178765878226</v>
          </cell>
        </row>
        <row r="229">
          <cell r="C229" t="str">
            <v xml:space="preserve">Nicaragua           </v>
          </cell>
          <cell r="I229">
            <v>239.72290726757305</v>
          </cell>
          <cell r="J229">
            <v>299.30220768764065</v>
          </cell>
          <cell r="K229">
            <v>334.15365185036006</v>
          </cell>
          <cell r="L229">
            <v>423.97609477880832</v>
          </cell>
          <cell r="M229">
            <v>508.74853462781749</v>
          </cell>
          <cell r="N229">
            <v>582.79515480662064</v>
          </cell>
          <cell r="O229">
            <v>580.38299225842138</v>
          </cell>
          <cell r="P229">
            <v>500.53626900043736</v>
          </cell>
          <cell r="Q229">
            <v>459.31191051203285</v>
          </cell>
          <cell r="R229">
            <v>418.06286669949259</v>
          </cell>
          <cell r="S229">
            <v>446.32365947954196</v>
          </cell>
          <cell r="T229">
            <v>440.04521950984008</v>
          </cell>
          <cell r="U229">
            <v>420.97124798075919</v>
          </cell>
          <cell r="V229">
            <v>347.5665565063307</v>
          </cell>
          <cell r="W229">
            <v>280.75753999601676</v>
          </cell>
          <cell r="X229">
            <v>223.32949893126678</v>
          </cell>
          <cell r="Y229">
            <v>217.14236336268831</v>
          </cell>
          <cell r="Z229">
            <v>215.12811150724474</v>
          </cell>
          <cell r="AA229">
            <v>223.03408105911544</v>
          </cell>
          <cell r="AB229">
            <v>200.39398604566614</v>
          </cell>
          <cell r="AC229">
            <v>182.90819721554135</v>
          </cell>
          <cell r="AD229">
            <v>184.29317957887403</v>
          </cell>
          <cell r="AE229">
            <v>279.15494467999332</v>
          </cell>
          <cell r="AF229">
            <v>364.92858831381153</v>
          </cell>
          <cell r="AG229">
            <v>490.30175194760494</v>
          </cell>
          <cell r="AH229">
            <v>546.69148336757235</v>
          </cell>
          <cell r="AI229">
            <v>601.62953746895926</v>
          </cell>
          <cell r="AJ229">
            <v>659.2195457000563</v>
          </cell>
          <cell r="AK229">
            <v>705.19408392794628</v>
          </cell>
          <cell r="AL229">
            <v>746.81149822054169</v>
          </cell>
          <cell r="AM229">
            <v>730.90542073380777</v>
          </cell>
          <cell r="AN229">
            <v>730.90542073380777</v>
          </cell>
        </row>
        <row r="230">
          <cell r="C230" t="str">
            <v xml:space="preserve">Niger               </v>
          </cell>
          <cell r="I230">
            <v>72.982104457841231</v>
          </cell>
          <cell r="J230">
            <v>76.676972414740987</v>
          </cell>
          <cell r="K230">
            <v>93.351106886973568</v>
          </cell>
          <cell r="L230">
            <v>109.60544382861504</v>
          </cell>
          <cell r="M230">
            <v>136.86534957571297</v>
          </cell>
          <cell r="N230">
            <v>173.8418345294325</v>
          </cell>
          <cell r="O230">
            <v>247.80912141927556</v>
          </cell>
          <cell r="P230">
            <v>354.50308678377979</v>
          </cell>
          <cell r="Q230">
            <v>425.84503413367838</v>
          </cell>
          <cell r="R230">
            <v>433.93051504514</v>
          </cell>
          <cell r="S230">
            <v>393.07463696023325</v>
          </cell>
          <cell r="T230">
            <v>353.67818951765338</v>
          </cell>
          <cell r="U230">
            <v>323.76401356265336</v>
          </cell>
          <cell r="V230">
            <v>314.88321318836591</v>
          </cell>
          <cell r="W230">
            <v>325.78562739118092</v>
          </cell>
          <cell r="X230">
            <v>331.45613900211424</v>
          </cell>
          <cell r="Y230">
            <v>317.33948870242506</v>
          </cell>
          <cell r="Z230">
            <v>287.87502637337769</v>
          </cell>
          <cell r="AA230">
            <v>267.45221066717102</v>
          </cell>
          <cell r="AB230">
            <v>248.55573845675099</v>
          </cell>
          <cell r="AC230">
            <v>229.34304491470709</v>
          </cell>
          <cell r="AD230">
            <v>206.43172289116282</v>
          </cell>
          <cell r="AE230">
            <v>204.31789507689635</v>
          </cell>
          <cell r="AF230">
            <v>217.87158750873172</v>
          </cell>
          <cell r="AG230">
            <v>232.91727934498007</v>
          </cell>
          <cell r="AH230">
            <v>250.57763234991307</v>
          </cell>
          <cell r="AI230">
            <v>244.28656682385031</v>
          </cell>
          <cell r="AJ230">
            <v>250.33084317783309</v>
          </cell>
          <cell r="AK230">
            <v>244.2860746996171</v>
          </cell>
          <cell r="AL230">
            <v>258.69045050650874</v>
          </cell>
          <cell r="AM230">
            <v>277.34502871542094</v>
          </cell>
          <cell r="AN230">
            <v>277.34502871542094</v>
          </cell>
        </row>
        <row r="231">
          <cell r="C231" t="str">
            <v xml:space="preserve">Nigeria             </v>
          </cell>
          <cell r="I231">
            <v>2562.2466443788448</v>
          </cell>
          <cell r="J231">
            <v>4737.6485943358057</v>
          </cell>
          <cell r="K231">
            <v>6794.3228881136274</v>
          </cell>
          <cell r="L231">
            <v>8897.1610905339912</v>
          </cell>
          <cell r="M231">
            <v>9771.4812445666194</v>
          </cell>
          <cell r="N231">
            <v>10435.888193337936</v>
          </cell>
          <cell r="O231">
            <v>12123.959265250307</v>
          </cell>
          <cell r="P231">
            <v>15284.304879874739</v>
          </cell>
          <cell r="Q231">
            <v>17083.700656135599</v>
          </cell>
          <cell r="R231">
            <v>16011.689658928341</v>
          </cell>
          <cell r="S231">
            <v>12444.093938328375</v>
          </cell>
          <cell r="T231">
            <v>11179.342311651955</v>
          </cell>
          <cell r="U231">
            <v>11576.282965651204</v>
          </cell>
          <cell r="V231">
            <v>10250.093177267378</v>
          </cell>
          <cell r="W231">
            <v>8242.9290501141131</v>
          </cell>
          <cell r="X231">
            <v>5710.6622015661005</v>
          </cell>
          <cell r="Y231">
            <v>6274.6046690839721</v>
          </cell>
          <cell r="Z231">
            <v>7736.6119014216411</v>
          </cell>
          <cell r="AA231">
            <v>9042.7152689703235</v>
          </cell>
          <cell r="AB231">
            <v>9304.368853259497</v>
          </cell>
          <cell r="AC231">
            <v>8244.7641985773662</v>
          </cell>
          <cell r="AD231">
            <v>7550.8350458714958</v>
          </cell>
          <cell r="AE231">
            <v>7257.7499166031494</v>
          </cell>
          <cell r="AF231">
            <v>8447.2821276271316</v>
          </cell>
          <cell r="AG231">
            <v>10206.239261941677</v>
          </cell>
          <cell r="AH231">
            <v>10346.090806353373</v>
          </cell>
          <cell r="AI231">
            <v>10110.833293319303</v>
          </cell>
          <cell r="AJ231">
            <v>12343.926705480326</v>
          </cell>
          <cell r="AK231">
            <v>15010.799647624592</v>
          </cell>
          <cell r="AL231">
            <v>16586.361678433899</v>
          </cell>
          <cell r="AM231">
            <v>15938.891890918065</v>
          </cell>
          <cell r="AN231">
            <v>15938.891890918065</v>
          </cell>
        </row>
        <row r="232">
          <cell r="C232" t="str">
            <v>Pakistan</v>
          </cell>
          <cell r="I232">
            <v>884.65509402151747</v>
          </cell>
          <cell r="J232">
            <v>986.26650509686533</v>
          </cell>
          <cell r="K232">
            <v>1139.8233717510695</v>
          </cell>
          <cell r="L232">
            <v>1261.5684839213525</v>
          </cell>
          <cell r="M232">
            <v>1337.5461397168726</v>
          </cell>
          <cell r="N232">
            <v>1501.4852784606446</v>
          </cell>
          <cell r="O232">
            <v>1768.4524062186108</v>
          </cell>
          <cell r="P232">
            <v>2151.5792652047799</v>
          </cell>
          <cell r="Q232">
            <v>2501.2165589882602</v>
          </cell>
          <cell r="R232">
            <v>2789.0036282320034</v>
          </cell>
          <cell r="S232">
            <v>3023.3010116246974</v>
          </cell>
          <cell r="T232">
            <v>3202.4408734136209</v>
          </cell>
          <cell r="U232">
            <v>3410.7870099281572</v>
          </cell>
          <cell r="V232">
            <v>3599.9308030323318</v>
          </cell>
          <cell r="W232">
            <v>3809.9749763137588</v>
          </cell>
          <cell r="X232">
            <v>3970.5621472703292</v>
          </cell>
          <cell r="Y232">
            <v>4364.8608225633689</v>
          </cell>
          <cell r="Z232">
            <v>4856.4878194405173</v>
          </cell>
          <cell r="AA232">
            <v>5429.9739553288919</v>
          </cell>
          <cell r="AB232">
            <v>5734.1147119546904</v>
          </cell>
          <cell r="AC232">
            <v>5919.8404406191066</v>
          </cell>
          <cell r="AD232">
            <v>6041.145352568733</v>
          </cell>
          <cell r="AE232">
            <v>6229.2055105705758</v>
          </cell>
          <cell r="AF232">
            <v>6510.3421387404605</v>
          </cell>
          <cell r="AG232">
            <v>6820.3140063804522</v>
          </cell>
          <cell r="AH232">
            <v>6983.5305400549942</v>
          </cell>
          <cell r="AI232">
            <v>6960.200478841507</v>
          </cell>
          <cell r="AJ232">
            <v>7072.03958620294</v>
          </cell>
          <cell r="AK232">
            <v>7548.6801366517175</v>
          </cell>
          <cell r="AL232">
            <v>8393.6788007720297</v>
          </cell>
          <cell r="AM232">
            <v>9003.0667337576633</v>
          </cell>
          <cell r="AN232">
            <v>9003.0667337576633</v>
          </cell>
        </row>
        <row r="233">
          <cell r="C233" t="str">
            <v xml:space="preserve">Papua New Guinea    </v>
          </cell>
          <cell r="I233">
            <v>398.05331588378021</v>
          </cell>
          <cell r="J233">
            <v>569.73913324689886</v>
          </cell>
          <cell r="K233">
            <v>644.46382756817627</v>
          </cell>
          <cell r="L233">
            <v>683.67318024112467</v>
          </cell>
          <cell r="M233">
            <v>689.15234407659329</v>
          </cell>
          <cell r="N233">
            <v>762.42057840492191</v>
          </cell>
          <cell r="O233">
            <v>858.54673247158553</v>
          </cell>
          <cell r="P233">
            <v>927.64613858538814</v>
          </cell>
          <cell r="Q233">
            <v>1011.1239070983511</v>
          </cell>
          <cell r="R233">
            <v>936.73233684202978</v>
          </cell>
          <cell r="S233">
            <v>885.28223285179638</v>
          </cell>
          <cell r="T233">
            <v>858.91410623478248</v>
          </cell>
          <cell r="U233">
            <v>923.09839881480673</v>
          </cell>
          <cell r="V233">
            <v>957.16286098263174</v>
          </cell>
          <cell r="W233">
            <v>984.30344064537474</v>
          </cell>
          <cell r="X233">
            <v>1055.443982317239</v>
          </cell>
          <cell r="Y233">
            <v>1128.5449676243279</v>
          </cell>
          <cell r="Z233">
            <v>1156.6793214874226</v>
          </cell>
          <cell r="AA233">
            <v>1223.8472012391728</v>
          </cell>
          <cell r="AB233">
            <v>1411.1364291595646</v>
          </cell>
          <cell r="AC233">
            <v>1735.7252092559074</v>
          </cell>
          <cell r="AD233">
            <v>1965.5567718668535</v>
          </cell>
          <cell r="AE233">
            <v>2068.7130087938017</v>
          </cell>
          <cell r="AF233">
            <v>2049.9787471460063</v>
          </cell>
          <cell r="AG233">
            <v>1975.7466587284482</v>
          </cell>
          <cell r="AH233">
            <v>1818.3330429351608</v>
          </cell>
          <cell r="AI233">
            <v>1691.4911754524144</v>
          </cell>
          <cell r="AJ233">
            <v>1694.2663112145317</v>
          </cell>
          <cell r="AK233">
            <v>1738.6568865696584</v>
          </cell>
          <cell r="AL233">
            <v>1668.3122593389242</v>
          </cell>
          <cell r="AM233">
            <v>1574.7802897900372</v>
          </cell>
          <cell r="AN233">
            <v>1574.7802897900372</v>
          </cell>
        </row>
        <row r="234">
          <cell r="C234" t="str">
            <v>Philippines</v>
          </cell>
          <cell r="I234">
            <v>1457.722325338035</v>
          </cell>
          <cell r="J234">
            <v>1890.9756137198456</v>
          </cell>
          <cell r="K234">
            <v>2230.4913671654426</v>
          </cell>
          <cell r="L234">
            <v>2479.8386152298131</v>
          </cell>
          <cell r="M234">
            <v>2668.5358249883379</v>
          </cell>
          <cell r="N234">
            <v>3040.9954434735096</v>
          </cell>
          <cell r="O234">
            <v>3587.798469813486</v>
          </cell>
          <cell r="P234">
            <v>4328.0596018158712</v>
          </cell>
          <cell r="Q234">
            <v>5274.1748553251118</v>
          </cell>
          <cell r="R234">
            <v>5876.1445406257444</v>
          </cell>
          <cell r="S234">
            <v>6183.530545585164</v>
          </cell>
          <cell r="T234">
            <v>6338.6713082281867</v>
          </cell>
          <cell r="U234">
            <v>6441.1914065424744</v>
          </cell>
          <cell r="V234">
            <v>6302.9203362978078</v>
          </cell>
          <cell r="W234">
            <v>6042.0248627545361</v>
          </cell>
          <cell r="X234">
            <v>6170.8262438884412</v>
          </cell>
          <cell r="Y234">
            <v>6902.6582486245234</v>
          </cell>
          <cell r="Z234">
            <v>7746.5477553127594</v>
          </cell>
          <cell r="AA234">
            <v>8545.376602001963</v>
          </cell>
          <cell r="AB234">
            <v>9299.6759940593383</v>
          </cell>
          <cell r="AC234">
            <v>10322.45595405237</v>
          </cell>
          <cell r="AD234">
            <v>11993.367126658224</v>
          </cell>
          <cell r="AE234">
            <v>14433.811418824616</v>
          </cell>
          <cell r="AF234">
            <v>18292.348180715504</v>
          </cell>
          <cell r="AG234">
            <v>23355.637719024922</v>
          </cell>
          <cell r="AH234">
            <v>26553.505138794255</v>
          </cell>
          <cell r="AI234">
            <v>28375.082830241769</v>
          </cell>
          <cell r="AJ234">
            <v>29027.394969335623</v>
          </cell>
          <cell r="AK234">
            <v>28946.541817425052</v>
          </cell>
          <cell r="AL234">
            <v>29073.495370772031</v>
          </cell>
          <cell r="AM234">
            <v>28093.757946593425</v>
          </cell>
          <cell r="AN234">
            <v>28093.757946593425</v>
          </cell>
        </row>
        <row r="235">
          <cell r="C235" t="str">
            <v xml:space="preserve">Rwanda              </v>
          </cell>
          <cell r="I235">
            <v>29.733093971298434</v>
          </cell>
          <cell r="J235">
            <v>38.488933866519922</v>
          </cell>
          <cell r="K235">
            <v>49.253190520357464</v>
          </cell>
          <cell r="L235">
            <v>68.975668418845785</v>
          </cell>
          <cell r="M235">
            <v>91.999194033766173</v>
          </cell>
          <cell r="N235">
            <v>107.89600954543259</v>
          </cell>
          <cell r="O235">
            <v>131.05365713317013</v>
          </cell>
          <cell r="P235">
            <v>134.18387244854026</v>
          </cell>
          <cell r="Q235">
            <v>143.33182436053309</v>
          </cell>
          <cell r="R235">
            <v>121.77173749573429</v>
          </cell>
          <cell r="S235">
            <v>120.99045717258689</v>
          </cell>
          <cell r="T235">
            <v>130.85784537608785</v>
          </cell>
          <cell r="U235">
            <v>144.62816449925518</v>
          </cell>
          <cell r="V235">
            <v>169.21865514859289</v>
          </cell>
          <cell r="W235">
            <v>158.0694920992928</v>
          </cell>
          <cell r="X235">
            <v>146.78635876395461</v>
          </cell>
          <cell r="Y235">
            <v>119.1445720142397</v>
          </cell>
          <cell r="Z235">
            <v>113.48572570348036</v>
          </cell>
          <cell r="AA235">
            <v>108.17718326510732</v>
          </cell>
          <cell r="AB235">
            <v>96.533979180514606</v>
          </cell>
          <cell r="AC235">
            <v>85.218876406680266</v>
          </cell>
          <cell r="AD235">
            <v>62.26314541777333</v>
          </cell>
          <cell r="AE235">
            <v>50.043349953166306</v>
          </cell>
          <cell r="AF235">
            <v>44.859408374935732</v>
          </cell>
          <cell r="AG235">
            <v>68.67807985888038</v>
          </cell>
          <cell r="AH235">
            <v>81.325947634830428</v>
          </cell>
          <cell r="AI235">
            <v>89.738644724243116</v>
          </cell>
          <cell r="AJ235">
            <v>92.674299493708361</v>
          </cell>
          <cell r="AK235">
            <v>106.52397297487266</v>
          </cell>
          <cell r="AL235">
            <v>113.10347134904332</v>
          </cell>
          <cell r="AM235">
            <v>109.56965334075198</v>
          </cell>
          <cell r="AN235">
            <v>109.56965334075198</v>
          </cell>
        </row>
        <row r="236">
          <cell r="C236" t="str">
            <v>Samoa</v>
          </cell>
          <cell r="I236">
            <v>9.1067598568324755</v>
          </cell>
          <cell r="J236">
            <v>11.211068058328181</v>
          </cell>
          <cell r="K236">
            <v>12.277351285667294</v>
          </cell>
          <cell r="L236">
            <v>12.373693046110901</v>
          </cell>
          <cell r="M236">
            <v>12.477165030281746</v>
          </cell>
          <cell r="N236">
            <v>13.602949696279651</v>
          </cell>
          <cell r="O236">
            <v>17.144724742079877</v>
          </cell>
          <cell r="P236">
            <v>18.498722470845468</v>
          </cell>
          <cell r="Q236">
            <v>17.843648049305191</v>
          </cell>
          <cell r="R236">
            <v>17.205915081478164</v>
          </cell>
          <cell r="S236">
            <v>18.580358513167088</v>
          </cell>
          <cell r="T236">
            <v>22.638583144188797</v>
          </cell>
          <cell r="U236">
            <v>24.616664025004066</v>
          </cell>
          <cell r="V236">
            <v>23.368551110208795</v>
          </cell>
          <cell r="W236">
            <v>22.187284152256041</v>
          </cell>
          <cell r="X236">
            <v>24.470201685178797</v>
          </cell>
          <cell r="Y236">
            <v>29.082379752685483</v>
          </cell>
          <cell r="Z236">
            <v>34.406762150120059</v>
          </cell>
          <cell r="AA236">
            <v>34.823354736550812</v>
          </cell>
          <cell r="AB236">
            <v>34.94284906554649</v>
          </cell>
          <cell r="AC236">
            <v>33.451368489438302</v>
          </cell>
          <cell r="AD236">
            <v>33.93012111609761</v>
          </cell>
          <cell r="AE236">
            <v>36.924514205823336</v>
          </cell>
          <cell r="AF236">
            <v>43.268121947294816</v>
          </cell>
          <cell r="AG236">
            <v>50.293836405792668</v>
          </cell>
          <cell r="AH236">
            <v>54.687836859637478</v>
          </cell>
          <cell r="AI236">
            <v>56.587293492810396</v>
          </cell>
          <cell r="AJ236">
            <v>56.547734606694966</v>
          </cell>
          <cell r="AK236">
            <v>57.797241219087802</v>
          </cell>
          <cell r="AL236">
            <v>59.572833297795675</v>
          </cell>
          <cell r="AM236">
            <v>62.125611012468916</v>
          </cell>
          <cell r="AN236">
            <v>62.125611012468916</v>
          </cell>
        </row>
        <row r="237">
          <cell r="C237" t="str">
            <v>São Tomé &amp; Príncipe</v>
          </cell>
          <cell r="I237">
            <v>6.6888784402475254</v>
          </cell>
          <cell r="J237">
            <v>8.6391462852009138</v>
          </cell>
          <cell r="K237">
            <v>8.4228784312339702</v>
          </cell>
          <cell r="L237">
            <v>7.4420860326039699</v>
          </cell>
          <cell r="M237">
            <v>8.8804251886959147</v>
          </cell>
          <cell r="N237">
            <v>11.880544862195549</v>
          </cell>
          <cell r="O237">
            <v>16.319777949532764</v>
          </cell>
          <cell r="P237">
            <v>16.039554063342482</v>
          </cell>
          <cell r="Q237">
            <v>14.115932981859094</v>
          </cell>
          <cell r="R237">
            <v>11.050984865924262</v>
          </cell>
          <cell r="S237">
            <v>9.134686672861859</v>
          </cell>
          <cell r="T237">
            <v>10.834689428288732</v>
          </cell>
          <cell r="U237">
            <v>10.340806366495626</v>
          </cell>
          <cell r="V237">
            <v>10.789352495092054</v>
          </cell>
          <cell r="W237">
            <v>8.7997583703220599</v>
          </cell>
          <cell r="X237">
            <v>9.0355136238537082</v>
          </cell>
          <cell r="Y237">
            <v>8.275227348338893</v>
          </cell>
          <cell r="Z237">
            <v>7.8753125070643692</v>
          </cell>
          <cell r="AA237">
            <v>7.4122346887664223</v>
          </cell>
          <cell r="AB237">
            <v>7.0909929492266714</v>
          </cell>
          <cell r="AC237">
            <v>7.5493317847711943</v>
          </cell>
          <cell r="AD237">
            <v>7.6553031701034486</v>
          </cell>
          <cell r="AE237">
            <v>7.3018720290164794</v>
          </cell>
          <cell r="AF237">
            <v>7.2384359035427899</v>
          </cell>
          <cell r="AG237">
            <v>7.5193612524921392</v>
          </cell>
          <cell r="AH237">
            <v>8.4154855345263471</v>
          </cell>
          <cell r="AI237">
            <v>9.9915148652533716</v>
          </cell>
          <cell r="AJ237">
            <v>10.89013744085265</v>
          </cell>
          <cell r="AK237">
            <v>12.479190372823247</v>
          </cell>
          <cell r="AL237">
            <v>13.482263601077442</v>
          </cell>
          <cell r="AM237">
            <v>14.916580518008635</v>
          </cell>
          <cell r="AN237">
            <v>14.916580518008635</v>
          </cell>
        </row>
        <row r="238">
          <cell r="C238" t="str">
            <v>Senegal</v>
          </cell>
          <cell r="I238">
            <v>282.34879310553583</v>
          </cell>
          <cell r="J238">
            <v>370.28902626987377</v>
          </cell>
          <cell r="K238">
            <v>454.39458402600422</v>
          </cell>
          <cell r="L238">
            <v>554.26348895298122</v>
          </cell>
          <cell r="M238">
            <v>635.72960570097575</v>
          </cell>
          <cell r="N238">
            <v>630.3940239504991</v>
          </cell>
          <cell r="O238">
            <v>660.20518112194782</v>
          </cell>
          <cell r="P238">
            <v>636.80731013708817</v>
          </cell>
          <cell r="Q238">
            <v>689.70983264174708</v>
          </cell>
          <cell r="R238">
            <v>737.15041363075045</v>
          </cell>
          <cell r="S238">
            <v>810.80083279487144</v>
          </cell>
          <cell r="T238">
            <v>870.501013594288</v>
          </cell>
          <cell r="U238">
            <v>872.26813709265116</v>
          </cell>
          <cell r="V238">
            <v>878.62563285122394</v>
          </cell>
          <cell r="W238">
            <v>875.11187011483105</v>
          </cell>
          <cell r="X238">
            <v>882.76532818192209</v>
          </cell>
          <cell r="Y238">
            <v>903.21897932911179</v>
          </cell>
          <cell r="Z238">
            <v>982.89619830321351</v>
          </cell>
          <cell r="AA238">
            <v>1026.8054832442601</v>
          </cell>
          <cell r="AB238">
            <v>1034.3691935208014</v>
          </cell>
          <cell r="AC238">
            <v>950.2843125913555</v>
          </cell>
          <cell r="AD238">
            <v>915.62530334393375</v>
          </cell>
          <cell r="AE238">
            <v>922.65284256478674</v>
          </cell>
          <cell r="AF238">
            <v>949.19405466251328</v>
          </cell>
          <cell r="AG238">
            <v>962.17674226196641</v>
          </cell>
          <cell r="AH238">
            <v>972.191043629462</v>
          </cell>
          <cell r="AI238">
            <v>1015.5667997131791</v>
          </cell>
          <cell r="AJ238">
            <v>1037.5534223162642</v>
          </cell>
          <cell r="AK238">
            <v>1055.53805244509</v>
          </cell>
          <cell r="AL238">
            <v>1094.274315885584</v>
          </cell>
          <cell r="AM238">
            <v>1215.4158194560598</v>
          </cell>
          <cell r="AN238">
            <v>1215.4158194560598</v>
          </cell>
        </row>
        <row r="239">
          <cell r="C239" t="str">
            <v xml:space="preserve">Sierra Leone        </v>
          </cell>
          <cell r="I239">
            <v>113.54865630565996</v>
          </cell>
          <cell r="J239">
            <v>121.79726113124671</v>
          </cell>
          <cell r="K239">
            <v>122.29061545472814</v>
          </cell>
          <cell r="L239">
            <v>119.64724811134442</v>
          </cell>
          <cell r="M239">
            <v>119.19591706535756</v>
          </cell>
          <cell r="N239">
            <v>134.00121799411184</v>
          </cell>
          <cell r="O239">
            <v>158.58687538370933</v>
          </cell>
          <cell r="P239">
            <v>185.44168010443568</v>
          </cell>
          <cell r="Q239">
            <v>190.06667369723536</v>
          </cell>
          <cell r="R239">
            <v>176.96019856942243</v>
          </cell>
          <cell r="S239">
            <v>151.90132485879249</v>
          </cell>
          <cell r="T239">
            <v>151.26886537383382</v>
          </cell>
          <cell r="U239">
            <v>161.63865576093403</v>
          </cell>
          <cell r="V239">
            <v>165.70002594137773</v>
          </cell>
          <cell r="W239">
            <v>152.0280988760768</v>
          </cell>
          <cell r="X239">
            <v>133.654654295027</v>
          </cell>
          <cell r="Y239">
            <v>130.91228505319899</v>
          </cell>
          <cell r="Z239">
            <v>139.79865671371996</v>
          </cell>
          <cell r="AA239">
            <v>151.50881382685233</v>
          </cell>
          <cell r="AB239">
            <v>155.45885874007203</v>
          </cell>
          <cell r="AC239">
            <v>147.32391383650915</v>
          </cell>
          <cell r="AD239">
            <v>158.32032427902917</v>
          </cell>
          <cell r="AE239">
            <v>143.40889994479878</v>
          </cell>
          <cell r="AF239">
            <v>136.41632200901546</v>
          </cell>
          <cell r="AG239">
            <v>100.82201759336738</v>
          </cell>
          <cell r="AH239">
            <v>88.128231887183162</v>
          </cell>
          <cell r="AI239">
            <v>71.778344147850973</v>
          </cell>
          <cell r="AJ239">
            <v>72.408002595227643</v>
          </cell>
          <cell r="AK239">
            <v>79.365537346699682</v>
          </cell>
          <cell r="AL239">
            <v>94.746470486485904</v>
          </cell>
          <cell r="AM239">
            <v>104.43099967240998</v>
          </cell>
          <cell r="AN239">
            <v>104.43099967240998</v>
          </cell>
        </row>
        <row r="240">
          <cell r="C240" t="str">
            <v xml:space="preserve">Solomon Islands     </v>
          </cell>
          <cell r="I240">
            <v>12.049727826646981</v>
          </cell>
          <cell r="J240">
            <v>16.022135614326945</v>
          </cell>
          <cell r="K240">
            <v>17.116600121911969</v>
          </cell>
          <cell r="L240">
            <v>20.740999574901753</v>
          </cell>
          <cell r="M240">
            <v>23.148278769472949</v>
          </cell>
          <cell r="N240">
            <v>28.951287498020118</v>
          </cell>
          <cell r="O240">
            <v>40.204649408189255</v>
          </cell>
          <cell r="P240">
            <v>51.829652908224318</v>
          </cell>
          <cell r="Q240">
            <v>63.485959052237213</v>
          </cell>
          <cell r="R240">
            <v>66.82612039684598</v>
          </cell>
          <cell r="S240">
            <v>68.575450071872552</v>
          </cell>
          <cell r="T240">
            <v>80.695963735239829</v>
          </cell>
          <cell r="U240">
            <v>82.386682461397882</v>
          </cell>
          <cell r="V240">
            <v>81.473367876549887</v>
          </cell>
          <cell r="W240">
            <v>68.245037114172149</v>
          </cell>
          <cell r="X240">
            <v>69.559584878398724</v>
          </cell>
          <cell r="Y240">
            <v>72.696444843285505</v>
          </cell>
          <cell r="Z240">
            <v>74.568739666869206</v>
          </cell>
          <cell r="AA240">
            <v>77.553607357442246</v>
          </cell>
          <cell r="AB240">
            <v>84.675406371555994</v>
          </cell>
          <cell r="AC240">
            <v>102.46471674848924</v>
          </cell>
          <cell r="AD240">
            <v>118.75339523237801</v>
          </cell>
          <cell r="AE240">
            <v>131.92001759271855</v>
          </cell>
          <cell r="AF240">
            <v>138.76321030527393</v>
          </cell>
          <cell r="AG240">
            <v>151.36728403112593</v>
          </cell>
          <cell r="AH240">
            <v>152.21892270151162</v>
          </cell>
          <cell r="AI240">
            <v>150.85518534382254</v>
          </cell>
          <cell r="AJ240">
            <v>127.27087215836919</v>
          </cell>
          <cell r="AK240">
            <v>111.53580466813446</v>
          </cell>
          <cell r="AL240">
            <v>100.70497015069957</v>
          </cell>
          <cell r="AM240">
            <v>102.69812583418798</v>
          </cell>
          <cell r="AN240">
            <v>102.69812583418798</v>
          </cell>
        </row>
        <row r="241">
          <cell r="C241" t="str">
            <v>Sri Lanka</v>
          </cell>
          <cell r="I241">
            <v>351.76976147135497</v>
          </cell>
          <cell r="J241">
            <v>384.77288752983071</v>
          </cell>
          <cell r="K241">
            <v>445.43441355735268</v>
          </cell>
          <cell r="L241">
            <v>508.54587805151164</v>
          </cell>
          <cell r="M241">
            <v>593.08316040848138</v>
          </cell>
          <cell r="N241">
            <v>671.9580137706439</v>
          </cell>
          <cell r="O241">
            <v>781.09332887874518</v>
          </cell>
          <cell r="P241">
            <v>866.89799884265574</v>
          </cell>
          <cell r="Q241">
            <v>990.15287591962772</v>
          </cell>
          <cell r="R241">
            <v>1092.4309627630425</v>
          </cell>
          <cell r="S241">
            <v>1190.0081917584519</v>
          </cell>
          <cell r="T241">
            <v>1382.2617540397521</v>
          </cell>
          <cell r="U241">
            <v>1502.4665905415416</v>
          </cell>
          <cell r="V241">
            <v>1529.3878949129814</v>
          </cell>
          <cell r="W241">
            <v>1425.7128865879331</v>
          </cell>
          <cell r="X241">
            <v>1381.8091450890176</v>
          </cell>
          <cell r="Y241">
            <v>1437.58082871396</v>
          </cell>
          <cell r="Z241">
            <v>1569.2982662914392</v>
          </cell>
          <cell r="AA241">
            <v>1729.2604605515082</v>
          </cell>
          <cell r="AB241">
            <v>1949.7641190014892</v>
          </cell>
          <cell r="AC241">
            <v>2189.4514223790575</v>
          </cell>
          <cell r="AD241">
            <v>2481.8669398905681</v>
          </cell>
          <cell r="AE241">
            <v>2771.14960978715</v>
          </cell>
          <cell r="AF241">
            <v>3053.426049785447</v>
          </cell>
          <cell r="AG241">
            <v>3468.7718410827333</v>
          </cell>
          <cell r="AH241">
            <v>3855.5890692628986</v>
          </cell>
          <cell r="AI241">
            <v>4099.5688195988287</v>
          </cell>
          <cell r="AJ241">
            <v>4400.3649360363879</v>
          </cell>
          <cell r="AK241">
            <v>4590.3339471208628</v>
          </cell>
          <cell r="AL241">
            <v>4782.2840746033917</v>
          </cell>
          <cell r="AM241">
            <v>4713.9818916048343</v>
          </cell>
          <cell r="AN241">
            <v>4713.9818916048343</v>
          </cell>
        </row>
        <row r="242">
          <cell r="C242" t="str">
            <v xml:space="preserve">St. Kitts and Nevis </v>
          </cell>
          <cell r="I242">
            <v>10.59609535888805</v>
          </cell>
          <cell r="J242">
            <v>14.246237383372664</v>
          </cell>
          <cell r="K242">
            <v>21.628667066476481</v>
          </cell>
          <cell r="L242">
            <v>26.464071248318465</v>
          </cell>
          <cell r="M242">
            <v>25.48353161912102</v>
          </cell>
          <cell r="N242">
            <v>20.130410865956105</v>
          </cell>
          <cell r="O242">
            <v>18.627259705273548</v>
          </cell>
          <cell r="P242">
            <v>22.063656981330571</v>
          </cell>
          <cell r="Q242">
            <v>27.416471026431974</v>
          </cell>
          <cell r="R242">
            <v>30.018435455483981</v>
          </cell>
          <cell r="S242">
            <v>30.962541228685776</v>
          </cell>
          <cell r="T242">
            <v>32.644579327345234</v>
          </cell>
          <cell r="U242">
            <v>37.20285656621531</v>
          </cell>
          <cell r="V242">
            <v>43.951615910760118</v>
          </cell>
          <cell r="W242">
            <v>48.218417501483145</v>
          </cell>
          <cell r="X242">
            <v>52.106271346881044</v>
          </cell>
          <cell r="Y242">
            <v>56.456752817988466</v>
          </cell>
          <cell r="Z242">
            <v>59.857960369115006</v>
          </cell>
          <cell r="AA242">
            <v>66.14333343312758</v>
          </cell>
          <cell r="AB242">
            <v>73.385663380914181</v>
          </cell>
          <cell r="AC242">
            <v>82.191215346833488</v>
          </cell>
          <cell r="AD242">
            <v>86.716106254044334</v>
          </cell>
          <cell r="AE242">
            <v>84.553169033930601</v>
          </cell>
          <cell r="AF242">
            <v>83.441299684423129</v>
          </cell>
          <cell r="AG242">
            <v>89.335426409179362</v>
          </cell>
          <cell r="AH242">
            <v>100.01899376125552</v>
          </cell>
          <cell r="AI242">
            <v>106.98506233056422</v>
          </cell>
          <cell r="AJ242">
            <v>109.45106674410822</v>
          </cell>
          <cell r="AK242">
            <v>114.6189219941772</v>
          </cell>
          <cell r="AL242">
            <v>124.29412751949231</v>
          </cell>
          <cell r="AM242">
            <v>136.84505083025081</v>
          </cell>
          <cell r="AN242">
            <v>136.84505083025081</v>
          </cell>
        </row>
        <row r="243">
          <cell r="C243" t="str">
            <v xml:space="preserve">St. Lucia           </v>
          </cell>
          <cell r="I243">
            <v>11.134081142796454</v>
          </cell>
          <cell r="J243">
            <v>14.353104873455683</v>
          </cell>
          <cell r="K243">
            <v>17.204533458201507</v>
          </cell>
          <cell r="L243">
            <v>22.211321184812707</v>
          </cell>
          <cell r="M243">
            <v>28.370614311894158</v>
          </cell>
          <cell r="N243">
            <v>36.77429043779378</v>
          </cell>
          <cell r="O243">
            <v>44.395070669726145</v>
          </cell>
          <cell r="P243">
            <v>54.541180093332855</v>
          </cell>
          <cell r="Q243">
            <v>63.575095975059924</v>
          </cell>
          <cell r="R243">
            <v>72.5863964831034</v>
          </cell>
          <cell r="S243">
            <v>81.567367407187348</v>
          </cell>
          <cell r="T243">
            <v>93.932372706948698</v>
          </cell>
          <cell r="U243">
            <v>108.15413956327869</v>
          </cell>
          <cell r="V243">
            <v>123.75002670028577</v>
          </cell>
          <cell r="W243">
            <v>133.84522757174682</v>
          </cell>
          <cell r="X243">
            <v>153.13858886733536</v>
          </cell>
          <cell r="Y243">
            <v>170.7939421099272</v>
          </cell>
          <cell r="Z243">
            <v>195.17285613480101</v>
          </cell>
          <cell r="AA243">
            <v>209.32401783122262</v>
          </cell>
          <cell r="AB243">
            <v>220.99800790476931</v>
          </cell>
          <cell r="AC243">
            <v>229.61255504083724</v>
          </cell>
          <cell r="AD243">
            <v>235.26626650735412</v>
          </cell>
          <cell r="AE243">
            <v>241.84470759137707</v>
          </cell>
          <cell r="AF243">
            <v>244.24653501879411</v>
          </cell>
          <cell r="AG243">
            <v>252.84037804989021</v>
          </cell>
          <cell r="AH243">
            <v>264.89884639100336</v>
          </cell>
          <cell r="AI243">
            <v>276.76259447717001</v>
          </cell>
          <cell r="AJ243">
            <v>291.78162858295127</v>
          </cell>
          <cell r="AK243">
            <v>290.71776375838334</v>
          </cell>
          <cell r="AL243">
            <v>290.68615910536329</v>
          </cell>
          <cell r="AM243">
            <v>280.2661477576633</v>
          </cell>
          <cell r="AN243">
            <v>280.2661477576633</v>
          </cell>
        </row>
        <row r="244">
          <cell r="C244" t="str">
            <v>St. Vincent &amp; Grens.</v>
          </cell>
          <cell r="I244">
            <v>13.751620153630304</v>
          </cell>
          <cell r="J244">
            <v>14.133636028992257</v>
          </cell>
          <cell r="K244">
            <v>14.953595443762142</v>
          </cell>
          <cell r="L244">
            <v>16.373951331182599</v>
          </cell>
          <cell r="M244">
            <v>17.375253323616359</v>
          </cell>
          <cell r="N244">
            <v>19.646522979776694</v>
          </cell>
          <cell r="O244">
            <v>21.888913438315502</v>
          </cell>
          <cell r="P244">
            <v>25.477061212267856</v>
          </cell>
          <cell r="Q244">
            <v>31.675579193633354</v>
          </cell>
          <cell r="R244">
            <v>37.9079465577733</v>
          </cell>
          <cell r="S244">
            <v>47.233805818831208</v>
          </cell>
          <cell r="T244">
            <v>57.647144976053617</v>
          </cell>
          <cell r="U244">
            <v>71.009285230752937</v>
          </cell>
          <cell r="V244">
            <v>79.132871967639332</v>
          </cell>
          <cell r="W244">
            <v>76.612163851790584</v>
          </cell>
          <cell r="X244">
            <v>78.1967858924354</v>
          </cell>
          <cell r="Y244">
            <v>80.453795622194605</v>
          </cell>
          <cell r="Z244">
            <v>90.145664006283425</v>
          </cell>
          <cell r="AA244">
            <v>87.561019852128084</v>
          </cell>
          <cell r="AB244">
            <v>86.380615251129413</v>
          </cell>
          <cell r="AC244">
            <v>80.11045430024113</v>
          </cell>
          <cell r="AD244">
            <v>79.494482165736301</v>
          </cell>
          <cell r="AE244">
            <v>81.239719766731881</v>
          </cell>
          <cell r="AF244">
            <v>88.770320384392846</v>
          </cell>
          <cell r="AG244">
            <v>98.110959571914805</v>
          </cell>
          <cell r="AH244">
            <v>106.80993808460136</v>
          </cell>
          <cell r="AI244">
            <v>116.9507478762215</v>
          </cell>
          <cell r="AJ244">
            <v>126.39147810266498</v>
          </cell>
          <cell r="AK244">
            <v>134.06704314797477</v>
          </cell>
          <cell r="AL244">
            <v>135.51319927940966</v>
          </cell>
          <cell r="AM244">
            <v>132.84247483385846</v>
          </cell>
          <cell r="AN244">
            <v>132.84247483385846</v>
          </cell>
        </row>
        <row r="245">
          <cell r="C245" t="str">
            <v>Sudan</v>
          </cell>
          <cell r="I245">
            <v>441.1416213734642</v>
          </cell>
          <cell r="J245">
            <v>448.04153598476796</v>
          </cell>
          <cell r="K245">
            <v>475.99119626312057</v>
          </cell>
          <cell r="L245">
            <v>550.52505426429946</v>
          </cell>
          <cell r="M245">
            <v>669.99421628300627</v>
          </cell>
          <cell r="N245">
            <v>728.45253031479933</v>
          </cell>
          <cell r="O245">
            <v>726.24348061162198</v>
          </cell>
          <cell r="P245">
            <v>706.87225310552492</v>
          </cell>
          <cell r="Q245">
            <v>742.56094468180288</v>
          </cell>
          <cell r="R245">
            <v>772.87181715476561</v>
          </cell>
          <cell r="S245">
            <v>836.99780771895428</v>
          </cell>
          <cell r="T245">
            <v>874.32252148452073</v>
          </cell>
          <cell r="U245">
            <v>852.73920575292686</v>
          </cell>
          <cell r="V245">
            <v>718.06179819034605</v>
          </cell>
          <cell r="W245">
            <v>589.04799653878342</v>
          </cell>
          <cell r="X245">
            <v>433.24006669379588</v>
          </cell>
          <cell r="Y245">
            <v>420.94079796118405</v>
          </cell>
          <cell r="Z245">
            <v>434.03198234470364</v>
          </cell>
          <cell r="AA245">
            <v>424.01811622682777</v>
          </cell>
          <cell r="AB245">
            <v>357.53033585614526</v>
          </cell>
          <cell r="AC245">
            <v>304.80752856839121</v>
          </cell>
          <cell r="AD245">
            <v>349.55925877034139</v>
          </cell>
          <cell r="AE245">
            <v>401.80686627470237</v>
          </cell>
          <cell r="AF245">
            <v>428.17591333125068</v>
          </cell>
          <cell r="AG245">
            <v>456.53228346709926</v>
          </cell>
          <cell r="AH245">
            <v>455.81359065792503</v>
          </cell>
          <cell r="AI245">
            <v>504.17443850952873</v>
          </cell>
          <cell r="AJ245">
            <v>831.03472562843797</v>
          </cell>
          <cell r="AK245">
            <v>1129.3715958972168</v>
          </cell>
          <cell r="AL245">
            <v>1435.0055901658513</v>
          </cell>
          <cell r="AM245">
            <v>1523.3903123383161</v>
          </cell>
          <cell r="AN245">
            <v>1523.3903123383161</v>
          </cell>
        </row>
        <row r="246">
          <cell r="C246" t="str">
            <v>Tajikistan</v>
          </cell>
          <cell r="I246">
            <v>136.12908142208195</v>
          </cell>
          <cell r="J246">
            <v>161.66541648133486</v>
          </cell>
          <cell r="K246">
            <v>196.60136604725358</v>
          </cell>
          <cell r="L246">
            <v>236.27301634516937</v>
          </cell>
          <cell r="M246">
            <v>277.69468189202468</v>
          </cell>
          <cell r="N246">
            <v>323.95262694140405</v>
          </cell>
          <cell r="O246">
            <v>375.23077734140162</v>
          </cell>
          <cell r="P246">
            <v>435.16348857444586</v>
          </cell>
          <cell r="Q246">
            <v>517.40462551340534</v>
          </cell>
          <cell r="R246">
            <v>610.64181073565294</v>
          </cell>
          <cell r="S246">
            <v>700.37079143419885</v>
          </cell>
          <cell r="T246">
            <v>764.11047715940367</v>
          </cell>
          <cell r="U246">
            <v>785.8575221187325</v>
          </cell>
          <cell r="V246">
            <v>782.46616609660668</v>
          </cell>
          <cell r="W246">
            <v>1665.8031103852961</v>
          </cell>
          <cell r="X246">
            <v>2608.1010874963904</v>
          </cell>
          <cell r="Y246">
            <v>3591.5756347455203</v>
          </cell>
          <cell r="Z246">
            <v>3198.622890113671</v>
          </cell>
          <cell r="AA246">
            <v>2771.1180918889913</v>
          </cell>
          <cell r="AB246">
            <v>1589.8431500189429</v>
          </cell>
          <cell r="AC246">
            <v>942.87886240545595</v>
          </cell>
          <cell r="AD246">
            <v>303.05800439765534</v>
          </cell>
          <cell r="AE246">
            <v>425.83592799312117</v>
          </cell>
          <cell r="AF246">
            <v>496.49680218047723</v>
          </cell>
          <cell r="AG246">
            <v>555.82779686252695</v>
          </cell>
          <cell r="AH246">
            <v>536.82909716213499</v>
          </cell>
          <cell r="AI246">
            <v>522.98273994923522</v>
          </cell>
          <cell r="AJ246">
            <v>542.8661900689616</v>
          </cell>
          <cell r="AK246">
            <v>571.30951810867919</v>
          </cell>
          <cell r="AL246">
            <v>599.99190818063551</v>
          </cell>
          <cell r="AM246">
            <v>585.29894510813745</v>
          </cell>
          <cell r="AN246">
            <v>585.29894510813745</v>
          </cell>
        </row>
        <row r="247">
          <cell r="C247" t="str">
            <v xml:space="preserve">Tanzania            </v>
          </cell>
          <cell r="I247">
            <v>325.26596218117623</v>
          </cell>
          <cell r="J247">
            <v>340.68619842849893</v>
          </cell>
          <cell r="K247">
            <v>348.86768069265469</v>
          </cell>
          <cell r="L247">
            <v>402.67971191191401</v>
          </cell>
          <cell r="M247">
            <v>465.85797956224224</v>
          </cell>
          <cell r="N247">
            <v>502.41529154525415</v>
          </cell>
          <cell r="O247">
            <v>496.99677675745858</v>
          </cell>
          <cell r="P247">
            <v>480.86212989810343</v>
          </cell>
          <cell r="Q247">
            <v>524.51756006146582</v>
          </cell>
          <cell r="R247">
            <v>558.3107149063743</v>
          </cell>
          <cell r="S247">
            <v>547.63155124657339</v>
          </cell>
          <cell r="T247">
            <v>506.35607796780977</v>
          </cell>
          <cell r="U247">
            <v>495.86108994356044</v>
          </cell>
          <cell r="V247">
            <v>521.94756509025501</v>
          </cell>
          <cell r="W247">
            <v>564.39758119705527</v>
          </cell>
          <cell r="X247">
            <v>592.22638241656909</v>
          </cell>
          <cell r="Y247">
            <v>649.47003364608042</v>
          </cell>
          <cell r="Z247">
            <v>679.51750563261578</v>
          </cell>
          <cell r="AA247">
            <v>688.806815941487</v>
          </cell>
          <cell r="AB247">
            <v>680.60654454531175</v>
          </cell>
          <cell r="AC247">
            <v>697.66885912895805</v>
          </cell>
          <cell r="AD247">
            <v>776.38875041498932</v>
          </cell>
          <cell r="AE247">
            <v>801.24065863078431</v>
          </cell>
          <cell r="AF247">
            <v>831.556112388359</v>
          </cell>
          <cell r="AG247">
            <v>834.38852798930338</v>
          </cell>
          <cell r="AH247">
            <v>885.48014963835112</v>
          </cell>
          <cell r="AI247">
            <v>873.91667825091065</v>
          </cell>
          <cell r="AJ247">
            <v>764.41586790503959</v>
          </cell>
          <cell r="AK247">
            <v>668.6990297473186</v>
          </cell>
          <cell r="AL247">
            <v>569.94517697119977</v>
          </cell>
          <cell r="AM247">
            <v>673.37886912574561</v>
          </cell>
          <cell r="AN247">
            <v>673.37886912574561</v>
          </cell>
        </row>
        <row r="248">
          <cell r="C248" t="str">
            <v xml:space="preserve">Togo                </v>
          </cell>
          <cell r="I248">
            <v>69.589781352484565</v>
          </cell>
          <cell r="J248">
            <v>104.57840976503785</v>
          </cell>
          <cell r="K248">
            <v>125.32183319709924</v>
          </cell>
          <cell r="L248">
            <v>152.97391808350244</v>
          </cell>
          <cell r="M248">
            <v>153.7780991466141</v>
          </cell>
          <cell r="N248">
            <v>184.88611555049252</v>
          </cell>
          <cell r="O248">
            <v>216.55759686787778</v>
          </cell>
          <cell r="P248">
            <v>295.2838362297623</v>
          </cell>
          <cell r="Q248">
            <v>338.75807618562123</v>
          </cell>
          <cell r="R248">
            <v>379.53576764781064</v>
          </cell>
          <cell r="S248">
            <v>337.03195940798946</v>
          </cell>
          <cell r="T248">
            <v>336.97272456953078</v>
          </cell>
          <cell r="U248">
            <v>335.78044066310866</v>
          </cell>
          <cell r="V248">
            <v>371.3213800341187</v>
          </cell>
          <cell r="W248">
            <v>386.70098283549487</v>
          </cell>
          <cell r="X248">
            <v>415.0319593220832</v>
          </cell>
          <cell r="Y248">
            <v>422.01378258205432</v>
          </cell>
          <cell r="Z248">
            <v>422.65413026033912</v>
          </cell>
          <cell r="AA248">
            <v>404.05173859917767</v>
          </cell>
          <cell r="AB248">
            <v>372.40499721944019</v>
          </cell>
          <cell r="AC248">
            <v>310.28277692708781</v>
          </cell>
          <cell r="AD248">
            <v>249.61763946700387</v>
          </cell>
          <cell r="AE248">
            <v>241.7565595919929</v>
          </cell>
          <cell r="AF248">
            <v>281.94703158395424</v>
          </cell>
          <cell r="AG248">
            <v>317.25148397166305</v>
          </cell>
          <cell r="AH248">
            <v>332.98437259689882</v>
          </cell>
          <cell r="AI248">
            <v>332.10770296594933</v>
          </cell>
          <cell r="AJ248">
            <v>327.76227237456254</v>
          </cell>
          <cell r="AK248">
            <v>322.72297991792334</v>
          </cell>
          <cell r="AL248">
            <v>347.01781559632269</v>
          </cell>
          <cell r="AM248">
            <v>404.73389261941605</v>
          </cell>
          <cell r="AN248">
            <v>404.73389261941605</v>
          </cell>
        </row>
        <row r="249">
          <cell r="C249" t="str">
            <v xml:space="preserve">Tonga               </v>
          </cell>
          <cell r="I249">
            <v>4.1070928321172318</v>
          </cell>
          <cell r="J249">
            <v>5.1744650703666011</v>
          </cell>
          <cell r="K249">
            <v>7.9771266750643521</v>
          </cell>
          <cell r="L249">
            <v>9.0465347628209063</v>
          </cell>
          <cell r="M249">
            <v>9.448842554277908</v>
          </cell>
          <cell r="N249">
            <v>8.9460836848018843</v>
          </cell>
          <cell r="O249">
            <v>9.3967712635723259</v>
          </cell>
          <cell r="P249">
            <v>10.596114121454663</v>
          </cell>
          <cell r="Q249">
            <v>11.88860533963161</v>
          </cell>
          <cell r="R249">
            <v>13.618057897981444</v>
          </cell>
          <cell r="S249">
            <v>15.046685679619872</v>
          </cell>
          <cell r="T249">
            <v>17.833811741061609</v>
          </cell>
          <cell r="U249">
            <v>20.167839864302966</v>
          </cell>
          <cell r="V249">
            <v>20.712003390451855</v>
          </cell>
          <cell r="W249">
            <v>19.86368332862089</v>
          </cell>
          <cell r="X249">
            <v>18.9640832034037</v>
          </cell>
          <cell r="Y249">
            <v>21.508536044853287</v>
          </cell>
          <cell r="Z249">
            <v>24.380691872093006</v>
          </cell>
          <cell r="AA249">
            <v>26.243875784947079</v>
          </cell>
          <cell r="AB249">
            <v>26.054396076156149</v>
          </cell>
          <cell r="AC249">
            <v>23.152595836156536</v>
          </cell>
          <cell r="AD249">
            <v>23.273613781503503</v>
          </cell>
          <cell r="AE249">
            <v>23.409232115569395</v>
          </cell>
          <cell r="AF249">
            <v>25.215037224359381</v>
          </cell>
          <cell r="AG249">
            <v>27.75794724939534</v>
          </cell>
          <cell r="AH249">
            <v>29.143524760277007</v>
          </cell>
          <cell r="AI249">
            <v>28.008759100808685</v>
          </cell>
          <cell r="AJ249">
            <v>24.643883787188226</v>
          </cell>
          <cell r="AK249">
            <v>21.025179028694165</v>
          </cell>
          <cell r="AL249">
            <v>22.389834956820419</v>
          </cell>
          <cell r="AM249">
            <v>22.17318733830518</v>
          </cell>
          <cell r="AN249">
            <v>22.17318733830518</v>
          </cell>
        </row>
        <row r="250">
          <cell r="C250" t="str">
            <v xml:space="preserve">Uganda              </v>
          </cell>
          <cell r="I250">
            <v>21.335027252135799</v>
          </cell>
          <cell r="J250">
            <v>21.394832723840704</v>
          </cell>
          <cell r="K250">
            <v>20.147929724112409</v>
          </cell>
          <cell r="L250">
            <v>21.993082023430105</v>
          </cell>
          <cell r="M250">
            <v>28.803990245418632</v>
          </cell>
          <cell r="N250">
            <v>98.711530930332074</v>
          </cell>
          <cell r="O250">
            <v>184.13892572452778</v>
          </cell>
          <cell r="P250">
            <v>240.76490786690417</v>
          </cell>
          <cell r="Q250">
            <v>240.9821586216195</v>
          </cell>
          <cell r="R250">
            <v>236.27075255781233</v>
          </cell>
          <cell r="S250">
            <v>293.05344280109699</v>
          </cell>
          <cell r="T250">
            <v>369.42310112640001</v>
          </cell>
          <cell r="U250">
            <v>431.72488135689997</v>
          </cell>
          <cell r="V250">
            <v>420.00325268813339</v>
          </cell>
          <cell r="W250">
            <v>367.45282901771662</v>
          </cell>
          <cell r="X250">
            <v>295.39739861638333</v>
          </cell>
          <cell r="Y250">
            <v>259.08635249603333</v>
          </cell>
          <cell r="Z250">
            <v>219.50775843555002</v>
          </cell>
          <cell r="AA250">
            <v>188.34215158267332</v>
          </cell>
          <cell r="AB250">
            <v>154.99440875573336</v>
          </cell>
          <cell r="AC250">
            <v>151.37224133807334</v>
          </cell>
          <cell r="AD250">
            <v>180.47603684594694</v>
          </cell>
          <cell r="AE250">
            <v>280.91811696166366</v>
          </cell>
          <cell r="AF250">
            <v>390.75454820959527</v>
          </cell>
          <cell r="AG250">
            <v>516.06905658927735</v>
          </cell>
          <cell r="AH250">
            <v>525.45191948578679</v>
          </cell>
          <cell r="AI250">
            <v>538.06296685758855</v>
          </cell>
          <cell r="AJ250">
            <v>501.00878291980962</v>
          </cell>
          <cell r="AK250">
            <v>518.93690645167294</v>
          </cell>
          <cell r="AL250">
            <v>518.89679140311307</v>
          </cell>
          <cell r="AM250">
            <v>545.35662952429857</v>
          </cell>
          <cell r="AN250">
            <v>545.35662952429857</v>
          </cell>
        </row>
        <row r="251">
          <cell r="C251" t="str">
            <v xml:space="preserve">Uzbekistan          </v>
          </cell>
          <cell r="I251">
            <v>423.5489623396881</v>
          </cell>
          <cell r="J251">
            <v>503.00213918908042</v>
          </cell>
          <cell r="K251">
            <v>611.70108147541703</v>
          </cell>
          <cell r="L251">
            <v>735.13457182773163</v>
          </cell>
          <cell r="M251">
            <v>864.01300273227207</v>
          </cell>
          <cell r="N251">
            <v>1007.9389492567212</v>
          </cell>
          <cell r="O251">
            <v>1167.4846091263048</v>
          </cell>
          <cell r="P251">
            <v>1353.9579141488359</v>
          </cell>
          <cell r="Q251">
            <v>1571.7873804386966</v>
          </cell>
          <cell r="R251">
            <v>1819.4123159805661</v>
          </cell>
          <cell r="S251">
            <v>2054.0233231370398</v>
          </cell>
          <cell r="T251">
            <v>2242.9612901039127</v>
          </cell>
          <cell r="U251">
            <v>2305.0579276128155</v>
          </cell>
          <cell r="V251">
            <v>2291.1168597572901</v>
          </cell>
          <cell r="W251">
            <v>2240.9226035327824</v>
          </cell>
          <cell r="X251">
            <v>2213.4015077313711</v>
          </cell>
          <cell r="Y251">
            <v>2258.2049585880977</v>
          </cell>
          <cell r="Z251">
            <v>2220.1642980616894</v>
          </cell>
          <cell r="AA251">
            <v>4976.6924126819404</v>
          </cell>
          <cell r="AB251">
            <v>4534.6527692140744</v>
          </cell>
          <cell r="AC251">
            <v>4549.1586054478548</v>
          </cell>
          <cell r="AD251">
            <v>1788.123865658423</v>
          </cell>
          <cell r="AE251">
            <v>2350.0851876592155</v>
          </cell>
          <cell r="AF251">
            <v>2585.1245306906371</v>
          </cell>
          <cell r="AG251">
            <v>2820.4123026742222</v>
          </cell>
          <cell r="AH251">
            <v>2746.9745704964494</v>
          </cell>
          <cell r="AI251">
            <v>2549.7696183655175</v>
          </cell>
          <cell r="AJ251">
            <v>2439.2157615712008</v>
          </cell>
          <cell r="AK251">
            <v>2448.4700114165189</v>
          </cell>
          <cell r="AL251">
            <v>2463.18000072616</v>
          </cell>
          <cell r="AM251">
            <v>2449.5408035009737</v>
          </cell>
          <cell r="AN251">
            <v>2449.5408035009737</v>
          </cell>
        </row>
        <row r="252">
          <cell r="C252" t="str">
            <v xml:space="preserve">Vanuatu             </v>
          </cell>
          <cell r="I252">
            <v>11.108508180394459</v>
          </cell>
          <cell r="J252">
            <v>13.890342329289831</v>
          </cell>
          <cell r="K252">
            <v>14.199346754271376</v>
          </cell>
          <cell r="L252">
            <v>15.362279397946764</v>
          </cell>
          <cell r="M252">
            <v>17.899711289071327</v>
          </cell>
          <cell r="N252">
            <v>23.648802612904628</v>
          </cell>
          <cell r="O252">
            <v>28.94340984924413</v>
          </cell>
          <cell r="P252">
            <v>32.895704422724258</v>
          </cell>
          <cell r="Q252">
            <v>37.317104106089467</v>
          </cell>
          <cell r="R252">
            <v>40.923191601325605</v>
          </cell>
          <cell r="S252">
            <v>45.867772220110602</v>
          </cell>
          <cell r="T252">
            <v>56.244029519619289</v>
          </cell>
          <cell r="U252">
            <v>60.508837566273087</v>
          </cell>
          <cell r="V252">
            <v>56.987182635503757</v>
          </cell>
          <cell r="W252">
            <v>45.986890449345459</v>
          </cell>
          <cell r="X252">
            <v>42.161936055022643</v>
          </cell>
          <cell r="Y252">
            <v>45.063042845946285</v>
          </cell>
          <cell r="Z252">
            <v>51.071222433896843</v>
          </cell>
          <cell r="AA252">
            <v>56.97494419002328</v>
          </cell>
          <cell r="AB252">
            <v>62.645525934869625</v>
          </cell>
          <cell r="AC252">
            <v>65.117982538592969</v>
          </cell>
          <cell r="AD252">
            <v>68.353568474675185</v>
          </cell>
          <cell r="AE252">
            <v>69.995872707541324</v>
          </cell>
          <cell r="AF252">
            <v>78.372554643328371</v>
          </cell>
          <cell r="AG252">
            <v>87.179481555367488</v>
          </cell>
          <cell r="AH252">
            <v>99.423774511544636</v>
          </cell>
          <cell r="AI252">
            <v>103.4318841247876</v>
          </cell>
          <cell r="AJ252">
            <v>110.17522473883251</v>
          </cell>
          <cell r="AK252">
            <v>110.10926847526775</v>
          </cell>
          <cell r="AL252">
            <v>111.85357905283324</v>
          </cell>
          <cell r="AM252">
            <v>106.65324802732704</v>
          </cell>
          <cell r="AN252">
            <v>106.65324802732704</v>
          </cell>
        </row>
        <row r="253">
          <cell r="C253" t="str">
            <v>Vietnam</v>
          </cell>
          <cell r="I253">
            <v>561.53593432344849</v>
          </cell>
          <cell r="J253">
            <v>505.95874631203424</v>
          </cell>
          <cell r="K253">
            <v>393.39974386957357</v>
          </cell>
          <cell r="L253">
            <v>336.69608526550223</v>
          </cell>
          <cell r="M253">
            <v>287.15965342669182</v>
          </cell>
          <cell r="N253">
            <v>406.39426954942581</v>
          </cell>
          <cell r="O253">
            <v>427.64466172183074</v>
          </cell>
          <cell r="P253">
            <v>404.44188139614192</v>
          </cell>
          <cell r="Q253">
            <v>347.89888698701947</v>
          </cell>
          <cell r="R253">
            <v>390.04960540060529</v>
          </cell>
          <cell r="S253">
            <v>478.36407742191369</v>
          </cell>
          <cell r="T253">
            <v>579.6923306299343</v>
          </cell>
          <cell r="U253">
            <v>668.84499628316269</v>
          </cell>
          <cell r="V253">
            <v>694.8617202712544</v>
          </cell>
          <cell r="W253">
            <v>702.93874958947617</v>
          </cell>
          <cell r="X253">
            <v>644.38751408867643</v>
          </cell>
          <cell r="Y253">
            <v>762.04337707894263</v>
          </cell>
          <cell r="Z253">
            <v>1049.5282233004264</v>
          </cell>
          <cell r="AA253">
            <v>1469.6804998362302</v>
          </cell>
          <cell r="AB253">
            <v>1883.3988947595944</v>
          </cell>
          <cell r="AC253">
            <v>2261.2956377190367</v>
          </cell>
          <cell r="AD253">
            <v>2950.9702179090236</v>
          </cell>
          <cell r="AE253">
            <v>3865.3471419322832</v>
          </cell>
          <cell r="AF253">
            <v>5275.0551709211695</v>
          </cell>
          <cell r="AG253">
            <v>6806.4176074797906</v>
          </cell>
          <cell r="AH253">
            <v>8075.9536879263278</v>
          </cell>
          <cell r="AI253">
            <v>9190.4329122758427</v>
          </cell>
          <cell r="AJ253">
            <v>10695.407358709688</v>
          </cell>
          <cell r="AK253">
            <v>12424.67677426505</v>
          </cell>
          <cell r="AL253">
            <v>14063.219907545363</v>
          </cell>
          <cell r="AM253">
            <v>15229.204963401464</v>
          </cell>
          <cell r="AN253">
            <v>15229.204963401464</v>
          </cell>
        </row>
        <row r="254">
          <cell r="C254" t="str">
            <v>Yemen, Republic of</v>
          </cell>
          <cell r="I254">
            <v>67.635004129468868</v>
          </cell>
          <cell r="J254">
            <v>65.783216881363714</v>
          </cell>
          <cell r="K254">
            <v>64.98552484892241</v>
          </cell>
          <cell r="L254">
            <v>85.202545100001942</v>
          </cell>
          <cell r="M254">
            <v>104.56603976604528</v>
          </cell>
          <cell r="N254">
            <v>126.53813726077351</v>
          </cell>
          <cell r="O254">
            <v>141.49641379710215</v>
          </cell>
          <cell r="P254">
            <v>192.46401167298146</v>
          </cell>
          <cell r="Q254">
            <v>253.11403155178348</v>
          </cell>
          <cell r="R254">
            <v>306.73888765542961</v>
          </cell>
          <cell r="S254">
            <v>329.17041150437598</v>
          </cell>
          <cell r="T254">
            <v>332.74809371369338</v>
          </cell>
          <cell r="U254">
            <v>325.08430715736608</v>
          </cell>
          <cell r="V254">
            <v>292.62314394269396</v>
          </cell>
          <cell r="W254">
            <v>282.77641656403449</v>
          </cell>
          <cell r="X254">
            <v>474.13005284219389</v>
          </cell>
          <cell r="Y254">
            <v>734.06390538730727</v>
          </cell>
          <cell r="Z254">
            <v>995.272224399479</v>
          </cell>
          <cell r="AA254">
            <v>1014.7846458685245</v>
          </cell>
          <cell r="AB254">
            <v>960.84393705933689</v>
          </cell>
          <cell r="AC254">
            <v>911.31941129083191</v>
          </cell>
          <cell r="AD254">
            <v>1047.1986719266854</v>
          </cell>
          <cell r="AE254">
            <v>1216.4868669889449</v>
          </cell>
          <cell r="AF254">
            <v>1459.0343908741079</v>
          </cell>
          <cell r="AG254">
            <v>1601.5568238905362</v>
          </cell>
          <cell r="AH254">
            <v>1558.2453727090005</v>
          </cell>
          <cell r="AI254">
            <v>1637.4110967412164</v>
          </cell>
          <cell r="AJ254">
            <v>2060.8874068347209</v>
          </cell>
          <cell r="AK254">
            <v>2556.6448236414058</v>
          </cell>
          <cell r="AL254">
            <v>2926.5897457436217</v>
          </cell>
          <cell r="AM254">
            <v>2945.2067542072714</v>
          </cell>
          <cell r="AN254">
            <v>2945.2067542072714</v>
          </cell>
        </row>
        <row r="255">
          <cell r="C255" t="str">
            <v>Zambia</v>
          </cell>
          <cell r="I255">
            <v>790.25165815683522</v>
          </cell>
          <cell r="J255">
            <v>952.05490864312026</v>
          </cell>
          <cell r="K255">
            <v>936.38952547146482</v>
          </cell>
          <cell r="L255">
            <v>915.75470082078903</v>
          </cell>
          <cell r="M255">
            <v>777.46997080030644</v>
          </cell>
          <cell r="N255">
            <v>772.34541040243948</v>
          </cell>
          <cell r="O255">
            <v>837.44621637441742</v>
          </cell>
          <cell r="P255">
            <v>931.92272282178544</v>
          </cell>
          <cell r="Q255">
            <v>1003.0417519728204</v>
          </cell>
          <cell r="R255">
            <v>931.72438699331087</v>
          </cell>
          <cell r="S255">
            <v>906.48274848541416</v>
          </cell>
          <cell r="T255">
            <v>922.67776713819785</v>
          </cell>
          <cell r="U255">
            <v>935.06266681839998</v>
          </cell>
          <cell r="V255">
            <v>827.54723824516259</v>
          </cell>
          <cell r="W255">
            <v>764.59621429367201</v>
          </cell>
          <cell r="X255">
            <v>774.15755899144062</v>
          </cell>
          <cell r="Y255">
            <v>944.62859487301046</v>
          </cell>
          <cell r="Z255">
            <v>1032.4051094204435</v>
          </cell>
          <cell r="AA255">
            <v>1002.8117874160502</v>
          </cell>
          <cell r="AB255">
            <v>897.12147339267005</v>
          </cell>
          <cell r="AC255">
            <v>817.11108671903673</v>
          </cell>
          <cell r="AD255">
            <v>805.36713788972372</v>
          </cell>
          <cell r="AE255">
            <v>804.33046733311664</v>
          </cell>
          <cell r="AF255">
            <v>810.2730128780031</v>
          </cell>
          <cell r="AG255">
            <v>853.22392751117388</v>
          </cell>
          <cell r="AH255">
            <v>797.43487772202877</v>
          </cell>
          <cell r="AI255">
            <v>747.26070951554232</v>
          </cell>
          <cell r="AJ255">
            <v>651.63564392070077</v>
          </cell>
          <cell r="AK255">
            <v>702.92683356089276</v>
          </cell>
          <cell r="AL255">
            <v>775.80132105534904</v>
          </cell>
          <cell r="AM255">
            <v>867.03774376779018</v>
          </cell>
          <cell r="AN255">
            <v>867.03774376779018</v>
          </cell>
        </row>
        <row r="256">
          <cell r="C256" t="str">
            <v xml:space="preserve">Zimbabwe            </v>
          </cell>
          <cell r="I256">
            <v>513.42407294238058</v>
          </cell>
          <cell r="J256">
            <v>624.16355389249782</v>
          </cell>
          <cell r="K256">
            <v>727.55177228042703</v>
          </cell>
          <cell r="L256">
            <v>822.21196988496411</v>
          </cell>
          <cell r="M256">
            <v>836.87520090281123</v>
          </cell>
          <cell r="N256">
            <v>829.94499138954836</v>
          </cell>
          <cell r="O256">
            <v>825.18355948002045</v>
          </cell>
          <cell r="P256">
            <v>963.48932951351969</v>
          </cell>
          <cell r="Q256">
            <v>1144.7493139055475</v>
          </cell>
          <cell r="R256">
            <v>1295.5609892967268</v>
          </cell>
          <cell r="S256">
            <v>1292.2376627837668</v>
          </cell>
          <cell r="T256">
            <v>1275.6197633512802</v>
          </cell>
          <cell r="U256">
            <v>1234.9573372013137</v>
          </cell>
          <cell r="V256">
            <v>1248.0565242709602</v>
          </cell>
          <cell r="W256">
            <v>1233.4429575368767</v>
          </cell>
          <cell r="X256">
            <v>1288.5738241232768</v>
          </cell>
          <cell r="Y256">
            <v>1375.0434240992065</v>
          </cell>
          <cell r="Z256">
            <v>1456.83908408711</v>
          </cell>
          <cell r="AA256">
            <v>1499.1486007493834</v>
          </cell>
          <cell r="AB256">
            <v>1431.0204807260036</v>
          </cell>
          <cell r="AC256">
            <v>1407.6516673857034</v>
          </cell>
          <cell r="AD256">
            <v>1456.8964930582235</v>
          </cell>
          <cell r="AE256">
            <v>1619.8411885812832</v>
          </cell>
          <cell r="AF256">
            <v>1861.0307200521695</v>
          </cell>
          <cell r="AG256">
            <v>2057.7085470615907</v>
          </cell>
          <cell r="AH256">
            <v>2088.3250389809255</v>
          </cell>
          <cell r="AI256">
            <v>1997.3849527268394</v>
          </cell>
          <cell r="AJ256">
            <v>1889.0014248146069</v>
          </cell>
          <cell r="AK256">
            <v>1746.8378666669562</v>
          </cell>
          <cell r="AL256">
            <v>1545.6117557280695</v>
          </cell>
          <cell r="AM256">
            <v>1283.5810588750539</v>
          </cell>
          <cell r="AN256">
            <v>1283.5810588750539</v>
          </cell>
        </row>
      </sheetData>
      <sheetData sheetId="5" refreshError="1">
        <row r="174">
          <cell r="C174" t="str">
            <v xml:space="preserve">Albania             </v>
          </cell>
          <cell r="I174">
            <v>1245.9015351693261</v>
          </cell>
          <cell r="J174">
            <v>1203.4559858830964</v>
          </cell>
          <cell r="K174">
            <v>1190.3788093651267</v>
          </cell>
          <cell r="L174">
            <v>1236.5723673677214</v>
          </cell>
          <cell r="M174">
            <v>1282.5278395474579</v>
          </cell>
          <cell r="N174">
            <v>1302.8978911299305</v>
          </cell>
          <cell r="O174">
            <v>1288.9192082115394</v>
          </cell>
          <cell r="P174">
            <v>1265.0008117267369</v>
          </cell>
          <cell r="Q174">
            <v>1370.51993508796</v>
          </cell>
          <cell r="R174">
            <v>1531.0157196994369</v>
          </cell>
          <cell r="S174">
            <v>1719.9157049069734</v>
          </cell>
          <cell r="T174">
            <v>1816.0866294635305</v>
          </cell>
          <cell r="U174">
            <v>1878.7809744869803</v>
          </cell>
          <cell r="V174">
            <v>1888.6204531141102</v>
          </cell>
          <cell r="W174">
            <v>1818.8310153528073</v>
          </cell>
          <cell r="X174">
            <v>1700.9135716666667</v>
          </cell>
          <cell r="Y174">
            <v>1690.5585916666669</v>
          </cell>
          <cell r="Z174">
            <v>1593.1356321253295</v>
          </cell>
          <cell r="AA174">
            <v>1338.7452283380323</v>
          </cell>
          <cell r="AB174">
            <v>899.23493796166713</v>
          </cell>
          <cell r="AC174">
            <v>733.74113943986583</v>
          </cell>
          <cell r="AD174">
            <v>922.75674584247224</v>
          </cell>
          <cell r="AE174">
            <v>1287.1646496595204</v>
          </cell>
          <cell r="AF174">
            <v>1611.5130781720688</v>
          </cell>
          <cell r="AG174">
            <v>1682.0455977857928</v>
          </cell>
          <cell r="AH174">
            <v>1902.3741227555654</v>
          </cell>
          <cell r="AI174">
            <v>2197.0245619025627</v>
          </cell>
          <cell r="AJ174">
            <v>2630.0141015373342</v>
          </cell>
          <cell r="AK174">
            <v>2978.1443712839141</v>
          </cell>
          <cell r="AL174">
            <v>3305.9376067995399</v>
          </cell>
          <cell r="AM174">
            <v>3637.9733954377839</v>
          </cell>
          <cell r="AN174">
            <v>3637.9733954377839</v>
          </cell>
        </row>
        <row r="175">
          <cell r="C175" t="str">
            <v xml:space="preserve">Angola              </v>
          </cell>
          <cell r="I175">
            <v>2700.7395397154123</v>
          </cell>
          <cell r="J175">
            <v>2751.9132844105334</v>
          </cell>
          <cell r="K175">
            <v>2618.8644714323359</v>
          </cell>
          <cell r="L175">
            <v>2603.7934888680879</v>
          </cell>
          <cell r="M175">
            <v>2538.9533318857234</v>
          </cell>
          <cell r="N175">
            <v>2778.1974420311617</v>
          </cell>
          <cell r="O175">
            <v>2970.0363796419838</v>
          </cell>
          <cell r="P175">
            <v>3417.5742196219885</v>
          </cell>
          <cell r="Q175">
            <v>3875.9469068421408</v>
          </cell>
          <cell r="R175">
            <v>4360.1981361239414</v>
          </cell>
          <cell r="S175">
            <v>4620.8644654542977</v>
          </cell>
          <cell r="T175">
            <v>5009.7760240267207</v>
          </cell>
          <cell r="U175">
            <v>5745.7714588646786</v>
          </cell>
          <cell r="V175">
            <v>5934.1968890976495</v>
          </cell>
          <cell r="W175">
            <v>6016.6375012579556</v>
          </cell>
          <cell r="X175">
            <v>5737.6664190033798</v>
          </cell>
          <cell r="Y175">
            <v>6326.7023462069701</v>
          </cell>
          <cell r="Z175">
            <v>6944.4415317208741</v>
          </cell>
          <cell r="AA175">
            <v>7380.8302911213832</v>
          </cell>
          <cell r="AB175">
            <v>6770.6060476956291</v>
          </cell>
          <cell r="AC175">
            <v>5576.2687967851516</v>
          </cell>
          <cell r="AD175">
            <v>4094.1419665491862</v>
          </cell>
          <cell r="AE175">
            <v>3389.3562571407601</v>
          </cell>
          <cell r="AF175">
            <v>3559.05533524262</v>
          </cell>
          <cell r="AG175">
            <v>4473.2100132605638</v>
          </cell>
          <cell r="AH175">
            <v>4943.7529716926056</v>
          </cell>
          <cell r="AI175">
            <v>4927.4121898351259</v>
          </cell>
          <cell r="AJ175">
            <v>5308.4828047758738</v>
          </cell>
          <cell r="AK175">
            <v>6204.654053764486</v>
          </cell>
          <cell r="AL175">
            <v>7604.6245963347537</v>
          </cell>
          <cell r="AM175">
            <v>8555.0391833612321</v>
          </cell>
          <cell r="AN175">
            <v>8555.0391833612321</v>
          </cell>
        </row>
        <row r="176">
          <cell r="C176" t="str">
            <v>Armenia</v>
          </cell>
          <cell r="I176">
            <v>4570.3358313205981</v>
          </cell>
          <cell r="J176">
            <v>4819.8174215100325</v>
          </cell>
          <cell r="K176">
            <v>5156.4162944589234</v>
          </cell>
          <cell r="L176">
            <v>5412.5830029309809</v>
          </cell>
          <cell r="M176">
            <v>5664.131712634161</v>
          </cell>
          <cell r="N176">
            <v>6010.8658289915284</v>
          </cell>
          <cell r="O176">
            <v>6309.4433763853958</v>
          </cell>
          <cell r="P176">
            <v>6698.9418041996905</v>
          </cell>
          <cell r="Q176">
            <v>6971.1684969040189</v>
          </cell>
          <cell r="R176">
            <v>7511.3756460268341</v>
          </cell>
          <cell r="S176">
            <v>8151.5551172450387</v>
          </cell>
          <cell r="T176">
            <v>8572.7233190046791</v>
          </cell>
          <cell r="U176">
            <v>8619.0030306200351</v>
          </cell>
          <cell r="V176">
            <v>8673.0458509856853</v>
          </cell>
          <cell r="W176">
            <v>8959.3658729570361</v>
          </cell>
          <cell r="X176">
            <v>9535.1378626838141</v>
          </cell>
          <cell r="Y176">
            <v>10107.302987644174</v>
          </cell>
          <cell r="Z176">
            <v>11116.825883945196</v>
          </cell>
          <cell r="AA176">
            <v>9941.9612368202579</v>
          </cell>
          <cell r="AB176">
            <v>6391.711475903081</v>
          </cell>
          <cell r="AC176">
            <v>2439.873538519792</v>
          </cell>
          <cell r="AD176">
            <v>376.55438144202054</v>
          </cell>
          <cell r="AE176">
            <v>633.70292877026725</v>
          </cell>
          <cell r="AF176">
            <v>800.95758511688257</v>
          </cell>
          <cell r="AG176">
            <v>1046.3539560407796</v>
          </cell>
          <cell r="AH176">
            <v>1230.2669683612842</v>
          </cell>
          <cell r="AI176">
            <v>1313.7821430203496</v>
          </cell>
          <cell r="AJ176">
            <v>1400.5881877710533</v>
          </cell>
          <cell r="AK176">
            <v>1509.2006732950215</v>
          </cell>
          <cell r="AL176">
            <v>1667.664260645445</v>
          </cell>
          <cell r="AM176">
            <v>1783.2307409026523</v>
          </cell>
          <cell r="AN176">
            <v>1783.2307409026523</v>
          </cell>
        </row>
        <row r="177">
          <cell r="C177" t="str">
            <v xml:space="preserve">Azerbaijan          </v>
          </cell>
          <cell r="I177">
            <v>9184.9143828248107</v>
          </cell>
          <cell r="J177">
            <v>9686.2929782658539</v>
          </cell>
          <cell r="K177">
            <v>10362.749748523835</v>
          </cell>
          <cell r="L177">
            <v>10877.563344446533</v>
          </cell>
          <cell r="M177">
            <v>11383.095873746372</v>
          </cell>
          <cell r="N177">
            <v>12079.920344134838</v>
          </cell>
          <cell r="O177">
            <v>12679.966080002969</v>
          </cell>
          <cell r="P177">
            <v>13462.144004913023</v>
          </cell>
          <cell r="Q177">
            <v>13778.718597730573</v>
          </cell>
          <cell r="R177">
            <v>14501.744739111389</v>
          </cell>
          <cell r="S177">
            <v>15390.777314063294</v>
          </cell>
          <cell r="T177">
            <v>16187.649746655959</v>
          </cell>
          <cell r="U177">
            <v>16517.552143376546</v>
          </cell>
          <cell r="V177">
            <v>16534.752194516812</v>
          </cell>
          <cell r="W177">
            <v>17046.578856571461</v>
          </cell>
          <cell r="X177">
            <v>17474.691899026711</v>
          </cell>
          <cell r="Y177">
            <v>18346.001864261532</v>
          </cell>
          <cell r="Z177">
            <v>18541.420604550498</v>
          </cell>
          <cell r="AA177">
            <v>16297.704827035946</v>
          </cell>
          <cell r="AB177">
            <v>10161.895238158342</v>
          </cell>
          <cell r="AC177">
            <v>4308.758429139798</v>
          </cell>
          <cell r="AD177">
            <v>872.67545264299281</v>
          </cell>
          <cell r="AE177">
            <v>1121.4840264785691</v>
          </cell>
          <cell r="AF177">
            <v>1538.2711612146334</v>
          </cell>
          <cell r="AG177">
            <v>2220.3295868988921</v>
          </cell>
          <cell r="AH177">
            <v>2779.8438067415232</v>
          </cell>
          <cell r="AI177">
            <v>3167.3665397132868</v>
          </cell>
          <cell r="AJ177">
            <v>3540.8635697537793</v>
          </cell>
          <cell r="AK177">
            <v>3945.4774460512831</v>
          </cell>
          <cell r="AL177">
            <v>4424.5682252794531</v>
          </cell>
          <cell r="AM177">
            <v>4742.3435845537597</v>
          </cell>
          <cell r="AN177">
            <v>4742.3435845537597</v>
          </cell>
        </row>
        <row r="178">
          <cell r="C178" t="str">
            <v xml:space="preserve">Bangladesh          </v>
          </cell>
          <cell r="I178">
            <v>4511.1527237875844</v>
          </cell>
          <cell r="J178">
            <v>6546.4374677299866</v>
          </cell>
          <cell r="K178">
            <v>8638.4115782185436</v>
          </cell>
          <cell r="L178">
            <v>9816.9333855016066</v>
          </cell>
          <cell r="M178">
            <v>9523.9677920728627</v>
          </cell>
          <cell r="N178">
            <v>9272.3234808175621</v>
          </cell>
          <cell r="O178">
            <v>9807.0865493628753</v>
          </cell>
          <cell r="P178">
            <v>10848.753712461032</v>
          </cell>
          <cell r="Q178">
            <v>12860.135551059537</v>
          </cell>
          <cell r="R178">
            <v>14491.201033629108</v>
          </cell>
          <cell r="S178">
            <v>16200.453587006696</v>
          </cell>
          <cell r="T178">
            <v>17689.232211401573</v>
          </cell>
          <cell r="U178">
            <v>19438.120519003282</v>
          </cell>
          <cell r="V178">
            <v>20105.772720333069</v>
          </cell>
          <cell r="W178">
            <v>19722.715422932826</v>
          </cell>
          <cell r="X178">
            <v>19324.633288106026</v>
          </cell>
          <cell r="Y178">
            <v>20599.956144494688</v>
          </cell>
          <cell r="Z178">
            <v>21730.674239197255</v>
          </cell>
          <cell r="AA178">
            <v>22781.972841571373</v>
          </cell>
          <cell r="AB178">
            <v>22591.578715754946</v>
          </cell>
          <cell r="AC178">
            <v>22965.793060592394</v>
          </cell>
          <cell r="AD178">
            <v>23643.23028609699</v>
          </cell>
          <cell r="AE178">
            <v>24899.591434063506</v>
          </cell>
          <cell r="AF178">
            <v>26565.083131707575</v>
          </cell>
          <cell r="AG178">
            <v>28740.093089894395</v>
          </cell>
          <cell r="AH178">
            <v>31041.537310812739</v>
          </cell>
          <cell r="AI178">
            <v>32852.449083787418</v>
          </cell>
          <cell r="AJ178">
            <v>34233.645997416905</v>
          </cell>
          <cell r="AK178">
            <v>35592.200138271692</v>
          </cell>
          <cell r="AL178">
            <v>37005.138406503371</v>
          </cell>
          <cell r="AM178">
            <v>37894.816832700708</v>
          </cell>
          <cell r="AN178">
            <v>37894.816832700708</v>
          </cell>
        </row>
        <row r="179">
          <cell r="C179" t="str">
            <v xml:space="preserve">Benin               </v>
          </cell>
          <cell r="I179">
            <v>828.54566604035801</v>
          </cell>
          <cell r="J179">
            <v>890.36302076779464</v>
          </cell>
          <cell r="K179">
            <v>844.51186618573422</v>
          </cell>
          <cell r="L179">
            <v>778.30469077427745</v>
          </cell>
          <cell r="M179">
            <v>749.70489207263211</v>
          </cell>
          <cell r="N179">
            <v>829.51608129312808</v>
          </cell>
          <cell r="O179">
            <v>958.55629802289002</v>
          </cell>
          <cell r="P179">
            <v>1090.7693229583056</v>
          </cell>
          <cell r="Q179">
            <v>1083.7794413763497</v>
          </cell>
          <cell r="R179">
            <v>1030.0518474245571</v>
          </cell>
          <cell r="S179">
            <v>917.04847599604057</v>
          </cell>
          <cell r="T179">
            <v>939.92742289852413</v>
          </cell>
          <cell r="U179">
            <v>962.56497925911901</v>
          </cell>
          <cell r="V179">
            <v>1048.9191052394692</v>
          </cell>
          <cell r="W179">
            <v>1125.5548852171326</v>
          </cell>
          <cell r="X179">
            <v>1185.6641994235717</v>
          </cell>
          <cell r="Y179">
            <v>1196.8492072996473</v>
          </cell>
          <cell r="Z179">
            <v>1247.3873224671561</v>
          </cell>
          <cell r="AA179">
            <v>1301.4999568836085</v>
          </cell>
          <cell r="AB179">
            <v>1420.0564446952683</v>
          </cell>
          <cell r="AC179">
            <v>1469.5689635051001</v>
          </cell>
          <cell r="AD179">
            <v>1360.559871944163</v>
          </cell>
          <cell r="AE179">
            <v>1292.8626356573611</v>
          </cell>
          <cell r="AF179">
            <v>1296.99195643443</v>
          </cell>
          <cell r="AG179">
            <v>1470.9242204800596</v>
          </cell>
          <cell r="AH179">
            <v>1602.9821896322792</v>
          </cell>
          <cell r="AI179">
            <v>1678.9338452421223</v>
          </cell>
          <cell r="AJ179">
            <v>1732.0674231061066</v>
          </cell>
          <cell r="AK179">
            <v>1783.0644733272268</v>
          </cell>
          <cell r="AL179">
            <v>1896.1640741628617</v>
          </cell>
          <cell r="AM179">
            <v>2160.7899467964112</v>
          </cell>
          <cell r="AN179">
            <v>2160.7899467964112</v>
          </cell>
        </row>
        <row r="180">
          <cell r="C180" t="str">
            <v xml:space="preserve">Bhutan              </v>
          </cell>
          <cell r="I180">
            <v>72.197766472348775</v>
          </cell>
          <cell r="J180">
            <v>76.294437971257608</v>
          </cell>
          <cell r="K180">
            <v>78.82587752152898</v>
          </cell>
          <cell r="L180">
            <v>82.644993589339222</v>
          </cell>
          <cell r="M180">
            <v>85.067323942912779</v>
          </cell>
          <cell r="N180">
            <v>86.391158415688281</v>
          </cell>
          <cell r="O180">
            <v>88.209638982835088</v>
          </cell>
          <cell r="P180">
            <v>93.719803997495447</v>
          </cell>
          <cell r="Q180">
            <v>108.64489134360186</v>
          </cell>
          <cell r="R180">
            <v>127.32030974158512</v>
          </cell>
          <cell r="S180">
            <v>146.30272859369549</v>
          </cell>
          <cell r="T180">
            <v>164.08347359194579</v>
          </cell>
          <cell r="U180">
            <v>178.978519299027</v>
          </cell>
          <cell r="V180">
            <v>184.55039114783881</v>
          </cell>
          <cell r="W180">
            <v>196.15427611458014</v>
          </cell>
          <cell r="X180">
            <v>202.91721662097618</v>
          </cell>
          <cell r="Y180">
            <v>212.61394317567047</v>
          </cell>
          <cell r="Z180">
            <v>210.67367364407281</v>
          </cell>
          <cell r="AA180">
            <v>199.36981811850225</v>
          </cell>
          <cell r="AB180">
            <v>185.28258943720451</v>
          </cell>
          <cell r="AC180">
            <v>170.21513542050712</v>
          </cell>
          <cell r="AD180">
            <v>171.75644567577476</v>
          </cell>
          <cell r="AE180">
            <v>180.46974155260264</v>
          </cell>
          <cell r="AF180">
            <v>199.51885495871099</v>
          </cell>
          <cell r="AG180">
            <v>232.39835569886282</v>
          </cell>
          <cell r="AH180">
            <v>263.05019368674652</v>
          </cell>
          <cell r="AI180">
            <v>294.12136869718489</v>
          </cell>
          <cell r="AJ180">
            <v>319.79501836335083</v>
          </cell>
          <cell r="AK180">
            <v>356.82250921580959</v>
          </cell>
          <cell r="AL180">
            <v>397.65145874526638</v>
          </cell>
          <cell r="AM180">
            <v>425.27636047124173</v>
          </cell>
          <cell r="AN180">
            <v>425.27636047124173</v>
          </cell>
        </row>
        <row r="181">
          <cell r="C181" t="str">
            <v xml:space="preserve">Bolivia             </v>
          </cell>
          <cell r="I181">
            <v>1072.6819155618471</v>
          </cell>
          <cell r="J181">
            <v>1206.7850959967823</v>
          </cell>
          <cell r="K181">
            <v>1442.5224114406672</v>
          </cell>
          <cell r="L181">
            <v>1833.7393795181599</v>
          </cell>
          <cell r="M181">
            <v>2087.8994271945899</v>
          </cell>
          <cell r="N181">
            <v>2341.6297504794202</v>
          </cell>
          <cell r="O181">
            <v>2518.1726299631896</v>
          </cell>
          <cell r="P181">
            <v>2675.0452338709515</v>
          </cell>
          <cell r="Q181">
            <v>2879.2901854263037</v>
          </cell>
          <cell r="R181">
            <v>3114.3083033173316</v>
          </cell>
          <cell r="S181">
            <v>3300.222028640293</v>
          </cell>
          <cell r="T181">
            <v>3459.5908451708933</v>
          </cell>
          <cell r="U181">
            <v>3677.9958497040693</v>
          </cell>
          <cell r="V181">
            <v>3680.9724522593065</v>
          </cell>
          <cell r="W181">
            <v>3560.5953439116361</v>
          </cell>
          <cell r="X181">
            <v>3368.3751113343455</v>
          </cell>
          <cell r="Y181">
            <v>3466.3729084457318</v>
          </cell>
          <cell r="Z181">
            <v>3562.674557623473</v>
          </cell>
          <cell r="AA181">
            <v>3724.1261699655511</v>
          </cell>
          <cell r="AB181">
            <v>3833.2957450195076</v>
          </cell>
          <cell r="AC181">
            <v>4006.348215314249</v>
          </cell>
          <cell r="AD181">
            <v>4094.4976107782804</v>
          </cell>
          <cell r="AE181">
            <v>4231.5253907570295</v>
          </cell>
          <cell r="AF181">
            <v>4555.8433376823668</v>
          </cell>
          <cell r="AG181">
            <v>5083.7460868164317</v>
          </cell>
          <cell r="AH181">
            <v>5694.001801020303</v>
          </cell>
          <cell r="AI181">
            <v>6011.8564634688855</v>
          </cell>
          <cell r="AJ181">
            <v>6206.0242834450646</v>
          </cell>
          <cell r="AK181">
            <v>6232.6006646453561</v>
          </cell>
          <cell r="AL181">
            <v>6333.5858137860632</v>
          </cell>
          <cell r="AM181">
            <v>6236.4948883221505</v>
          </cell>
          <cell r="AN181">
            <v>6236.4948883221505</v>
          </cell>
        </row>
        <row r="182">
          <cell r="C182" t="str">
            <v>Bosnia &amp; Herzegovina</v>
          </cell>
          <cell r="I182" t="e">
            <v>#VALUE!</v>
          </cell>
          <cell r="J182" t="e">
            <v>#VALUE!</v>
          </cell>
          <cell r="K182" t="e">
            <v>#VALUE!</v>
          </cell>
          <cell r="L182" t="e">
            <v>#VALUE!</v>
          </cell>
          <cell r="M182" t="e">
            <v>#VALUE!</v>
          </cell>
          <cell r="N182" t="e">
            <v>#VALUE!</v>
          </cell>
          <cell r="O182" t="e">
            <v>#VALUE!</v>
          </cell>
          <cell r="P182" t="e">
            <v>#VALUE!</v>
          </cell>
          <cell r="Q182" t="e">
            <v>#VALUE!</v>
          </cell>
          <cell r="R182" t="e">
            <v>#VALUE!</v>
          </cell>
          <cell r="S182" t="e">
            <v>#VALUE!</v>
          </cell>
          <cell r="T182" t="e">
            <v>#VALUE!</v>
          </cell>
          <cell r="U182" t="e">
            <v>#VALUE!</v>
          </cell>
          <cell r="V182" t="e">
            <v>#VALUE!</v>
          </cell>
          <cell r="W182" t="e">
            <v>#VALUE!</v>
          </cell>
          <cell r="X182" t="e">
            <v>#VALUE!</v>
          </cell>
          <cell r="Y182" t="e">
            <v>#VALUE!</v>
          </cell>
          <cell r="Z182" t="e">
            <v>#VALUE!</v>
          </cell>
          <cell r="AA182" t="e">
            <v>#VALUE!</v>
          </cell>
          <cell r="AB182" t="e">
            <v>#VALUE!</v>
          </cell>
          <cell r="AC182" t="e">
            <v>#VALUE!</v>
          </cell>
          <cell r="AD182" t="e">
            <v>#VALUE!</v>
          </cell>
          <cell r="AE182" t="e">
            <v>#VALUE!</v>
          </cell>
          <cell r="AF182">
            <v>1440.7950989217159</v>
          </cell>
          <cell r="AG182">
            <v>2007.2840502991828</v>
          </cell>
          <cell r="AH182">
            <v>2627.1645115491069</v>
          </cell>
          <cell r="AI182">
            <v>3103.0464796707297</v>
          </cell>
          <cell r="AJ182">
            <v>3357.9873709467051</v>
          </cell>
          <cell r="AK182">
            <v>3579.0406285095469</v>
          </cell>
          <cell r="AL182">
            <v>3787.4490386031707</v>
          </cell>
          <cell r="AM182">
            <v>4200.7836006077059</v>
          </cell>
          <cell r="AN182">
            <v>4200.7836006077059</v>
          </cell>
        </row>
        <row r="183">
          <cell r="C183" t="str">
            <v xml:space="preserve">Burkina Faso        </v>
          </cell>
          <cell r="I183">
            <v>738.87488165468858</v>
          </cell>
          <cell r="J183">
            <v>703.18051292849293</v>
          </cell>
          <cell r="K183">
            <v>809.81529905282753</v>
          </cell>
          <cell r="L183">
            <v>858.83406405264361</v>
          </cell>
          <cell r="M183">
            <v>954.09753957641749</v>
          </cell>
          <cell r="N183">
            <v>1023.9033292871824</v>
          </cell>
          <cell r="O183">
            <v>1227.0285370167021</v>
          </cell>
          <cell r="P183">
            <v>1426.8440892034771</v>
          </cell>
          <cell r="Q183">
            <v>1553.523398200723</v>
          </cell>
          <cell r="R183">
            <v>1590.818242771591</v>
          </cell>
          <cell r="S183">
            <v>1537.7820403571975</v>
          </cell>
          <cell r="T183">
            <v>1472.9363002177524</v>
          </cell>
          <cell r="U183">
            <v>1463.7760680906474</v>
          </cell>
          <cell r="V183">
            <v>1549.914479326467</v>
          </cell>
          <cell r="W183">
            <v>1697.1159919059348</v>
          </cell>
          <cell r="X183">
            <v>1828.7421160741067</v>
          </cell>
          <cell r="Y183">
            <v>1920.8984291410234</v>
          </cell>
          <cell r="Z183">
            <v>2081.2304821713201</v>
          </cell>
          <cell r="AA183">
            <v>2205.6191409720191</v>
          </cell>
          <cell r="AB183">
            <v>2333.9301209632972</v>
          </cell>
          <cell r="AC183">
            <v>2335.4652850191492</v>
          </cell>
          <cell r="AD183">
            <v>2033.2967271705741</v>
          </cell>
          <cell r="AE183">
            <v>1775.5914816063625</v>
          </cell>
          <cell r="AF183">
            <v>1644.2257677050857</v>
          </cell>
          <cell r="AG183">
            <v>1808.4591420184797</v>
          </cell>
          <cell r="AH183">
            <v>1953.9129635901343</v>
          </cell>
          <cell r="AI183">
            <v>2003.4009263501266</v>
          </cell>
          <cell r="AJ183">
            <v>2032.1288320657829</v>
          </cell>
          <cell r="AK183">
            <v>2074.6474272634914</v>
          </cell>
          <cell r="AL183">
            <v>2195.7731071826897</v>
          </cell>
          <cell r="AM183">
            <v>2494.102664166352</v>
          </cell>
          <cell r="AN183">
            <v>2494.102664166352</v>
          </cell>
        </row>
        <row r="184">
          <cell r="C184" t="str">
            <v xml:space="preserve">Burundi             </v>
          </cell>
          <cell r="I184">
            <v>288.47419428328061</v>
          </cell>
          <cell r="J184">
            <v>300.63646006649236</v>
          </cell>
          <cell r="K184">
            <v>345.66614582712532</v>
          </cell>
          <cell r="L184">
            <v>393.33656755539346</v>
          </cell>
          <cell r="M184">
            <v>445.75374102179904</v>
          </cell>
          <cell r="N184">
            <v>474.03257522754353</v>
          </cell>
          <cell r="O184">
            <v>527.24584490164409</v>
          </cell>
          <cell r="P184">
            <v>596.05069072866024</v>
          </cell>
          <cell r="Q184">
            <v>709.22632415989767</v>
          </cell>
          <cell r="R184">
            <v>815.3048301068593</v>
          </cell>
          <cell r="S184">
            <v>917.42588755201314</v>
          </cell>
          <cell r="T184">
            <v>964.50499050239716</v>
          </cell>
          <cell r="U184">
            <v>1036.2320505848904</v>
          </cell>
          <cell r="V184">
            <v>1040.0101869829955</v>
          </cell>
          <cell r="W184">
            <v>1010.677350513619</v>
          </cell>
          <cell r="X184">
            <v>901.58342191121312</v>
          </cell>
          <cell r="Y184">
            <v>849.7145120844292</v>
          </cell>
          <cell r="Z184">
            <v>836.07133083967494</v>
          </cell>
          <cell r="AA184">
            <v>852.16858503872902</v>
          </cell>
          <cell r="AB184">
            <v>818.92201372654574</v>
          </cell>
          <cell r="AC184">
            <v>764.98124548111002</v>
          </cell>
          <cell r="AD184">
            <v>695.7918442296359</v>
          </cell>
          <cell r="AE184">
            <v>659.29234997723563</v>
          </cell>
          <cell r="AF184">
            <v>634.72688066478531</v>
          </cell>
          <cell r="AG184">
            <v>655.02666485647796</v>
          </cell>
          <cell r="AH184">
            <v>654.81026478116894</v>
          </cell>
          <cell r="AI184">
            <v>652.30329255023298</v>
          </cell>
          <cell r="AJ184">
            <v>595.86772120998546</v>
          </cell>
          <cell r="AK184">
            <v>549.67851863384976</v>
          </cell>
          <cell r="AL184">
            <v>514.35012129657014</v>
          </cell>
          <cell r="AM184">
            <v>475.90390276615744</v>
          </cell>
          <cell r="AN184">
            <v>475.90390276615744</v>
          </cell>
        </row>
        <row r="185">
          <cell r="C185" t="str">
            <v xml:space="preserve">Cambodia            </v>
          </cell>
          <cell r="I185">
            <v>351.5333432736814</v>
          </cell>
          <cell r="J185">
            <v>175.09390885143534</v>
          </cell>
          <cell r="K185">
            <v>103.38416959930946</v>
          </cell>
          <cell r="L185">
            <v>62.083150173433147</v>
          </cell>
          <cell r="M185">
            <v>70.964759577302232</v>
          </cell>
          <cell r="N185">
            <v>79.056145411311419</v>
          </cell>
          <cell r="O185">
            <v>88.603774514490354</v>
          </cell>
          <cell r="P185">
            <v>94.738655653282478</v>
          </cell>
          <cell r="Q185">
            <v>102.58638172309652</v>
          </cell>
          <cell r="R185">
            <v>109.02066732708751</v>
          </cell>
          <cell r="S185">
            <v>121.8306273545558</v>
          </cell>
          <cell r="T185">
            <v>138.86443709693296</v>
          </cell>
          <cell r="U185">
            <v>159.8998311257142</v>
          </cell>
          <cell r="V185">
            <v>171.1799286132937</v>
          </cell>
          <cell r="W185">
            <v>153.13431067919817</v>
          </cell>
          <cell r="X185">
            <v>160.18397533558291</v>
          </cell>
          <cell r="Y185">
            <v>191.32256796208739</v>
          </cell>
          <cell r="Z185">
            <v>372.63182975535807</v>
          </cell>
          <cell r="AA185">
            <v>786.41403295802127</v>
          </cell>
          <cell r="AB185">
            <v>1264.7298449398722</v>
          </cell>
          <cell r="AC185">
            <v>1628.7849555894293</v>
          </cell>
          <cell r="AD185">
            <v>1771.1514663925102</v>
          </cell>
          <cell r="AE185">
            <v>1931.5430982247844</v>
          </cell>
          <cell r="AF185">
            <v>2128.0174933832636</v>
          </cell>
          <cell r="AG185">
            <v>2308.5948674853885</v>
          </cell>
          <cell r="AH185">
            <v>2321.3896305451412</v>
          </cell>
          <cell r="AI185">
            <v>2348.5811767213763</v>
          </cell>
          <cell r="AJ185">
            <v>2391.614817940645</v>
          </cell>
          <cell r="AK185">
            <v>2542.9645438504167</v>
          </cell>
          <cell r="AL185">
            <v>2681.2431944656691</v>
          </cell>
          <cell r="AM185">
            <v>2751.2750058593815</v>
          </cell>
          <cell r="AN185">
            <v>2751.2750058593815</v>
          </cell>
        </row>
        <row r="186">
          <cell r="C186" t="str">
            <v xml:space="preserve">Cameroon            </v>
          </cell>
          <cell r="I186">
            <v>1208.4213532267531</v>
          </cell>
          <cell r="J186">
            <v>1458.9276565454172</v>
          </cell>
          <cell r="K186">
            <v>1764.9672446011666</v>
          </cell>
          <cell r="L186">
            <v>2140.0558465668651</v>
          </cell>
          <cell r="M186">
            <v>2463.8059693080381</v>
          </cell>
          <cell r="N186">
            <v>2801.1605956102435</v>
          </cell>
          <cell r="O186">
            <v>3317.2699199641088</v>
          </cell>
          <cell r="P186">
            <v>4133.5424008931677</v>
          </cell>
          <cell r="Q186">
            <v>5237.1092973239702</v>
          </cell>
          <cell r="R186">
            <v>6096.497105772778</v>
          </cell>
          <cell r="S186">
            <v>6671.9014190518137</v>
          </cell>
          <cell r="T186">
            <v>7050.3141863984929</v>
          </cell>
          <cell r="U186">
            <v>7514.068669348514</v>
          </cell>
          <cell r="V186">
            <v>8230.073108138311</v>
          </cell>
          <cell r="W186">
            <v>8864.3118179956473</v>
          </cell>
          <cell r="X186">
            <v>9287.9963256357132</v>
          </cell>
          <cell r="Y186">
            <v>9167.205987198422</v>
          </cell>
          <cell r="Z186">
            <v>8735.6146632961627</v>
          </cell>
          <cell r="AA186">
            <v>8666.3566233347501</v>
          </cell>
          <cell r="AB186">
            <v>8466.6302399050273</v>
          </cell>
          <cell r="AC186">
            <v>8565.2236493455512</v>
          </cell>
          <cell r="AD186">
            <v>7364.4117854822252</v>
          </cell>
          <cell r="AE186">
            <v>6416.9499786605993</v>
          </cell>
          <cell r="AF186">
            <v>5669.8520321824444</v>
          </cell>
          <cell r="AG186">
            <v>6049.2828090357825</v>
          </cell>
          <cell r="AH186">
            <v>6438.094432936573</v>
          </cell>
          <cell r="AI186">
            <v>6586.2931661293724</v>
          </cell>
          <cell r="AJ186">
            <v>6615.9941779605006</v>
          </cell>
          <cell r="AK186">
            <v>6703.1866775675617</v>
          </cell>
          <cell r="AL186">
            <v>7002.6425102013973</v>
          </cell>
          <cell r="AM186">
            <v>7681.6363421941651</v>
          </cell>
          <cell r="AN186">
            <v>7681.6363421941651</v>
          </cell>
        </row>
        <row r="187">
          <cell r="C187" t="str">
            <v xml:space="preserve">Cape Verde          </v>
          </cell>
          <cell r="I187">
            <v>77.462636168484337</v>
          </cell>
          <cell r="J187">
            <v>81.420993856867824</v>
          </cell>
          <cell r="K187">
            <v>88.630353507538643</v>
          </cell>
          <cell r="L187">
            <v>92.128479297071365</v>
          </cell>
          <cell r="M187">
            <v>93.526237379168592</v>
          </cell>
          <cell r="N187">
            <v>92.790301251389437</v>
          </cell>
          <cell r="O187">
            <v>93.883522695987736</v>
          </cell>
          <cell r="P187">
            <v>100.87282787831164</v>
          </cell>
          <cell r="Q187">
            <v>108.69867414883225</v>
          </cell>
          <cell r="R187">
            <v>118.33074020523004</v>
          </cell>
          <cell r="S187">
            <v>125.08891599375029</v>
          </cell>
          <cell r="T187">
            <v>128.60480274100337</v>
          </cell>
          <cell r="U187">
            <v>131.36781512918506</v>
          </cell>
          <cell r="V187">
            <v>142.36850349687873</v>
          </cell>
          <cell r="W187">
            <v>160.29908424638728</v>
          </cell>
          <cell r="X187">
            <v>180.8839411877766</v>
          </cell>
          <cell r="Y187">
            <v>196.48371779256343</v>
          </cell>
          <cell r="Z187">
            <v>211.29108527983263</v>
          </cell>
          <cell r="AA187">
            <v>223.70939559996455</v>
          </cell>
          <cell r="AB187">
            <v>238.75559530139529</v>
          </cell>
          <cell r="AC187">
            <v>249.37986757394472</v>
          </cell>
          <cell r="AD187">
            <v>266.38147768332942</v>
          </cell>
          <cell r="AE187">
            <v>289.35011873135403</v>
          </cell>
          <cell r="AF187">
            <v>318.96114306887711</v>
          </cell>
          <cell r="AG187">
            <v>343.23632215142106</v>
          </cell>
          <cell r="AH187">
            <v>363.87847014145973</v>
          </cell>
          <cell r="AI187">
            <v>389.95634607341225</v>
          </cell>
          <cell r="AJ187">
            <v>409.24927166416302</v>
          </cell>
          <cell r="AK187">
            <v>424.84366896018429</v>
          </cell>
          <cell r="AL187">
            <v>441.97122229543857</v>
          </cell>
          <cell r="AM187">
            <v>475.1301606904687</v>
          </cell>
          <cell r="AN187">
            <v>475.1301606904687</v>
          </cell>
        </row>
        <row r="188">
          <cell r="C188" t="str">
            <v>Central African Rep.</v>
          </cell>
          <cell r="I188">
            <v>227.34950960594855</v>
          </cell>
          <cell r="J188">
            <v>261.35151023243748</v>
          </cell>
          <cell r="K188">
            <v>310.78443918694728</v>
          </cell>
          <cell r="L188">
            <v>361.1393042494438</v>
          </cell>
          <cell r="M188">
            <v>423.29832370534081</v>
          </cell>
          <cell r="N188">
            <v>484.62115413428728</v>
          </cell>
          <cell r="O188">
            <v>572.92628836594656</v>
          </cell>
          <cell r="P188">
            <v>615.8799244091889</v>
          </cell>
          <cell r="Q188">
            <v>656.36447615654379</v>
          </cell>
          <cell r="R188">
            <v>648.75366981630714</v>
          </cell>
          <cell r="S188">
            <v>652.36771964608397</v>
          </cell>
          <cell r="T188">
            <v>632.98544794838779</v>
          </cell>
          <cell r="U188">
            <v>689.44103455603693</v>
          </cell>
          <cell r="V188">
            <v>799.41586469922947</v>
          </cell>
          <cell r="W188">
            <v>903.71475201177225</v>
          </cell>
          <cell r="X188">
            <v>944.03096246176074</v>
          </cell>
          <cell r="Y188">
            <v>955.73775300079797</v>
          </cell>
          <cell r="Z188">
            <v>1010.484934161606</v>
          </cell>
          <cell r="AA188">
            <v>1036.0457924288046</v>
          </cell>
          <cell r="AB188">
            <v>1045.4776411718137</v>
          </cell>
          <cell r="AC188">
            <v>988.78257598440962</v>
          </cell>
          <cell r="AD188">
            <v>845.24914951568405</v>
          </cell>
          <cell r="AE188">
            <v>753.94630988041251</v>
          </cell>
          <cell r="AF188">
            <v>677.0740085721859</v>
          </cell>
          <cell r="AG188">
            <v>713.37515882316814</v>
          </cell>
          <cell r="AH188">
            <v>719.37871062319118</v>
          </cell>
          <cell r="AI188">
            <v>740.71078764719584</v>
          </cell>
          <cell r="AJ188">
            <v>747.25885367202648</v>
          </cell>
          <cell r="AK188">
            <v>748.2577690263887</v>
          </cell>
          <cell r="AL188">
            <v>767.0344455993486</v>
          </cell>
          <cell r="AM188">
            <v>832.55469227490664</v>
          </cell>
          <cell r="AN188">
            <v>832.55469227490664</v>
          </cell>
        </row>
        <row r="189">
          <cell r="C189" t="str">
            <v xml:space="preserve">Chad                </v>
          </cell>
          <cell r="I189">
            <v>320.17539477369854</v>
          </cell>
          <cell r="J189">
            <v>350.19689741212727</v>
          </cell>
          <cell r="K189">
            <v>420.80264713320867</v>
          </cell>
          <cell r="L189">
            <v>470.1701041294138</v>
          </cell>
          <cell r="M189">
            <v>523.19088300759893</v>
          </cell>
          <cell r="N189">
            <v>548.9498360508718</v>
          </cell>
          <cell r="O189">
            <v>553.54188911092569</v>
          </cell>
          <cell r="P189">
            <v>540.9271874458766</v>
          </cell>
          <cell r="Q189">
            <v>559.61859767451881</v>
          </cell>
          <cell r="R189">
            <v>610.4669483766329</v>
          </cell>
          <cell r="S189">
            <v>676.05734019375632</v>
          </cell>
          <cell r="T189">
            <v>718.55727796100393</v>
          </cell>
          <cell r="U189">
            <v>778.59398616474209</v>
          </cell>
          <cell r="V189">
            <v>849.86001269269809</v>
          </cell>
          <cell r="W189">
            <v>901.77772511898047</v>
          </cell>
          <cell r="X189">
            <v>968.15972249067056</v>
          </cell>
          <cell r="Y189">
            <v>1012.3915347902424</v>
          </cell>
          <cell r="Z189">
            <v>1096.2293712866033</v>
          </cell>
          <cell r="AA189">
            <v>1134.1323257632844</v>
          </cell>
          <cell r="AB189">
            <v>1180.3534462700934</v>
          </cell>
          <cell r="AC189">
            <v>1131.5913537636563</v>
          </cell>
          <cell r="AD189">
            <v>1016.8528924192464</v>
          </cell>
          <cell r="AE189">
            <v>938.82426109476421</v>
          </cell>
          <cell r="AF189">
            <v>963.72751829208971</v>
          </cell>
          <cell r="AG189">
            <v>1057.8567654600056</v>
          </cell>
          <cell r="AH189">
            <v>1157.482634691183</v>
          </cell>
          <cell r="AI189">
            <v>1166.7183380024615</v>
          </cell>
          <cell r="AJ189">
            <v>1153.1523259143712</v>
          </cell>
          <cell r="AK189">
            <v>1156.5345877083598</v>
          </cell>
          <cell r="AL189">
            <v>1282.8707795243745</v>
          </cell>
          <cell r="AM189">
            <v>1576.5769563887145</v>
          </cell>
          <cell r="AN189">
            <v>1576.5769563887145</v>
          </cell>
        </row>
        <row r="190">
          <cell r="C190" t="str">
            <v>China,P.R.: Mainland</v>
          </cell>
          <cell r="I190">
            <v>98540.942227139734</v>
          </cell>
          <cell r="J190">
            <v>108129.7547171089</v>
          </cell>
          <cell r="K190">
            <v>120647.8536784383</v>
          </cell>
          <cell r="L190">
            <v>127011.60965671396</v>
          </cell>
          <cell r="M190">
            <v>137579.55148401231</v>
          </cell>
          <cell r="N190">
            <v>151321.85911233394</v>
          </cell>
          <cell r="O190">
            <v>175519.76018248362</v>
          </cell>
          <cell r="P190">
            <v>202943.43217694791</v>
          </cell>
          <cell r="Q190">
            <v>225592.40459440718</v>
          </cell>
          <cell r="R190">
            <v>242330.79072466338</v>
          </cell>
          <cell r="S190">
            <v>258774.476231696</v>
          </cell>
          <cell r="T190">
            <v>278648.72901550081</v>
          </cell>
          <cell r="U190">
            <v>294394.15675129119</v>
          </cell>
          <cell r="V190">
            <v>284685.01946233725</v>
          </cell>
          <cell r="W190">
            <v>267018.47174529143</v>
          </cell>
          <cell r="X190">
            <v>266280.99509574228</v>
          </cell>
          <cell r="Y190">
            <v>299121.04885870899</v>
          </cell>
          <cell r="Z190">
            <v>311542.12404804799</v>
          </cell>
          <cell r="AA190">
            <v>311002.68281019712</v>
          </cell>
          <cell r="AB190">
            <v>308536.31924539909</v>
          </cell>
          <cell r="AC190">
            <v>356756.48563291662</v>
          </cell>
          <cell r="AD190">
            <v>384132.7447500811</v>
          </cell>
          <cell r="AE190">
            <v>423671.1517999756</v>
          </cell>
          <cell r="AF190">
            <v>467633.81538542017</v>
          </cell>
          <cell r="AG190">
            <v>558958.28272686771</v>
          </cell>
          <cell r="AH190">
            <v>637639.77396983397</v>
          </cell>
          <cell r="AI190">
            <v>691864.71364576649</v>
          </cell>
          <cell r="AJ190">
            <v>747395.95619313139</v>
          </cell>
          <cell r="AK190">
            <v>822730.89038911927</v>
          </cell>
          <cell r="AL190">
            <v>906977.19178749656</v>
          </cell>
          <cell r="AM190">
            <v>960888.59183896426</v>
          </cell>
          <cell r="AN190">
            <v>960888.59183896426</v>
          </cell>
        </row>
        <row r="191">
          <cell r="C191" t="str">
            <v xml:space="preserve">Comoros             </v>
          </cell>
          <cell r="I191">
            <v>24.544722370300793</v>
          </cell>
          <cell r="J191">
            <v>28.066874384782384</v>
          </cell>
          <cell r="K191">
            <v>36.666221237600951</v>
          </cell>
          <cell r="L191">
            <v>44.165213652460068</v>
          </cell>
          <cell r="M191">
            <v>52.119558128430619</v>
          </cell>
          <cell r="N191">
            <v>58.224678084297913</v>
          </cell>
          <cell r="O191">
            <v>70.390548720757451</v>
          </cell>
          <cell r="P191">
            <v>86.44671243103106</v>
          </cell>
          <cell r="Q191">
            <v>97.423042137629309</v>
          </cell>
          <cell r="R191">
            <v>102.19567034915671</v>
          </cell>
          <cell r="S191">
            <v>101.55078740420669</v>
          </cell>
          <cell r="T191">
            <v>102.26813858090486</v>
          </cell>
          <cell r="U191">
            <v>106.06856054183669</v>
          </cell>
          <cell r="V191">
            <v>118.18225193025394</v>
          </cell>
          <cell r="W191">
            <v>134.58430830347044</v>
          </cell>
          <cell r="X191">
            <v>148.2650733995267</v>
          </cell>
          <cell r="Y191">
            <v>153.78034193407453</v>
          </cell>
          <cell r="Z191">
            <v>164.57296950113152</v>
          </cell>
          <cell r="AA191">
            <v>173.24756931050899</v>
          </cell>
          <cell r="AB191">
            <v>184.56691935929234</v>
          </cell>
          <cell r="AC191">
            <v>186.05615583866634</v>
          </cell>
          <cell r="AD191">
            <v>169.17060871557752</v>
          </cell>
          <cell r="AE191">
            <v>157.12978539940727</v>
          </cell>
          <cell r="AF191">
            <v>147.12838658400761</v>
          </cell>
          <cell r="AG191">
            <v>155.25253748639724</v>
          </cell>
          <cell r="AH191">
            <v>157.22248550702355</v>
          </cell>
          <cell r="AI191">
            <v>158.56849135863777</v>
          </cell>
          <cell r="AJ191">
            <v>158.71860636622355</v>
          </cell>
          <cell r="AK191">
            <v>163.31431816860356</v>
          </cell>
          <cell r="AL191">
            <v>172.89488377192779</v>
          </cell>
          <cell r="AM191">
            <v>192.27892132675811</v>
          </cell>
          <cell r="AN191">
            <v>192.27892132675811</v>
          </cell>
        </row>
        <row r="192">
          <cell r="C192" t="str">
            <v>Congo, Dem. Rep. of</v>
          </cell>
          <cell r="I192">
            <v>3112.9329847865411</v>
          </cell>
          <cell r="J192">
            <v>3670.6604586792419</v>
          </cell>
          <cell r="K192">
            <v>4481.6060962913434</v>
          </cell>
          <cell r="L192">
            <v>5400.4804201720599</v>
          </cell>
          <cell r="M192">
            <v>7124.7265535591278</v>
          </cell>
          <cell r="N192">
            <v>9732.4834506025218</v>
          </cell>
          <cell r="O192">
            <v>11867.315616400228</v>
          </cell>
          <cell r="P192">
            <v>12602.77075446287</v>
          </cell>
          <cell r="Q192">
            <v>11979.030979078629</v>
          </cell>
          <cell r="R192">
            <v>12193.545480015937</v>
          </cell>
          <cell r="S192">
            <v>11914.214787994671</v>
          </cell>
          <cell r="T192">
            <v>10669.760565528146</v>
          </cell>
          <cell r="U192">
            <v>8612.6666698609206</v>
          </cell>
          <cell r="V192">
            <v>7225.737267120393</v>
          </cell>
          <cell r="W192">
            <v>6634.9853702367791</v>
          </cell>
          <cell r="X192">
            <v>6469.0275767103194</v>
          </cell>
          <cell r="Y192">
            <v>6518.8006741364916</v>
          </cell>
          <cell r="Z192">
            <v>6842.7665600211685</v>
          </cell>
          <cell r="AA192">
            <v>6855.2570779706066</v>
          </cell>
          <cell r="AB192">
            <v>6448.2503498036667</v>
          </cell>
          <cell r="AC192">
            <v>6706.2698618453114</v>
          </cell>
          <cell r="AD192">
            <v>5849.5426922613406</v>
          </cell>
          <cell r="AE192">
            <v>5150.6045313686018</v>
          </cell>
          <cell r="AF192">
            <v>3925.7490448999874</v>
          </cell>
          <cell r="AG192">
            <v>4289.2201430621872</v>
          </cell>
          <cell r="AH192">
            <v>4071.4192692580023</v>
          </cell>
          <cell r="AI192">
            <v>3944.6463680838679</v>
          </cell>
          <cell r="AJ192">
            <v>3313.6128005027545</v>
          </cell>
          <cell r="AK192">
            <v>3685.0258731369504</v>
          </cell>
          <cell r="AL192">
            <v>3897.0389451358192</v>
          </cell>
          <cell r="AM192">
            <v>4260.2307464148462</v>
          </cell>
          <cell r="AN192">
            <v>4260.2307464148462</v>
          </cell>
        </row>
        <row r="193">
          <cell r="C193" t="str">
            <v xml:space="preserve">Congo, Republic of  </v>
          </cell>
          <cell r="I193">
            <v>465.29544415563413</v>
          </cell>
          <cell r="J193">
            <v>528.95724702549114</v>
          </cell>
          <cell r="K193">
            <v>621.70406165717975</v>
          </cell>
          <cell r="L193">
            <v>696.243131096811</v>
          </cell>
          <cell r="M193">
            <v>752.43679721303454</v>
          </cell>
          <cell r="N193">
            <v>789.6782163548861</v>
          </cell>
          <cell r="O193">
            <v>914.9921243115482</v>
          </cell>
          <cell r="P193">
            <v>1195.6062864970331</v>
          </cell>
          <cell r="Q193">
            <v>1392.6383932433521</v>
          </cell>
          <cell r="R193">
            <v>1465.8687495150896</v>
          </cell>
          <cell r="S193">
            <v>1354.4709972913847</v>
          </cell>
          <cell r="T193">
            <v>1276.4940102761282</v>
          </cell>
          <cell r="U193">
            <v>1246.0010602799944</v>
          </cell>
          <cell r="V193">
            <v>1319.9514398028111</v>
          </cell>
          <cell r="W193">
            <v>1461.9705276500629</v>
          </cell>
          <cell r="X193">
            <v>1602.6368599137338</v>
          </cell>
          <cell r="Y193">
            <v>1726.5885689806644</v>
          </cell>
          <cell r="Z193">
            <v>1867.4227180394255</v>
          </cell>
          <cell r="AA193">
            <v>1971.5801471331933</v>
          </cell>
          <cell r="AB193">
            <v>2045.7802486300832</v>
          </cell>
          <cell r="AC193">
            <v>1998.9324699008755</v>
          </cell>
          <cell r="AD193">
            <v>1746.9952353346337</v>
          </cell>
          <cell r="AE193">
            <v>1517.7276966222219</v>
          </cell>
          <cell r="AF193">
            <v>1460.229482100136</v>
          </cell>
          <cell r="AG193">
            <v>1610.9125194497635</v>
          </cell>
          <cell r="AH193">
            <v>1625.0105049848742</v>
          </cell>
          <cell r="AI193">
            <v>1615.5546316279899</v>
          </cell>
          <cell r="AJ193">
            <v>1866.7679726495414</v>
          </cell>
          <cell r="AK193">
            <v>2117.5969162845722</v>
          </cell>
          <cell r="AL193">
            <v>2319.7164918766562</v>
          </cell>
          <cell r="AM193">
            <v>2429.3055247548505</v>
          </cell>
          <cell r="AN193">
            <v>2429.3055247548505</v>
          </cell>
        </row>
        <row r="194">
          <cell r="C194" t="str">
            <v xml:space="preserve">Côte d'Ivoire       </v>
          </cell>
          <cell r="I194">
            <v>1916.8760311124213</v>
          </cell>
          <cell r="J194">
            <v>2171.9635546469713</v>
          </cell>
          <cell r="K194">
            <v>2683.6342352078482</v>
          </cell>
          <cell r="L194">
            <v>3285.0536817287225</v>
          </cell>
          <cell r="M194">
            <v>4162.101220748712</v>
          </cell>
          <cell r="N194">
            <v>5046.1122580308247</v>
          </cell>
          <cell r="O194">
            <v>5966.9442203639474</v>
          </cell>
          <cell r="P194">
            <v>6830.8105178592523</v>
          </cell>
          <cell r="Q194">
            <v>7174.7488999595435</v>
          </cell>
          <cell r="R194">
            <v>7177.3135910311285</v>
          </cell>
          <cell r="S194">
            <v>6706.7997542107032</v>
          </cell>
          <cell r="T194">
            <v>6539.0349895501668</v>
          </cell>
          <cell r="U194">
            <v>6534.1004407403861</v>
          </cell>
          <cell r="V194">
            <v>7035.7352652085174</v>
          </cell>
          <cell r="W194">
            <v>7451.8751096176129</v>
          </cell>
          <cell r="X194">
            <v>7746.2909249341419</v>
          </cell>
          <cell r="Y194">
            <v>7681.6417695078208</v>
          </cell>
          <cell r="Z194">
            <v>7733.6099644034193</v>
          </cell>
          <cell r="AA194">
            <v>7746.3729467195926</v>
          </cell>
          <cell r="AB194">
            <v>7848.4840088699302</v>
          </cell>
          <cell r="AC194">
            <v>7833.0485644310147</v>
          </cell>
          <cell r="AD194">
            <v>7212.2728727554668</v>
          </cell>
          <cell r="AE194">
            <v>6989.9807528765386</v>
          </cell>
          <cell r="AF194">
            <v>7140.0052875124302</v>
          </cell>
          <cell r="AG194">
            <v>8044.0146370813891</v>
          </cell>
          <cell r="AH194">
            <v>8767.7762209237826</v>
          </cell>
          <cell r="AI194">
            <v>9045.9204684398701</v>
          </cell>
          <cell r="AJ194">
            <v>8886.7944569655501</v>
          </cell>
          <cell r="AK194">
            <v>8560.8706452493043</v>
          </cell>
          <cell r="AL194">
            <v>8512.4694573460238</v>
          </cell>
          <cell r="AM194">
            <v>9142.7581937575615</v>
          </cell>
          <cell r="AN194">
            <v>9142.7581937575615</v>
          </cell>
        </row>
        <row r="195">
          <cell r="C195" t="str">
            <v xml:space="preserve">Djibouti            </v>
          </cell>
          <cell r="I195">
            <v>94.097748906340328</v>
          </cell>
          <cell r="J195">
            <v>110.25763271207218</v>
          </cell>
          <cell r="K195">
            <v>127.76305116534314</v>
          </cell>
          <cell r="L195">
            <v>153.68221136104924</v>
          </cell>
          <cell r="M195">
            <v>167.90800552210237</v>
          </cell>
          <cell r="N195">
            <v>179.0666177279887</v>
          </cell>
          <cell r="O195">
            <v>187.39522202713894</v>
          </cell>
          <cell r="P195">
            <v>208.23712892077381</v>
          </cell>
          <cell r="Q195">
            <v>242.9165330676997</v>
          </cell>
          <cell r="R195">
            <v>279.05839057132317</v>
          </cell>
          <cell r="S195">
            <v>309.83285664900109</v>
          </cell>
          <cell r="T195">
            <v>330.46583324742437</v>
          </cell>
          <cell r="U195">
            <v>345.10267951009655</v>
          </cell>
          <cell r="V195">
            <v>346.59218903951631</v>
          </cell>
          <cell r="W195">
            <v>335.64920739781616</v>
          </cell>
          <cell r="X195">
            <v>321.79869040237264</v>
          </cell>
          <cell r="Y195">
            <v>323.92488687104355</v>
          </cell>
          <cell r="Z195">
            <v>330.93440356446763</v>
          </cell>
          <cell r="AA195">
            <v>337.3989561281233</v>
          </cell>
          <cell r="AB195">
            <v>336.94077418169303</v>
          </cell>
          <cell r="AC195">
            <v>337.06488475210455</v>
          </cell>
          <cell r="AD195">
            <v>338.87871114101296</v>
          </cell>
          <cell r="AE195">
            <v>335.10158877320032</v>
          </cell>
          <cell r="AF195">
            <v>337.27308778729747</v>
          </cell>
          <cell r="AG195">
            <v>344.56667297947473</v>
          </cell>
          <cell r="AH195">
            <v>361.57377360565738</v>
          </cell>
          <cell r="AI195">
            <v>378.83633477077404</v>
          </cell>
          <cell r="AJ195">
            <v>396.78650718387104</v>
          </cell>
          <cell r="AK195">
            <v>420.49651375111694</v>
          </cell>
          <cell r="AL195">
            <v>442.20652656035782</v>
          </cell>
          <cell r="AM195">
            <v>450.75929905518211</v>
          </cell>
          <cell r="AN195">
            <v>450.75929905518211</v>
          </cell>
        </row>
        <row r="196">
          <cell r="C196" t="str">
            <v xml:space="preserve">Dominica            </v>
          </cell>
          <cell r="I196">
            <v>17.034353992620467</v>
          </cell>
          <cell r="J196">
            <v>19.564353976519403</v>
          </cell>
          <cell r="K196">
            <v>23.037301968778479</v>
          </cell>
          <cell r="L196">
            <v>26.51565881401859</v>
          </cell>
          <cell r="M196">
            <v>28.905871252701193</v>
          </cell>
          <cell r="N196">
            <v>31.835741184993442</v>
          </cell>
          <cell r="O196">
            <v>33.898752796335167</v>
          </cell>
          <cell r="P196">
            <v>38.627602941249343</v>
          </cell>
          <cell r="Q196">
            <v>45.287385858722182</v>
          </cell>
          <cell r="R196">
            <v>55.609232381105869</v>
          </cell>
          <cell r="S196">
            <v>65.392520000373779</v>
          </cell>
          <cell r="T196">
            <v>75.892201146931868</v>
          </cell>
          <cell r="U196">
            <v>86.509675976406243</v>
          </cell>
          <cell r="V196">
            <v>93.431046745009937</v>
          </cell>
          <cell r="W196">
            <v>96.777852241458774</v>
          </cell>
          <cell r="X196">
            <v>100.07143489934138</v>
          </cell>
          <cell r="Y196">
            <v>108.11332660916831</v>
          </cell>
          <cell r="Z196">
            <v>116.41258090704264</v>
          </cell>
          <cell r="AA196">
            <v>124.72328508125797</v>
          </cell>
          <cell r="AB196">
            <v>130.22775090997152</v>
          </cell>
          <cell r="AC196">
            <v>137.20312486085604</v>
          </cell>
          <cell r="AD196">
            <v>143.39173793310692</v>
          </cell>
          <cell r="AE196">
            <v>146.15732188941396</v>
          </cell>
          <cell r="AF196">
            <v>152.56268315987654</v>
          </cell>
          <cell r="AG196">
            <v>161.76999860432099</v>
          </cell>
          <cell r="AH196">
            <v>177.37066260148148</v>
          </cell>
          <cell r="AI196">
            <v>188.38663945987651</v>
          </cell>
          <cell r="AJ196">
            <v>196.84184406543207</v>
          </cell>
          <cell r="AK196">
            <v>201.97874278024688</v>
          </cell>
          <cell r="AL196">
            <v>202.01140295027156</v>
          </cell>
          <cell r="AM196">
            <v>194.3481280535199</v>
          </cell>
          <cell r="AN196">
            <v>194.3481280535199</v>
          </cell>
        </row>
        <row r="197">
          <cell r="C197" t="str">
            <v>Dominican Republic</v>
          </cell>
          <cell r="I197">
            <v>1819.6390593337667</v>
          </cell>
          <cell r="J197">
            <v>2076.7009655807001</v>
          </cell>
          <cell r="K197">
            <v>2454.6604097101003</v>
          </cell>
          <cell r="L197">
            <v>2939.9079611745328</v>
          </cell>
          <cell r="M197">
            <v>3438.6491516106908</v>
          </cell>
          <cell r="N197">
            <v>3711.0114604973242</v>
          </cell>
          <cell r="O197">
            <v>3988.8064534548321</v>
          </cell>
          <cell r="P197">
            <v>4410.7953029839418</v>
          </cell>
          <cell r="Q197">
            <v>5287.7591841378235</v>
          </cell>
          <cell r="R197">
            <v>6020.9632871633976</v>
          </cell>
          <cell r="S197">
            <v>6589.436123186726</v>
          </cell>
          <cell r="T197">
            <v>8222.3545077251601</v>
          </cell>
          <cell r="U197">
            <v>7733.3328131953904</v>
          </cell>
          <cell r="V197">
            <v>7181.3307139298704</v>
          </cell>
          <cell r="W197">
            <v>5080.1163213526597</v>
          </cell>
          <cell r="X197">
            <v>4888.0036962039085</v>
          </cell>
          <cell r="Y197">
            <v>4881.5589829801311</v>
          </cell>
          <cell r="Z197">
            <v>4743.9427292727478</v>
          </cell>
          <cell r="AA197">
            <v>5133.9635526239044</v>
          </cell>
          <cell r="AB197">
            <v>5519.5972296586224</v>
          </cell>
          <cell r="AC197">
            <v>6308.8599103337283</v>
          </cell>
          <cell r="AD197">
            <v>6948.3849270272449</v>
          </cell>
          <cell r="AE197">
            <v>7480.4252765515566</v>
          </cell>
          <cell r="AF197">
            <v>8270.1465700046101</v>
          </cell>
          <cell r="AG197">
            <v>9441.4680847262625</v>
          </cell>
          <cell r="AH197">
            <v>10721.349566709612</v>
          </cell>
          <cell r="AI197">
            <v>11862.231206076967</v>
          </cell>
          <cell r="AJ197">
            <v>13178.796922766714</v>
          </cell>
          <cell r="AK197">
            <v>14872.854703964773</v>
          </cell>
          <cell r="AL197">
            <v>16295.005570812873</v>
          </cell>
          <cell r="AM197">
            <v>17626.573807386678</v>
          </cell>
          <cell r="AN197">
            <v>17626.573807386678</v>
          </cell>
        </row>
        <row r="198">
          <cell r="C198" t="str">
            <v xml:space="preserve">Egypt               </v>
          </cell>
          <cell r="I198">
            <v>7877.7680372534196</v>
          </cell>
          <cell r="J198">
            <v>8361.4814395666108</v>
          </cell>
          <cell r="K198">
            <v>9676.8755343150824</v>
          </cell>
          <cell r="L198">
            <v>12128.412294843205</v>
          </cell>
          <cell r="M198">
            <v>14916.027372285947</v>
          </cell>
          <cell r="N198">
            <v>17596.424880727682</v>
          </cell>
          <cell r="O198">
            <v>17261.827286743948</v>
          </cell>
          <cell r="P198">
            <v>17001.136645474155</v>
          </cell>
          <cell r="Q198">
            <v>17267.700360985182</v>
          </cell>
          <cell r="R198">
            <v>21406.961122899662</v>
          </cell>
          <cell r="S198">
            <v>26725.07910967612</v>
          </cell>
          <cell r="T198">
            <v>32754.669705163076</v>
          </cell>
          <cell r="U198">
            <v>39252.178839970096</v>
          </cell>
          <cell r="V198">
            <v>42816.91414740168</v>
          </cell>
          <cell r="W198">
            <v>49563.794418317841</v>
          </cell>
          <cell r="X198">
            <v>56530.814566378634</v>
          </cell>
          <cell r="Y198">
            <v>70599.316529335032</v>
          </cell>
          <cell r="Z198">
            <v>73348.986783249318</v>
          </cell>
          <cell r="AA198">
            <v>62354.403392399312</v>
          </cell>
          <cell r="AB198">
            <v>43615.503878830023</v>
          </cell>
          <cell r="AC198">
            <v>32407.768398534263</v>
          </cell>
          <cell r="AD198">
            <v>33306.092756858779</v>
          </cell>
          <cell r="AE198">
            <v>36634.000578773383</v>
          </cell>
          <cell r="AF198">
            <v>40927.43922394485</v>
          </cell>
          <cell r="AG198">
            <v>47186.748885637899</v>
          </cell>
          <cell r="AH198">
            <v>54086.734867222411</v>
          </cell>
          <cell r="AI198">
            <v>60083.83809703614</v>
          </cell>
          <cell r="AJ198">
            <v>66651.408600997485</v>
          </cell>
          <cell r="AK198">
            <v>71685.22546404005</v>
          </cell>
          <cell r="AL198">
            <v>72173.515333468386</v>
          </cell>
          <cell r="AM198">
            <v>66129.474566906938</v>
          </cell>
          <cell r="AN198">
            <v>66129.474566906938</v>
          </cell>
        </row>
        <row r="199">
          <cell r="C199" t="str">
            <v xml:space="preserve">Equatorial Guinea   </v>
          </cell>
          <cell r="I199">
            <v>34.426597630358827</v>
          </cell>
          <cell r="J199">
            <v>40.301457619129501</v>
          </cell>
          <cell r="K199">
            <v>48.39448595213819</v>
          </cell>
          <cell r="L199">
            <v>55.244200662290922</v>
          </cell>
          <cell r="M199">
            <v>60.183918867161111</v>
          </cell>
          <cell r="N199">
            <v>61.161356832789615</v>
          </cell>
          <cell r="O199">
            <v>64.513294646433934</v>
          </cell>
          <cell r="P199">
            <v>51.60688515007638</v>
          </cell>
          <cell r="Q199">
            <v>39.833946284932914</v>
          </cell>
          <cell r="R199">
            <v>27.095341869570102</v>
          </cell>
          <cell r="S199">
            <v>31.42126071833469</v>
          </cell>
          <cell r="T199">
            <v>37.344170294477777</v>
          </cell>
          <cell r="U199">
            <v>52.830812690589561</v>
          </cell>
          <cell r="V199">
            <v>68.521761736202777</v>
          </cell>
          <cell r="W199">
            <v>84.732928319045911</v>
          </cell>
          <cell r="X199">
            <v>90.153302620477959</v>
          </cell>
          <cell r="Y199">
            <v>91.195395488632116</v>
          </cell>
          <cell r="Z199">
            <v>93.142585555505732</v>
          </cell>
          <cell r="AA199">
            <v>92.634313086099212</v>
          </cell>
          <cell r="AB199">
            <v>101.49122956633828</v>
          </cell>
          <cell r="AC199">
            <v>105.99536493874878</v>
          </cell>
          <cell r="AD199">
            <v>104.46940968587852</v>
          </cell>
          <cell r="AE199">
            <v>104.58346979847431</v>
          </cell>
          <cell r="AF199">
            <v>125.25539506305341</v>
          </cell>
          <cell r="AG199">
            <v>221.98145855223598</v>
          </cell>
          <cell r="AH199">
            <v>298.17276733358193</v>
          </cell>
          <cell r="AI199">
            <v>423.08605392470901</v>
          </cell>
          <cell r="AJ199">
            <v>617.20960456280079</v>
          </cell>
          <cell r="AK199">
            <v>974.65678237733243</v>
          </cell>
          <cell r="AL199">
            <v>1338.7862780728888</v>
          </cell>
          <cell r="AM199">
            <v>1702.2550401480028</v>
          </cell>
          <cell r="AN199">
            <v>1702.2550401480028</v>
          </cell>
        </row>
        <row r="200">
          <cell r="C200" t="str">
            <v>Eritrea</v>
          </cell>
          <cell r="I200" t="e">
            <v>#VALUE!</v>
          </cell>
          <cell r="J200" t="e">
            <v>#VALUE!</v>
          </cell>
          <cell r="K200" t="e">
            <v>#VALUE!</v>
          </cell>
          <cell r="L200" t="e">
            <v>#VALUE!</v>
          </cell>
          <cell r="M200" t="e">
            <v>#VALUE!</v>
          </cell>
          <cell r="N200" t="e">
            <v>#VALUE!</v>
          </cell>
          <cell r="O200" t="e">
            <v>#VALUE!</v>
          </cell>
          <cell r="P200" t="e">
            <v>#VALUE!</v>
          </cell>
          <cell r="Q200" t="e">
            <v>#VALUE!</v>
          </cell>
          <cell r="R200" t="e">
            <v>#VALUE!</v>
          </cell>
          <cell r="S200" t="e">
            <v>#VALUE!</v>
          </cell>
          <cell r="T200" t="e">
            <v>#VALUE!</v>
          </cell>
          <cell r="U200" t="e">
            <v>#VALUE!</v>
          </cell>
          <cell r="V200" t="e">
            <v>#VALUE!</v>
          </cell>
          <cell r="W200" t="e">
            <v>#VALUE!</v>
          </cell>
          <cell r="X200" t="e">
            <v>#VALUE!</v>
          </cell>
          <cell r="Y200" t="e">
            <v>#VALUE!</v>
          </cell>
          <cell r="Z200" t="e">
            <v>#VALUE!</v>
          </cell>
          <cell r="AA200" t="e">
            <v>#VALUE!</v>
          </cell>
          <cell r="AB200" t="e">
            <v>#VALUE!</v>
          </cell>
          <cell r="AC200" t="e">
            <v>#VALUE!</v>
          </cell>
          <cell r="AD200">
            <v>420.17848429436907</v>
          </cell>
          <cell r="AE200">
            <v>364.5025628070639</v>
          </cell>
          <cell r="AF200">
            <v>412.06499913974898</v>
          </cell>
          <cell r="AG200">
            <v>454.57861006097818</v>
          </cell>
          <cell r="AH200">
            <v>508.55435068534098</v>
          </cell>
          <cell r="AI200">
            <v>526.71399269810775</v>
          </cell>
          <cell r="AJ200">
            <v>522.32673515587533</v>
          </cell>
          <cell r="AK200">
            <v>524.62995407767198</v>
          </cell>
          <cell r="AL200">
            <v>513.09136966523181</v>
          </cell>
          <cell r="AM200">
            <v>526.21612108557702</v>
          </cell>
          <cell r="AN200">
            <v>526.21612108557702</v>
          </cell>
        </row>
        <row r="201">
          <cell r="C201" t="str">
            <v xml:space="preserve">Ethiopia            </v>
          </cell>
          <cell r="I201">
            <v>2370.1635983269744</v>
          </cell>
          <cell r="J201">
            <v>2512.3136057077772</v>
          </cell>
          <cell r="K201">
            <v>2634.3272909172106</v>
          </cell>
          <cell r="L201">
            <v>2843.9262377784776</v>
          </cell>
          <cell r="M201">
            <v>3087.4470782020485</v>
          </cell>
          <cell r="N201">
            <v>3335.6656282503677</v>
          </cell>
          <cell r="O201">
            <v>3530.1087798474805</v>
          </cell>
          <cell r="P201">
            <v>3665.4045752472425</v>
          </cell>
          <cell r="Q201">
            <v>3980.8094054205999</v>
          </cell>
          <cell r="R201">
            <v>4402.2924545891256</v>
          </cell>
          <cell r="S201">
            <v>4998.5467076421583</v>
          </cell>
          <cell r="T201">
            <v>5395.9495116230437</v>
          </cell>
          <cell r="U201">
            <v>5951.2480974975851</v>
          </cell>
          <cell r="V201">
            <v>6040.8185753623193</v>
          </cell>
          <cell r="W201">
            <v>6098.0436502415469</v>
          </cell>
          <cell r="X201">
            <v>5810.4102113526578</v>
          </cell>
          <cell r="Y201">
            <v>5942.1309557971026</v>
          </cell>
          <cell r="Z201">
            <v>6138.3579414653796</v>
          </cell>
          <cell r="AA201">
            <v>6544.6004896940431</v>
          </cell>
          <cell r="AB201">
            <v>6811.6520520128834</v>
          </cell>
          <cell r="AC201">
            <v>6188.6312175064886</v>
          </cell>
          <cell r="AD201">
            <v>5163.8229095708894</v>
          </cell>
          <cell r="AE201">
            <v>4052.8098565465129</v>
          </cell>
          <cell r="AF201">
            <v>3936.9363243297594</v>
          </cell>
          <cell r="AG201">
            <v>4188.6230851292084</v>
          </cell>
          <cell r="AH201">
            <v>4528.2972611843461</v>
          </cell>
          <cell r="AI201">
            <v>4720.7242044331388</v>
          </cell>
          <cell r="AJ201">
            <v>4782.77617964607</v>
          </cell>
          <cell r="AK201">
            <v>4808.8382636058031</v>
          </cell>
          <cell r="AL201">
            <v>4800.1105213232759</v>
          </cell>
          <cell r="AM201">
            <v>4752.7985372539533</v>
          </cell>
          <cell r="AN201">
            <v>4752.7985372539533</v>
          </cell>
        </row>
        <row r="202">
          <cell r="C202" t="str">
            <v xml:space="preserve">Gambia, The         </v>
          </cell>
          <cell r="I202">
            <v>55.402394068303266</v>
          </cell>
          <cell r="J202">
            <v>66.152299822960742</v>
          </cell>
          <cell r="K202">
            <v>81.492956784637457</v>
          </cell>
          <cell r="L202">
            <v>95.18613632054786</v>
          </cell>
          <cell r="M202">
            <v>112.60319572403567</v>
          </cell>
          <cell r="N202">
            <v>125.56623894183763</v>
          </cell>
          <cell r="O202">
            <v>148.15974980581643</v>
          </cell>
          <cell r="P202">
            <v>168.95559158337542</v>
          </cell>
          <cell r="Q202">
            <v>200.36400366208613</v>
          </cell>
          <cell r="R202">
            <v>214.06603031672884</v>
          </cell>
          <cell r="S202">
            <v>225.69218819859395</v>
          </cell>
          <cell r="T202">
            <v>216.88336837001569</v>
          </cell>
          <cell r="U202">
            <v>207.20856131579274</v>
          </cell>
          <cell r="V202">
            <v>191.85179175568612</v>
          </cell>
          <cell r="W202">
            <v>176.09654854188565</v>
          </cell>
          <cell r="X202">
            <v>173.61072384017737</v>
          </cell>
          <cell r="Y202">
            <v>184.51986952740322</v>
          </cell>
          <cell r="Z202">
            <v>203.53139236709112</v>
          </cell>
          <cell r="AA202">
            <v>224.40811196144898</v>
          </cell>
          <cell r="AB202">
            <v>228.93751868621811</v>
          </cell>
          <cell r="AC202">
            <v>244.11342267079945</v>
          </cell>
          <cell r="AD202">
            <v>248.08227774915494</v>
          </cell>
          <cell r="AE202">
            <v>252.6216068900512</v>
          </cell>
          <cell r="AF202">
            <v>258.01576578178401</v>
          </cell>
          <cell r="AG202">
            <v>279.03123797781035</v>
          </cell>
          <cell r="AH202">
            <v>302.41919136339226</v>
          </cell>
          <cell r="AI202">
            <v>315.62549964942065</v>
          </cell>
          <cell r="AJ202">
            <v>317.54940035246346</v>
          </cell>
          <cell r="AK202">
            <v>320.17761393805762</v>
          </cell>
          <cell r="AL202">
            <v>305.9320027454259</v>
          </cell>
          <cell r="AM202">
            <v>272.8005779177708</v>
          </cell>
          <cell r="AN202">
            <v>272.8005779177708</v>
          </cell>
        </row>
        <row r="203">
          <cell r="C203" t="str">
            <v xml:space="preserve">Georgia             </v>
          </cell>
          <cell r="I203">
            <v>3110.7790971864647</v>
          </cell>
          <cell r="J203">
            <v>3282.0838298740164</v>
          </cell>
          <cell r="K203">
            <v>3591.6665944206893</v>
          </cell>
          <cell r="L203">
            <v>4152.3620681681268</v>
          </cell>
          <cell r="M203">
            <v>4755.1526278795754</v>
          </cell>
          <cell r="N203">
            <v>5294.4467475396859</v>
          </cell>
          <cell r="O203">
            <v>5667.4961477906372</v>
          </cell>
          <cell r="P203">
            <v>6125.45250130982</v>
          </cell>
          <cell r="Q203">
            <v>7053.7970449314498</v>
          </cell>
          <cell r="R203">
            <v>8475.5260223250061</v>
          </cell>
          <cell r="S203">
            <v>10144.932947173787</v>
          </cell>
          <cell r="T203">
            <v>11718.063718757583</v>
          </cell>
          <cell r="U203">
            <v>12990.319143010136</v>
          </cell>
          <cell r="V203">
            <v>13436.932328097688</v>
          </cell>
          <cell r="W203">
            <v>13254.497833605468</v>
          </cell>
          <cell r="X203">
            <v>12939.656977730927</v>
          </cell>
          <cell r="Y203">
            <v>13480.321811229353</v>
          </cell>
          <cell r="Z203">
            <v>14199.460278805826</v>
          </cell>
          <cell r="AA203">
            <v>14043.053810028176</v>
          </cell>
          <cell r="AB203">
            <v>12748.89088831425</v>
          </cell>
          <cell r="AC203">
            <v>8017.8134695083909</v>
          </cell>
          <cell r="AD203">
            <v>3983.8459549498607</v>
          </cell>
          <cell r="AE203">
            <v>793.42950805504699</v>
          </cell>
          <cell r="AF203">
            <v>1316.3329936031751</v>
          </cell>
          <cell r="AG203">
            <v>1991.1446950608645</v>
          </cell>
          <cell r="AH203">
            <v>2461.3717517367363</v>
          </cell>
          <cell r="AI203">
            <v>2439.5100280714214</v>
          </cell>
          <cell r="AJ203">
            <v>2342.4563338384542</v>
          </cell>
          <cell r="AK203">
            <v>2291.2007610765399</v>
          </cell>
          <cell r="AL203">
            <v>2496.9727378551365</v>
          </cell>
          <cell r="AM203">
            <v>2608.2384097767731</v>
          </cell>
          <cell r="AN203">
            <v>2608.2384097767731</v>
          </cell>
        </row>
        <row r="204">
          <cell r="C204" t="str">
            <v xml:space="preserve">Ghana               </v>
          </cell>
          <cell r="I204">
            <v>2309.7769327004394</v>
          </cell>
          <cell r="J204">
            <v>2632.4543120594662</v>
          </cell>
          <cell r="K204">
            <v>3253.4636220622656</v>
          </cell>
          <cell r="L204">
            <v>4110.55884955888</v>
          </cell>
          <cell r="M204">
            <v>5773.3403563540851</v>
          </cell>
          <cell r="N204">
            <v>7696.8290350884481</v>
          </cell>
          <cell r="O204">
            <v>8664.0141544103626</v>
          </cell>
          <cell r="P204">
            <v>9893.9488263288076</v>
          </cell>
          <cell r="Q204">
            <v>14563.978560697236</v>
          </cell>
          <cell r="R204">
            <v>21893.170341463865</v>
          </cell>
          <cell r="S204">
            <v>24715.064397062419</v>
          </cell>
          <cell r="T204">
            <v>19425.199689525161</v>
          </cell>
          <cell r="U204">
            <v>11606.291206664182</v>
          </cell>
          <cell r="V204">
            <v>6474.6594428112885</v>
          </cell>
          <cell r="W204">
            <v>5216.4874057044608</v>
          </cell>
          <cell r="X204">
            <v>4400.5670978738108</v>
          </cell>
          <cell r="Y204">
            <v>4134.6714228859082</v>
          </cell>
          <cell r="Z204">
            <v>4441.50311613334</v>
          </cell>
          <cell r="AA204">
            <v>4860.4554639909584</v>
          </cell>
          <cell r="AB204">
            <v>5009.3229145864025</v>
          </cell>
          <cell r="AC204">
            <v>4808.5911744988925</v>
          </cell>
          <cell r="AD204">
            <v>4289.9637909592921</v>
          </cell>
          <cell r="AE204">
            <v>4109.7180097886276</v>
          </cell>
          <cell r="AF204">
            <v>4275.7327252548157</v>
          </cell>
          <cell r="AG204">
            <v>4676.7188538810942</v>
          </cell>
          <cell r="AH204">
            <v>5094.4403999018168</v>
          </cell>
          <cell r="AI204">
            <v>5383.8444423992178</v>
          </cell>
          <cell r="AJ204">
            <v>4980.0055227551156</v>
          </cell>
          <cell r="AK204">
            <v>4531.9661004024874</v>
          </cell>
          <cell r="AL204">
            <v>4235.2401476767036</v>
          </cell>
          <cell r="AM204">
            <v>4703.6504066360803</v>
          </cell>
          <cell r="AN204">
            <v>4703.6504066360803</v>
          </cell>
        </row>
        <row r="205">
          <cell r="C205" t="str">
            <v xml:space="preserve">Grenada             </v>
          </cell>
          <cell r="I205">
            <v>18.31521351446986</v>
          </cell>
          <cell r="J205">
            <v>21.663337852427052</v>
          </cell>
          <cell r="K205">
            <v>25.149685736334675</v>
          </cell>
          <cell r="L205">
            <v>28.964107834243226</v>
          </cell>
          <cell r="M205">
            <v>33.55776387159564</v>
          </cell>
          <cell r="N205">
            <v>39.508671961933189</v>
          </cell>
          <cell r="O205">
            <v>46.408550496779299</v>
          </cell>
          <cell r="P205">
            <v>50.961705454037144</v>
          </cell>
          <cell r="Q205">
            <v>56.355920773402914</v>
          </cell>
          <cell r="R205">
            <v>65.454689996690362</v>
          </cell>
          <cell r="S205">
            <v>77.070708902788937</v>
          </cell>
          <cell r="T205">
            <v>89.47785080522425</v>
          </cell>
          <cell r="U205">
            <v>100.56690679403029</v>
          </cell>
          <cell r="V205">
            <v>108.27593304087281</v>
          </cell>
          <cell r="W205">
            <v>113.58237983206021</v>
          </cell>
          <cell r="X205">
            <v>116.91395735986401</v>
          </cell>
          <cell r="Y205">
            <v>128.58405396542335</v>
          </cell>
          <cell r="Z205">
            <v>144.69379423004992</v>
          </cell>
          <cell r="AA205">
            <v>162.75850400234529</v>
          </cell>
          <cell r="AB205">
            <v>172.36077275836678</v>
          </cell>
          <cell r="AC205">
            <v>177.28723738328765</v>
          </cell>
          <cell r="AD205">
            <v>178.87899547328126</v>
          </cell>
          <cell r="AE205">
            <v>181.32265980117083</v>
          </cell>
          <cell r="AF205">
            <v>189.23894569382205</v>
          </cell>
          <cell r="AG205">
            <v>204.57043470095428</v>
          </cell>
          <cell r="AH205">
            <v>227.69083038564622</v>
          </cell>
          <cell r="AI205">
            <v>252.12984205098178</v>
          </cell>
          <cell r="AJ205">
            <v>278.61753531920044</v>
          </cell>
          <cell r="AK205">
            <v>299.12315771356617</v>
          </cell>
          <cell r="AL205">
            <v>313.64150498359078</v>
          </cell>
          <cell r="AM205">
            <v>310.84942455466415</v>
          </cell>
          <cell r="AN205">
            <v>310.84942455466415</v>
          </cell>
        </row>
        <row r="206">
          <cell r="C206" t="str">
            <v xml:space="preserve">Guinea              </v>
          </cell>
          <cell r="I206">
            <v>694.68415927143724</v>
          </cell>
          <cell r="J206">
            <v>762.450930543141</v>
          </cell>
          <cell r="K206">
            <v>830.59053240507853</v>
          </cell>
          <cell r="L206">
            <v>921.19540229014945</v>
          </cell>
          <cell r="M206">
            <v>991.3875543488349</v>
          </cell>
          <cell r="N206">
            <v>1075.9103962191864</v>
          </cell>
          <cell r="O206">
            <v>1135.6640439796547</v>
          </cell>
          <cell r="P206">
            <v>1228.0406968188643</v>
          </cell>
          <cell r="Q206">
            <v>1330.6931400321992</v>
          </cell>
          <cell r="R206">
            <v>1432.1420877834762</v>
          </cell>
          <cell r="S206">
            <v>1502.241880134887</v>
          </cell>
          <cell r="T206">
            <v>1562.3941909963723</v>
          </cell>
          <cell r="U206">
            <v>1639.0591396807122</v>
          </cell>
          <cell r="V206">
            <v>1673.4996208230111</v>
          </cell>
          <cell r="W206">
            <v>1655.9477788139563</v>
          </cell>
          <cell r="X206">
            <v>1663.9199572866116</v>
          </cell>
          <cell r="Y206">
            <v>1750.1249244210378</v>
          </cell>
          <cell r="Z206">
            <v>1879.0355588724767</v>
          </cell>
          <cell r="AA206">
            <v>2015.6993510976179</v>
          </cell>
          <cell r="AB206">
            <v>2083.2155578347811</v>
          </cell>
          <cell r="AC206">
            <v>2196.3256413310301</v>
          </cell>
          <cell r="AD206">
            <v>2255.9211014526154</v>
          </cell>
          <cell r="AE206">
            <v>2367.5915786789974</v>
          </cell>
          <cell r="AF206">
            <v>2487.6218440118932</v>
          </cell>
          <cell r="AG206">
            <v>2616.5737688515978</v>
          </cell>
          <cell r="AH206">
            <v>2686.7367908396786</v>
          </cell>
          <cell r="AI206">
            <v>2642.2263266883656</v>
          </cell>
          <cell r="AJ206">
            <v>2512.3086564505816</v>
          </cell>
          <cell r="AK206">
            <v>2426.9472475909415</v>
          </cell>
          <cell r="AL206">
            <v>2410.7767788704637</v>
          </cell>
          <cell r="AM206">
            <v>2418.1947734011842</v>
          </cell>
          <cell r="AN206">
            <v>2418.1947734011842</v>
          </cell>
        </row>
        <row r="207">
          <cell r="C207" t="str">
            <v xml:space="preserve">Guinea-Bissau       </v>
          </cell>
          <cell r="I207">
            <v>347.98283402327417</v>
          </cell>
          <cell r="J207">
            <v>394.66207861558661</v>
          </cell>
          <cell r="K207">
            <v>475.02017494902157</v>
          </cell>
          <cell r="L207">
            <v>541.587905744453</v>
          </cell>
          <cell r="M207">
            <v>541.52955636734612</v>
          </cell>
          <cell r="N207">
            <v>540.78447333609165</v>
          </cell>
          <cell r="O207">
            <v>583.94191949059348</v>
          </cell>
          <cell r="P207">
            <v>461.28963089825578</v>
          </cell>
          <cell r="Q207">
            <v>315.44588414642925</v>
          </cell>
          <cell r="R207">
            <v>146.90781047500647</v>
          </cell>
          <cell r="S207">
            <v>182.42666668185089</v>
          </cell>
          <cell r="T207">
            <v>183.75258293242609</v>
          </cell>
          <cell r="U207">
            <v>199.21125512927335</v>
          </cell>
          <cell r="V207">
            <v>192.74210681678142</v>
          </cell>
          <cell r="W207">
            <v>190.79402551539283</v>
          </cell>
          <cell r="X207">
            <v>158.73445642710121</v>
          </cell>
          <cell r="Y207">
            <v>150.15563638459301</v>
          </cell>
          <cell r="Z207">
            <v>164.91895963340713</v>
          </cell>
          <cell r="AA207">
            <v>182.98759679542778</v>
          </cell>
          <cell r="AB207">
            <v>180.61210647659576</v>
          </cell>
          <cell r="AC207">
            <v>172.77454502682977</v>
          </cell>
          <cell r="AD207">
            <v>165.12071270361056</v>
          </cell>
          <cell r="AE207">
            <v>167.22297179651878</v>
          </cell>
          <cell r="AF207">
            <v>172.72834006654568</v>
          </cell>
          <cell r="AG207">
            <v>182.92039937326726</v>
          </cell>
          <cell r="AH207">
            <v>177.65973756917717</v>
          </cell>
          <cell r="AI207">
            <v>170.31565525045977</v>
          </cell>
          <cell r="AJ207">
            <v>159.71663491716535</v>
          </cell>
          <cell r="AK207">
            <v>161.65173251095399</v>
          </cell>
          <cell r="AL207">
            <v>159.27774114780405</v>
          </cell>
          <cell r="AM207">
            <v>162.13053517542801</v>
          </cell>
          <cell r="AN207">
            <v>162.13053517542801</v>
          </cell>
        </row>
        <row r="208">
          <cell r="C208" t="str">
            <v xml:space="preserve">Guyana              </v>
          </cell>
          <cell r="I208">
            <v>373.62537338716766</v>
          </cell>
          <cell r="J208">
            <v>380.30933367938195</v>
          </cell>
          <cell r="K208">
            <v>416.28639418800822</v>
          </cell>
          <cell r="L208">
            <v>467.85217288141615</v>
          </cell>
          <cell r="M208">
            <v>501.37746994367808</v>
          </cell>
          <cell r="N208">
            <v>527.77998123435418</v>
          </cell>
          <cell r="O208">
            <v>542.84663724917834</v>
          </cell>
          <cell r="P208">
            <v>578.25718740055765</v>
          </cell>
          <cell r="Q208">
            <v>617.14811969246966</v>
          </cell>
          <cell r="R208">
            <v>632.59251359433256</v>
          </cell>
          <cell r="S208">
            <v>631.70608574899995</v>
          </cell>
          <cell r="T208">
            <v>608.79485453833888</v>
          </cell>
          <cell r="U208">
            <v>627.07257426524495</v>
          </cell>
          <cell r="V208">
            <v>632.79349101027867</v>
          </cell>
          <cell r="W208">
            <v>560.72083984807466</v>
          </cell>
          <cell r="X208">
            <v>430.50798818424278</v>
          </cell>
          <cell r="Y208">
            <v>303.14199591243778</v>
          </cell>
          <cell r="Z208">
            <v>262.03505127250344</v>
          </cell>
          <cell r="AA208">
            <v>247.30697450249667</v>
          </cell>
          <cell r="AB208">
            <v>246.96064873019736</v>
          </cell>
          <cell r="AC208">
            <v>266.20016640909392</v>
          </cell>
          <cell r="AD208">
            <v>313.85423442966788</v>
          </cell>
          <cell r="AE208">
            <v>365.85945537610854</v>
          </cell>
          <cell r="AF208">
            <v>422.95933815623408</v>
          </cell>
          <cell r="AG208">
            <v>482.21835567144194</v>
          </cell>
          <cell r="AH208">
            <v>520.02008152523479</v>
          </cell>
          <cell r="AI208">
            <v>527.57656205393971</v>
          </cell>
          <cell r="AJ208">
            <v>526.06461162922267</v>
          </cell>
          <cell r="AK208">
            <v>535.91075699177588</v>
          </cell>
          <cell r="AL208">
            <v>548.75923238521898</v>
          </cell>
          <cell r="AM208">
            <v>536.28781634121663</v>
          </cell>
          <cell r="AN208">
            <v>536.28781634121663</v>
          </cell>
        </row>
        <row r="209">
          <cell r="C209" t="str">
            <v xml:space="preserve">Haiti               </v>
          </cell>
          <cell r="I209">
            <v>409.36410594858586</v>
          </cell>
          <cell r="J209">
            <v>456.91190045970671</v>
          </cell>
          <cell r="K209">
            <v>539.91825023582578</v>
          </cell>
          <cell r="L209">
            <v>647.57417559794192</v>
          </cell>
          <cell r="M209">
            <v>739.45389011377813</v>
          </cell>
          <cell r="N209">
            <v>785.6735412243944</v>
          </cell>
          <cell r="O209">
            <v>807.13975786760238</v>
          </cell>
          <cell r="P209">
            <v>896.19040970138269</v>
          </cell>
          <cell r="Q209">
            <v>1036.5970736530469</v>
          </cell>
          <cell r="R209">
            <v>1194.5156959630638</v>
          </cell>
          <cell r="S209">
            <v>1325.0611816312523</v>
          </cell>
          <cell r="T209">
            <v>1501.323097576347</v>
          </cell>
          <cell r="U209">
            <v>1689.6417776491587</v>
          </cell>
          <cell r="V209">
            <v>1804.6093070475636</v>
          </cell>
          <cell r="W209">
            <v>1754.6487415565505</v>
          </cell>
          <cell r="X209">
            <v>1715.0898286452223</v>
          </cell>
          <cell r="Y209">
            <v>1689.016411716023</v>
          </cell>
          <cell r="Z209">
            <v>1716.7958075866402</v>
          </cell>
          <cell r="AA209">
            <v>1710.3973871170022</v>
          </cell>
          <cell r="AB209">
            <v>1668.2658583972061</v>
          </cell>
          <cell r="AC209">
            <v>1567.6523617801095</v>
          </cell>
          <cell r="AD209">
            <v>1494.0604243072132</v>
          </cell>
          <cell r="AE209">
            <v>1577.7206445875825</v>
          </cell>
          <cell r="AF209">
            <v>1789.042693769464</v>
          </cell>
          <cell r="AG209">
            <v>2097.9909241384885</v>
          </cell>
          <cell r="AH209">
            <v>2389.915940559913</v>
          </cell>
          <cell r="AI209">
            <v>2738.0897929170264</v>
          </cell>
          <cell r="AJ209">
            <v>2920.8880873597063</v>
          </cell>
          <cell r="AK209">
            <v>2973.8776947498336</v>
          </cell>
          <cell r="AL209">
            <v>2878.3331935881833</v>
          </cell>
          <cell r="AM209">
            <v>2805.5068094985895</v>
          </cell>
          <cell r="AN209">
            <v>2805.5068094985895</v>
          </cell>
        </row>
        <row r="210">
          <cell r="C210" t="str">
            <v xml:space="preserve">Honduras            </v>
          </cell>
          <cell r="I210">
            <v>852.07340847009311</v>
          </cell>
          <cell r="J210">
            <v>891.05980139209589</v>
          </cell>
          <cell r="K210">
            <v>937.88906519164402</v>
          </cell>
          <cell r="L210">
            <v>1056.614732572041</v>
          </cell>
          <cell r="M210">
            <v>1216.1611450231037</v>
          </cell>
          <cell r="N210">
            <v>1397.1799920014546</v>
          </cell>
          <cell r="O210">
            <v>1563.1614489472911</v>
          </cell>
          <cell r="P210">
            <v>1741.1663307335446</v>
          </cell>
          <cell r="Q210">
            <v>2025.0310796627716</v>
          </cell>
          <cell r="R210">
            <v>2330.8672090151613</v>
          </cell>
          <cell r="S210">
            <v>2633.1488190356954</v>
          </cell>
          <cell r="T210">
            <v>2915.4525839325511</v>
          </cell>
          <cell r="U210">
            <v>3233.6345703835536</v>
          </cell>
          <cell r="V210">
            <v>3356.2838314390137</v>
          </cell>
          <cell r="W210">
            <v>3347.3902830457641</v>
          </cell>
          <cell r="X210">
            <v>3299.8173335218394</v>
          </cell>
          <cell r="Y210">
            <v>3561.4382425355848</v>
          </cell>
          <cell r="Z210">
            <v>3207.2952819501188</v>
          </cell>
          <cell r="AA210">
            <v>2796.0859434248046</v>
          </cell>
          <cell r="AB210">
            <v>2246.9244803645747</v>
          </cell>
          <cell r="AC210">
            <v>2361.3457839468979</v>
          </cell>
          <cell r="AD210">
            <v>2425.2626690204684</v>
          </cell>
          <cell r="AE210">
            <v>2500.9072189459171</v>
          </cell>
          <cell r="AF210">
            <v>2607.0826084663945</v>
          </cell>
          <cell r="AG210">
            <v>2949.4866660388234</v>
          </cell>
          <cell r="AH210">
            <v>3372.4753338872492</v>
          </cell>
          <cell r="AI210">
            <v>3757.9399795239369</v>
          </cell>
          <cell r="AJ210">
            <v>4119.5826497139633</v>
          </cell>
          <cell r="AK210">
            <v>4501.8727102292723</v>
          </cell>
          <cell r="AL210">
            <v>4872.7717701679921</v>
          </cell>
          <cell r="AM210">
            <v>5019.9933218607148</v>
          </cell>
          <cell r="AN210">
            <v>5019.9933218607148</v>
          </cell>
        </row>
        <row r="211">
          <cell r="C211" t="str">
            <v>India</v>
          </cell>
          <cell r="I211">
            <v>66036.71133526518</v>
          </cell>
          <cell r="J211">
            <v>71758.93172603134</v>
          </cell>
          <cell r="K211">
            <v>81582.3214368763</v>
          </cell>
          <cell r="L211">
            <v>87226.629506322861</v>
          </cell>
          <cell r="M211">
            <v>91849.503237642857</v>
          </cell>
          <cell r="N211">
            <v>95552.616785235543</v>
          </cell>
          <cell r="O211">
            <v>104492.06414885946</v>
          </cell>
          <cell r="P211">
            <v>117037.28282002499</v>
          </cell>
          <cell r="Q211">
            <v>135495.64160559315</v>
          </cell>
          <cell r="R211">
            <v>156525.95434782444</v>
          </cell>
          <cell r="S211">
            <v>176927.33049803786</v>
          </cell>
          <cell r="T211">
            <v>192314.53813749514</v>
          </cell>
          <cell r="U211">
            <v>205397.25745437481</v>
          </cell>
          <cell r="V211">
            <v>208276.94453954173</v>
          </cell>
          <cell r="W211">
            <v>208198.49247578924</v>
          </cell>
          <cell r="X211">
            <v>208704.31024757071</v>
          </cell>
          <cell r="Y211">
            <v>215798.45333762708</v>
          </cell>
          <cell r="Z211">
            <v>224398.31612133372</v>
          </cell>
          <cell r="AA211">
            <v>219967.88324028775</v>
          </cell>
          <cell r="AB211">
            <v>210797.9943745654</v>
          </cell>
          <cell r="AC211">
            <v>198966.64838741659</v>
          </cell>
          <cell r="AD211">
            <v>203569.21506329378</v>
          </cell>
          <cell r="AE211">
            <v>214939.95683095732</v>
          </cell>
          <cell r="AF211">
            <v>235585.01702398853</v>
          </cell>
          <cell r="AG211">
            <v>261835.46844756207</v>
          </cell>
          <cell r="AH211">
            <v>284911.40630470862</v>
          </cell>
          <cell r="AI211">
            <v>305656.36626899953</v>
          </cell>
          <cell r="AJ211">
            <v>323565.51144789095</v>
          </cell>
          <cell r="AK211">
            <v>347620.71274474962</v>
          </cell>
          <cell r="AL211">
            <v>368518.62530258723</v>
          </cell>
          <cell r="AM211">
            <v>384610.44132829708</v>
          </cell>
          <cell r="AN211">
            <v>384610.44132829708</v>
          </cell>
        </row>
        <row r="212">
          <cell r="C212" t="str">
            <v xml:space="preserve">Kenya               </v>
          </cell>
          <cell r="I212">
            <v>1939.8234520880014</v>
          </cell>
          <cell r="J212">
            <v>2188.3621627186317</v>
          </cell>
          <cell r="K212">
            <v>2486.4741608747827</v>
          </cell>
          <cell r="L212">
            <v>2799.2328720770588</v>
          </cell>
          <cell r="M212">
            <v>3254.5098612825773</v>
          </cell>
          <cell r="N212">
            <v>3713.1546320246184</v>
          </cell>
          <cell r="O212">
            <v>4265.3827945130097</v>
          </cell>
          <cell r="P212">
            <v>4801.9014736985528</v>
          </cell>
          <cell r="Q212">
            <v>5277.8391099100454</v>
          </cell>
          <cell r="R212">
            <v>5649.0589874015159</v>
          </cell>
          <cell r="S212">
            <v>5697.0731080525466</v>
          </cell>
          <cell r="T212">
            <v>5822.225946160107</v>
          </cell>
          <cell r="U212">
            <v>5893.9850854068982</v>
          </cell>
          <cell r="V212">
            <v>6085.8309142368271</v>
          </cell>
          <cell r="W212">
            <v>6126.5136719865686</v>
          </cell>
          <cell r="X212">
            <v>6183.809365092834</v>
          </cell>
          <cell r="Y212">
            <v>6277.9188966480897</v>
          </cell>
          <cell r="Z212">
            <v>6333.57334884171</v>
          </cell>
          <cell r="AA212">
            <v>6247.9403593917186</v>
          </cell>
          <cell r="AB212">
            <v>6042.4616234596933</v>
          </cell>
          <cell r="AC212">
            <v>5304.9249380490992</v>
          </cell>
          <cell r="AD212">
            <v>4983.1913057735965</v>
          </cell>
          <cell r="AE212">
            <v>5025.4326071893374</v>
          </cell>
          <cell r="AF212">
            <v>5777.9298905377154</v>
          </cell>
          <cell r="AG212">
            <v>6716.5193291817623</v>
          </cell>
          <cell r="AH212">
            <v>7476.0638744551297</v>
          </cell>
          <cell r="AI212">
            <v>7920.4201459580809</v>
          </cell>
          <cell r="AJ212">
            <v>7955.5752503016047</v>
          </cell>
          <cell r="AK212">
            <v>8192.0603213216327</v>
          </cell>
          <cell r="AL212">
            <v>8796.9944103646631</v>
          </cell>
          <cell r="AM212">
            <v>9583.5894476990852</v>
          </cell>
          <cell r="AN212">
            <v>9583.5894476990852</v>
          </cell>
        </row>
        <row r="213">
          <cell r="C213" t="str">
            <v xml:space="preserve">Kiribati            </v>
          </cell>
          <cell r="I213">
            <v>43.504559422137156</v>
          </cell>
          <cell r="J213">
            <v>45.635652056896532</v>
          </cell>
          <cell r="K213">
            <v>45.320904989595192</v>
          </cell>
          <cell r="L213">
            <v>43.635741516850636</v>
          </cell>
          <cell r="M213">
            <v>39.160226313859845</v>
          </cell>
          <cell r="N213">
            <v>37.079523358507949</v>
          </cell>
          <cell r="O213">
            <v>34.626150808083878</v>
          </cell>
          <cell r="P213">
            <v>29.735557679694292</v>
          </cell>
          <cell r="Q213">
            <v>26.42161730107858</v>
          </cell>
          <cell r="R213">
            <v>24.271036148106685</v>
          </cell>
          <cell r="S213">
            <v>25.609168910601948</v>
          </cell>
          <cell r="T213">
            <v>26.906316522518363</v>
          </cell>
          <cell r="U213">
            <v>25.626623080636026</v>
          </cell>
          <cell r="V213">
            <v>23.70876326401131</v>
          </cell>
          <cell r="W213">
            <v>20.299891089035839</v>
          </cell>
          <cell r="X213">
            <v>20.431838039328664</v>
          </cell>
          <cell r="Y213">
            <v>21.556112576323766</v>
          </cell>
          <cell r="Z213">
            <v>22.369717621617969</v>
          </cell>
          <cell r="AA213">
            <v>22.892124982961054</v>
          </cell>
          <cell r="AB213">
            <v>23.208122732615603</v>
          </cell>
          <cell r="AC213">
            <v>24.094527304792937</v>
          </cell>
          <cell r="AD213">
            <v>25.132838150339932</v>
          </cell>
          <cell r="AE213">
            <v>27.224634500356714</v>
          </cell>
          <cell r="AF213">
            <v>30.814130202171473</v>
          </cell>
          <cell r="AG213">
            <v>33.156979717605793</v>
          </cell>
          <cell r="AH213">
            <v>34.853363433182444</v>
          </cell>
          <cell r="AI213">
            <v>36.504711403061087</v>
          </cell>
          <cell r="AJ213">
            <v>37.175090473158349</v>
          </cell>
          <cell r="AK213">
            <v>37.744140518815705</v>
          </cell>
          <cell r="AL213">
            <v>38.491263758823372</v>
          </cell>
          <cell r="AM213">
            <v>41.870225257923956</v>
          </cell>
          <cell r="AN213">
            <v>41.870225257923956</v>
          </cell>
        </row>
        <row r="214">
          <cell r="C214" t="str">
            <v xml:space="preserve">Kyrgyz Republic     </v>
          </cell>
          <cell r="I214">
            <v>3850.588273404348</v>
          </cell>
          <cell r="J214">
            <v>4060.781249095246</v>
          </cell>
          <cell r="K214">
            <v>4344.3720357444327</v>
          </cell>
          <cell r="L214">
            <v>4560.196799989998</v>
          </cell>
          <cell r="M214">
            <v>4772.1308366663097</v>
          </cell>
          <cell r="N214">
            <v>5064.2603336116917</v>
          </cell>
          <cell r="O214">
            <v>5315.8175908074627</v>
          </cell>
          <cell r="P214">
            <v>5643.9769307623428</v>
          </cell>
          <cell r="Q214">
            <v>5872.8115653211535</v>
          </cell>
          <cell r="R214">
            <v>6337.5206152065584</v>
          </cell>
          <cell r="S214">
            <v>6863.1650778155681</v>
          </cell>
          <cell r="T214">
            <v>7250.3595109295784</v>
          </cell>
          <cell r="U214">
            <v>7344.2320349340307</v>
          </cell>
          <cell r="V214">
            <v>7450.0023036421289</v>
          </cell>
          <cell r="W214">
            <v>7695.5398032164658</v>
          </cell>
          <cell r="X214">
            <v>8116.3333920648365</v>
          </cell>
          <cell r="Y214">
            <v>8684.660981910205</v>
          </cell>
          <cell r="Z214">
            <v>9603.4247867817285</v>
          </cell>
          <cell r="AA214">
            <v>9336.8642649214871</v>
          </cell>
          <cell r="AB214">
            <v>6409.2430769300872</v>
          </cell>
          <cell r="AC214">
            <v>2966.5603359943821</v>
          </cell>
          <cell r="AD214">
            <v>635.38388539525124</v>
          </cell>
          <cell r="AE214">
            <v>745.71951302085847</v>
          </cell>
          <cell r="AF214">
            <v>1002.699440453625</v>
          </cell>
          <cell r="AG214">
            <v>1171.5524597682249</v>
          </cell>
          <cell r="AH214">
            <v>1243.3478764116308</v>
          </cell>
          <cell r="AI214">
            <v>1131.0973779637784</v>
          </cell>
          <cell r="AJ214">
            <v>1049.6707822908572</v>
          </cell>
          <cell r="AK214">
            <v>1049.3791085127989</v>
          </cell>
          <cell r="AL214">
            <v>1157.5770012538926</v>
          </cell>
          <cell r="AM214">
            <v>1230.5969348462629</v>
          </cell>
          <cell r="AN214">
            <v>1230.5969348462629</v>
          </cell>
        </row>
        <row r="215">
          <cell r="C215" t="str">
            <v>Lao People's Dem.Rep</v>
          </cell>
          <cell r="I215">
            <v>2003.1075586441223</v>
          </cell>
          <cell r="J215">
            <v>1962.0561759123868</v>
          </cell>
          <cell r="K215">
            <v>2427.0497662656226</v>
          </cell>
          <cell r="L215">
            <v>2126.7693805007384</v>
          </cell>
          <cell r="M215">
            <v>1570.8787909466334</v>
          </cell>
          <cell r="N215">
            <v>770.83666356124456</v>
          </cell>
          <cell r="O215">
            <v>645.83730183208081</v>
          </cell>
          <cell r="P215">
            <v>577.17468512923313</v>
          </cell>
          <cell r="Q215">
            <v>542.16583362082486</v>
          </cell>
          <cell r="R215">
            <v>572.09988320816876</v>
          </cell>
          <cell r="S215">
            <v>646.2526620959211</v>
          </cell>
          <cell r="T215">
            <v>964.85665000673271</v>
          </cell>
          <cell r="U215">
            <v>1401.021984184649</v>
          </cell>
          <cell r="V215">
            <v>1448.0077905213784</v>
          </cell>
          <cell r="W215">
            <v>1205.3495429863822</v>
          </cell>
          <cell r="X215">
            <v>746.91213127962089</v>
          </cell>
          <cell r="Y215">
            <v>570.67616087413376</v>
          </cell>
          <cell r="Z215">
            <v>549.86987014081956</v>
          </cell>
          <cell r="AA215">
            <v>653.76481413116392</v>
          </cell>
          <cell r="AB215">
            <v>743.2773376992609</v>
          </cell>
          <cell r="AC215">
            <v>847.12973281745496</v>
          </cell>
          <cell r="AD215">
            <v>1313.1306911317949</v>
          </cell>
          <cell r="AE215">
            <v>1427.1015770554234</v>
          </cell>
          <cell r="AF215">
            <v>1537.931717374646</v>
          </cell>
          <cell r="AG215">
            <v>1247.3219374411453</v>
          </cell>
          <cell r="AH215">
            <v>1169.8018325828232</v>
          </cell>
          <cell r="AI215">
            <v>1100.9965317275212</v>
          </cell>
          <cell r="AJ215">
            <v>1114.8613878591043</v>
          </cell>
          <cell r="AK215">
            <v>1260.9703987906553</v>
          </cell>
          <cell r="AL215">
            <v>1380.0865218092883</v>
          </cell>
          <cell r="AM215">
            <v>1440.0441834537087</v>
          </cell>
          <cell r="AN215">
            <v>1440.0441834537087</v>
          </cell>
        </row>
        <row r="216">
          <cell r="C216" t="str">
            <v xml:space="preserve">Lesotho             </v>
          </cell>
          <cell r="I216">
            <v>179.59291643770391</v>
          </cell>
          <cell r="J216">
            <v>206.84697469212952</v>
          </cell>
          <cell r="K216">
            <v>237.9186348707066</v>
          </cell>
          <cell r="L216">
            <v>259.32082492650568</v>
          </cell>
          <cell r="M216">
            <v>248.2684113041928</v>
          </cell>
          <cell r="N216">
            <v>249.74114724007427</v>
          </cell>
          <cell r="O216">
            <v>253.69327964565377</v>
          </cell>
          <cell r="P216">
            <v>296.50238178726539</v>
          </cell>
          <cell r="Q216">
            <v>335.69431369226498</v>
          </cell>
          <cell r="R216">
            <v>366.46472918424161</v>
          </cell>
          <cell r="S216">
            <v>387.8633112267064</v>
          </cell>
          <cell r="T216">
            <v>387.53850943491307</v>
          </cell>
          <cell r="U216">
            <v>363.99618239903538</v>
          </cell>
          <cell r="V216">
            <v>325.26421488197531</v>
          </cell>
          <cell r="W216">
            <v>317.30997450034755</v>
          </cell>
          <cell r="X216">
            <v>342.83455963048499</v>
          </cell>
          <cell r="Y216">
            <v>386.57518741488337</v>
          </cell>
          <cell r="Z216">
            <v>426.29075189373367</v>
          </cell>
          <cell r="AA216">
            <v>474.80659780408354</v>
          </cell>
          <cell r="AB216">
            <v>531.56505604283541</v>
          </cell>
          <cell r="AC216">
            <v>567.72403473563202</v>
          </cell>
          <cell r="AD216">
            <v>592.90391111135921</v>
          </cell>
          <cell r="AE216">
            <v>607.5273010571218</v>
          </cell>
          <cell r="AF216">
            <v>627.72491587323032</v>
          </cell>
          <cell r="AG216">
            <v>673.14927000688874</v>
          </cell>
          <cell r="AH216">
            <v>675.87987696066682</v>
          </cell>
          <cell r="AI216">
            <v>683.99384400530869</v>
          </cell>
          <cell r="AJ216">
            <v>649.83805499495008</v>
          </cell>
          <cell r="AK216">
            <v>620.69814907633202</v>
          </cell>
          <cell r="AL216">
            <v>603.58142873047234</v>
          </cell>
          <cell r="AM216">
            <v>665.35265138243733</v>
          </cell>
          <cell r="AN216">
            <v>665.35265138243733</v>
          </cell>
        </row>
        <row r="217">
          <cell r="C217" t="str">
            <v xml:space="preserve">Liberia             </v>
          </cell>
          <cell r="I217" t="e">
            <v>#VALUE!</v>
          </cell>
          <cell r="J217" t="e">
            <v>#VALUE!</v>
          </cell>
          <cell r="K217" t="e">
            <v>#VALUE!</v>
          </cell>
          <cell r="L217" t="e">
            <v>#VALUE!</v>
          </cell>
          <cell r="M217" t="e">
            <v>#VALUE!</v>
          </cell>
          <cell r="N217" t="e">
            <v>#VALUE!</v>
          </cell>
          <cell r="O217" t="e">
            <v>#VALUE!</v>
          </cell>
          <cell r="P217" t="e">
            <v>#VALUE!</v>
          </cell>
          <cell r="Q217" t="e">
            <v>#VALUE!</v>
          </cell>
          <cell r="R217" t="e">
            <v>#VALUE!</v>
          </cell>
          <cell r="S217" t="e">
            <v>#VALUE!</v>
          </cell>
          <cell r="T217" t="e">
            <v>#VALUE!</v>
          </cell>
          <cell r="U217" t="e">
            <v>#VALUE!</v>
          </cell>
          <cell r="V217" t="e">
            <v>#VALUE!</v>
          </cell>
          <cell r="W217" t="e">
            <v>#VALUE!</v>
          </cell>
          <cell r="X217" t="e">
            <v>#VALUE!</v>
          </cell>
          <cell r="Y217" t="e">
            <v>#VALUE!</v>
          </cell>
          <cell r="Z217" t="e">
            <v>#VALUE!</v>
          </cell>
          <cell r="AA217" t="e">
            <v>#VALUE!</v>
          </cell>
          <cell r="AB217" t="e">
            <v>#VALUE!</v>
          </cell>
          <cell r="AC217" t="e">
            <v>#VALUE!</v>
          </cell>
          <cell r="AD217" t="e">
            <v>#VALUE!</v>
          </cell>
          <cell r="AE217" t="e">
            <v>#VALUE!</v>
          </cell>
          <cell r="AF217" t="e">
            <v>#VALUE!</v>
          </cell>
          <cell r="AG217" t="e">
            <v>#VALUE!</v>
          </cell>
          <cell r="AH217" t="e">
            <v>#VALUE!</v>
          </cell>
          <cell r="AI217">
            <v>266.12776074843845</v>
          </cell>
          <cell r="AJ217">
            <v>332.92709084412604</v>
          </cell>
          <cell r="AK217">
            <v>384.49118168895376</v>
          </cell>
          <cell r="AL217">
            <v>421.42543269557547</v>
          </cell>
          <cell r="AM217">
            <v>429.47802806809972</v>
          </cell>
          <cell r="AN217">
            <v>429.47802806809972</v>
          </cell>
        </row>
        <row r="218">
          <cell r="C218" t="str">
            <v>Macedonia, FYR</v>
          </cell>
          <cell r="I218">
            <v>806.20558175995529</v>
          </cell>
          <cell r="J218">
            <v>938.96031754094156</v>
          </cell>
          <cell r="K218">
            <v>1150.5313085037164</v>
          </cell>
          <cell r="L218">
            <v>1479.0832833696047</v>
          </cell>
          <cell r="M218">
            <v>1844.7099837237431</v>
          </cell>
          <cell r="N218">
            <v>2222.0697176269691</v>
          </cell>
          <cell r="O218">
            <v>2615.8463643994469</v>
          </cell>
          <cell r="P218">
            <v>2898.7380531540971</v>
          </cell>
          <cell r="Q218">
            <v>3189.8196570047753</v>
          </cell>
          <cell r="R218">
            <v>3217.7769020381943</v>
          </cell>
          <cell r="S218">
            <v>2979.2278170375794</v>
          </cell>
          <cell r="T218">
            <v>2648.8529461130252</v>
          </cell>
          <cell r="U218">
            <v>2416.5820089700028</v>
          </cell>
          <cell r="V218">
            <v>2597.6109246985375</v>
          </cell>
          <cell r="W218">
            <v>2818.4733761822004</v>
          </cell>
          <cell r="X218">
            <v>2878.8823139147698</v>
          </cell>
          <cell r="Y218">
            <v>3377.3679186316426</v>
          </cell>
          <cell r="Z218">
            <v>4605.2554029550683</v>
          </cell>
          <cell r="AA218">
            <v>7527.626074034627</v>
          </cell>
          <cell r="AB218">
            <v>6596.9537698928352</v>
          </cell>
          <cell r="AC218">
            <v>4958.0855443217597</v>
          </cell>
          <cell r="AD218">
            <v>1947.2198785472558</v>
          </cell>
          <cell r="AE218">
            <v>2376.2046210632789</v>
          </cell>
          <cell r="AF218">
            <v>2781.014870659516</v>
          </cell>
          <cell r="AG218">
            <v>2897.618032429034</v>
          </cell>
          <cell r="AH218">
            <v>2798.9208842741373</v>
          </cell>
          <cell r="AI218">
            <v>2680.3563043725508</v>
          </cell>
          <cell r="AJ218">
            <v>2680.9632633729971</v>
          </cell>
          <cell r="AK218">
            <v>2701.2150489855576</v>
          </cell>
          <cell r="AL218">
            <v>2764.7467316578509</v>
          </cell>
          <cell r="AM218">
            <v>2890.405304043366</v>
          </cell>
          <cell r="AN218">
            <v>2890.405304043366</v>
          </cell>
        </row>
        <row r="219">
          <cell r="C219" t="str">
            <v xml:space="preserve">Madagascar          </v>
          </cell>
          <cell r="I219">
            <v>1423.6181769036448</v>
          </cell>
          <cell r="J219">
            <v>1543.5332491287725</v>
          </cell>
          <cell r="K219">
            <v>1772.4352625237498</v>
          </cell>
          <cell r="L219">
            <v>1933.0160992922745</v>
          </cell>
          <cell r="M219">
            <v>2034.2077659240094</v>
          </cell>
          <cell r="N219">
            <v>2047.1651484862489</v>
          </cell>
          <cell r="O219">
            <v>2277.1659553977383</v>
          </cell>
          <cell r="P219">
            <v>2638.9915261946976</v>
          </cell>
          <cell r="Q219">
            <v>2944.7297793510484</v>
          </cell>
          <cell r="R219">
            <v>3116.1692358614659</v>
          </cell>
          <cell r="S219">
            <v>3176.1331655196846</v>
          </cell>
          <cell r="T219">
            <v>3115.723359481166</v>
          </cell>
          <cell r="U219">
            <v>2989.1646483685095</v>
          </cell>
          <cell r="V219">
            <v>2819.9083806027465</v>
          </cell>
          <cell r="W219">
            <v>2525.3812615549805</v>
          </cell>
          <cell r="X219">
            <v>2192.9921112342513</v>
          </cell>
          <cell r="Y219">
            <v>1916.7940406757732</v>
          </cell>
          <cell r="Z219">
            <v>2012.4508067192874</v>
          </cell>
          <cell r="AA219">
            <v>2058.9083919703689</v>
          </cell>
          <cell r="AB219">
            <v>2119.4875188255824</v>
          </cell>
          <cell r="AC219">
            <v>2167.1200305666443</v>
          </cell>
          <cell r="AD219">
            <v>2208.5286601874545</v>
          </cell>
          <cell r="AE219">
            <v>2192.6755998484164</v>
          </cell>
          <cell r="AF219">
            <v>2305.2377948575631</v>
          </cell>
          <cell r="AG219">
            <v>2470.5040170963694</v>
          </cell>
          <cell r="AH219">
            <v>2694.8806882159429</v>
          </cell>
          <cell r="AI219">
            <v>2684.6706328291093</v>
          </cell>
          <cell r="AJ219">
            <v>2802.9879850203724</v>
          </cell>
          <cell r="AK219">
            <v>3069.7465159299413</v>
          </cell>
          <cell r="AL219">
            <v>3336.5147187137904</v>
          </cell>
          <cell r="AM219">
            <v>3558.3762193628404</v>
          </cell>
          <cell r="AN219">
            <v>3558.3762193628404</v>
          </cell>
        </row>
        <row r="220">
          <cell r="C220" t="str">
            <v xml:space="preserve">Malawi              </v>
          </cell>
          <cell r="I220">
            <v>424.115255503149</v>
          </cell>
          <cell r="J220">
            <v>443.2980009432361</v>
          </cell>
          <cell r="K220">
            <v>492.15062221135605</v>
          </cell>
          <cell r="L220">
            <v>567.7231265646077</v>
          </cell>
          <cell r="M220">
            <v>634.44737454122776</v>
          </cell>
          <cell r="N220">
            <v>694.85666241375168</v>
          </cell>
          <cell r="O220">
            <v>745.59276418234276</v>
          </cell>
          <cell r="P220">
            <v>832.37443450116768</v>
          </cell>
          <cell r="Q220">
            <v>929.5943329932993</v>
          </cell>
          <cell r="R220">
            <v>1023.1620475144613</v>
          </cell>
          <cell r="S220">
            <v>1087.5961771632456</v>
          </cell>
          <cell r="T220">
            <v>1130.5634800069593</v>
          </cell>
          <cell r="U220">
            <v>1145.6723254715905</v>
          </cell>
          <cell r="V220">
            <v>1099.7649630814406</v>
          </cell>
          <cell r="W220">
            <v>1006.1601012352199</v>
          </cell>
          <cell r="X220">
            <v>965.72342993004315</v>
          </cell>
          <cell r="Y220">
            <v>1025.9605134705723</v>
          </cell>
          <cell r="Z220">
            <v>1151.5879740301518</v>
          </cell>
          <cell r="AA220">
            <v>1357.4714929986476</v>
          </cell>
          <cell r="AB220">
            <v>1387.6414118899027</v>
          </cell>
          <cell r="AC220">
            <v>1457.0767011050982</v>
          </cell>
          <cell r="AD220">
            <v>1195.3634947280607</v>
          </cell>
          <cell r="AE220">
            <v>1083.3673638305258</v>
          </cell>
          <cell r="AF220">
            <v>1147.5314168017567</v>
          </cell>
          <cell r="AG220">
            <v>1486.2273603378819</v>
          </cell>
          <cell r="AH220">
            <v>1599.1024570812585</v>
          </cell>
          <cell r="AI220">
            <v>1481.9153008776839</v>
          </cell>
          <cell r="AJ220">
            <v>1299.5097910396455</v>
          </cell>
          <cell r="AK220">
            <v>1314.7177715058526</v>
          </cell>
          <cell r="AL220">
            <v>1369.7830791399883</v>
          </cell>
          <cell r="AM220">
            <v>1410.450473626129</v>
          </cell>
          <cell r="AN220">
            <v>1410.450473626129</v>
          </cell>
        </row>
        <row r="221">
          <cell r="C221" t="str">
            <v xml:space="preserve">Maldives            </v>
          </cell>
          <cell r="I221">
            <v>32.247490026795191</v>
          </cell>
          <cell r="J221">
            <v>37.327748250026751</v>
          </cell>
          <cell r="K221">
            <v>35.982037315028499</v>
          </cell>
          <cell r="L221">
            <v>33.009114344942468</v>
          </cell>
          <cell r="M221">
            <v>26.301093010587781</v>
          </cell>
          <cell r="N221">
            <v>25.957557165521717</v>
          </cell>
          <cell r="O221">
            <v>30.723480739229601</v>
          </cell>
          <cell r="P221">
            <v>37.474175315397403</v>
          </cell>
          <cell r="Q221">
            <v>47.874649168842105</v>
          </cell>
          <cell r="R221">
            <v>58.716895963000447</v>
          </cell>
          <cell r="S221">
            <v>71.221957250233217</v>
          </cell>
          <cell r="T221">
            <v>86.097755478258549</v>
          </cell>
          <cell r="U221">
            <v>102.57973742142313</v>
          </cell>
          <cell r="V221">
            <v>116.82178760534357</v>
          </cell>
          <cell r="W221">
            <v>118.38264422699656</v>
          </cell>
          <cell r="X221">
            <v>118.58612919253964</v>
          </cell>
          <cell r="Y221">
            <v>125.61278509190721</v>
          </cell>
          <cell r="Z221">
            <v>142.53697866405676</v>
          </cell>
          <cell r="AA221">
            <v>160.28897498202721</v>
          </cell>
          <cell r="AB221">
            <v>178.36102753495743</v>
          </cell>
          <cell r="AC221">
            <v>201.92971481140535</v>
          </cell>
          <cell r="AD221">
            <v>225.43091227145979</v>
          </cell>
          <cell r="AE221">
            <v>246.32342897771369</v>
          </cell>
          <cell r="AF221">
            <v>273.49633797587302</v>
          </cell>
          <cell r="AG221">
            <v>334.78036872016429</v>
          </cell>
          <cell r="AH221">
            <v>379.82991805703773</v>
          </cell>
          <cell r="AI221">
            <v>420.06908532041916</v>
          </cell>
          <cell r="AJ221">
            <v>434.17739358918152</v>
          </cell>
          <cell r="AK221">
            <v>465.09450741589961</v>
          </cell>
          <cell r="AL221">
            <v>486.07132121090285</v>
          </cell>
          <cell r="AM221">
            <v>487.71450455523245</v>
          </cell>
          <cell r="AN221">
            <v>487.71450455523245</v>
          </cell>
        </row>
        <row r="222">
          <cell r="C222" t="str">
            <v xml:space="preserve">Mali                </v>
          </cell>
          <cell r="I222">
            <v>591.63621142404179</v>
          </cell>
          <cell r="J222">
            <v>665.10748522758365</v>
          </cell>
          <cell r="K222">
            <v>777.6907895350331</v>
          </cell>
          <cell r="L222">
            <v>827.12796061517508</v>
          </cell>
          <cell r="M222">
            <v>930.76376350239627</v>
          </cell>
          <cell r="N222">
            <v>1021.736697430204</v>
          </cell>
          <cell r="O222">
            <v>1188.2577937663564</v>
          </cell>
          <cell r="P222">
            <v>1327.9772966134999</v>
          </cell>
          <cell r="Q222">
            <v>1403.7337627152772</v>
          </cell>
          <cell r="R222">
            <v>1378.47642524764</v>
          </cell>
          <cell r="S222">
            <v>1284.3480576285981</v>
          </cell>
          <cell r="T222">
            <v>1236.5920022327689</v>
          </cell>
          <cell r="U222">
            <v>1203.5250896754937</v>
          </cell>
          <cell r="V222">
            <v>1290.087127168408</v>
          </cell>
          <cell r="W222">
            <v>1390.79920509211</v>
          </cell>
          <cell r="X222">
            <v>1475.7004951598622</v>
          </cell>
          <cell r="Y222">
            <v>1519.9083064214665</v>
          </cell>
          <cell r="Z222">
            <v>1621.2402371475391</v>
          </cell>
          <cell r="AA222">
            <v>1731.5091030114447</v>
          </cell>
          <cell r="AB222">
            <v>1850.7940743430051</v>
          </cell>
          <cell r="AC222">
            <v>1843.4792885198076</v>
          </cell>
          <cell r="AD222">
            <v>1655.6589497665434</v>
          </cell>
          <cell r="AE222">
            <v>1533.1111335889618</v>
          </cell>
          <cell r="AF222">
            <v>1524.7617512540571</v>
          </cell>
          <cell r="AG222">
            <v>1704.8680957112683</v>
          </cell>
          <cell r="AH222">
            <v>1845.7157059132805</v>
          </cell>
          <cell r="AI222">
            <v>1915.1026938691311</v>
          </cell>
          <cell r="AJ222">
            <v>1944.6601121265542</v>
          </cell>
          <cell r="AK222">
            <v>1970.5129007903972</v>
          </cell>
          <cell r="AL222">
            <v>2100.7619962067952</v>
          </cell>
          <cell r="AM222">
            <v>2371.6940393668924</v>
          </cell>
          <cell r="AN222">
            <v>2371.6940393668924</v>
          </cell>
        </row>
        <row r="223">
          <cell r="C223" t="str">
            <v xml:space="preserve">Mauritania          </v>
          </cell>
          <cell r="I223">
            <v>250.17444357710588</v>
          </cell>
          <cell r="J223">
            <v>291.93367667480271</v>
          </cell>
          <cell r="K223">
            <v>340.92094198404089</v>
          </cell>
          <cell r="L223">
            <v>396.95214111077939</v>
          </cell>
          <cell r="M223">
            <v>444.91875634785833</v>
          </cell>
          <cell r="N223">
            <v>466.47466370215267</v>
          </cell>
          <cell r="O223">
            <v>478.73102065230665</v>
          </cell>
          <cell r="P223">
            <v>500.52002167915816</v>
          </cell>
          <cell r="Q223">
            <v>559.21154880926554</v>
          </cell>
          <cell r="R223">
            <v>619.55625065899414</v>
          </cell>
          <cell r="S223">
            <v>682.94959407917941</v>
          </cell>
          <cell r="T223">
            <v>706.6070395243205</v>
          </cell>
          <cell r="U223">
            <v>704.38801128191278</v>
          </cell>
          <cell r="V223">
            <v>687.5264183031419</v>
          </cell>
          <cell r="W223">
            <v>686.95674412465598</v>
          </cell>
          <cell r="X223">
            <v>705.02040465338507</v>
          </cell>
          <cell r="Y223">
            <v>730.63018795129847</v>
          </cell>
          <cell r="Z223">
            <v>746.59567218551308</v>
          </cell>
          <cell r="AA223">
            <v>779.60642926394655</v>
          </cell>
          <cell r="AB223">
            <v>807.65882707511082</v>
          </cell>
          <cell r="AC223">
            <v>782.42545657598419</v>
          </cell>
          <cell r="AD223">
            <v>746.09900112076127</v>
          </cell>
          <cell r="AE223">
            <v>699.03517324904271</v>
          </cell>
          <cell r="AF223">
            <v>729.96387555741637</v>
          </cell>
          <cell r="AG223">
            <v>756.5087405433145</v>
          </cell>
          <cell r="AH223">
            <v>767.63815740633379</v>
          </cell>
          <cell r="AI223">
            <v>751.72100838540371</v>
          </cell>
          <cell r="AJ223">
            <v>727.80640417605343</v>
          </cell>
          <cell r="AK223">
            <v>740.72287672690265</v>
          </cell>
          <cell r="AL223">
            <v>755.37092212888058</v>
          </cell>
          <cell r="AM223">
            <v>777.39067081122494</v>
          </cell>
          <cell r="AN223">
            <v>777.39067081122494</v>
          </cell>
        </row>
        <row r="224">
          <cell r="C224" t="str">
            <v xml:space="preserve">Moldova             </v>
          </cell>
          <cell r="I224">
            <v>5367.8834027135226</v>
          </cell>
          <cell r="J224">
            <v>5660.9009084671525</v>
          </cell>
          <cell r="K224">
            <v>6056.2384773894819</v>
          </cell>
          <cell r="L224">
            <v>6357.1074790208231</v>
          </cell>
          <cell r="M224">
            <v>6652.5525948631184</v>
          </cell>
          <cell r="N224">
            <v>7059.7932173536028</v>
          </cell>
          <cell r="O224">
            <v>7410.4740447281101</v>
          </cell>
          <cell r="P224">
            <v>7867.9418621643426</v>
          </cell>
          <cell r="Q224">
            <v>8193.9714119490618</v>
          </cell>
          <cell r="R224">
            <v>8825.6819127113158</v>
          </cell>
          <cell r="S224">
            <v>9556.8672494847306</v>
          </cell>
          <cell r="T224">
            <v>10075.302641693113</v>
          </cell>
          <cell r="U224">
            <v>10200.458075799608</v>
          </cell>
          <cell r="V224">
            <v>10351.454488997872</v>
          </cell>
          <cell r="W224">
            <v>10752.67858600989</v>
          </cell>
          <cell r="X224">
            <v>11380.786385597918</v>
          </cell>
          <cell r="Y224">
            <v>12409.442207766333</v>
          </cell>
          <cell r="Z224">
            <v>13943.489752715739</v>
          </cell>
          <cell r="AA224">
            <v>13654.745148189832</v>
          </cell>
          <cell r="AB224">
            <v>9237.1605236400101</v>
          </cell>
          <cell r="AC224">
            <v>4239.956120187444</v>
          </cell>
          <cell r="AD224">
            <v>862.99418131667562</v>
          </cell>
          <cell r="AE224">
            <v>974.42457928307647</v>
          </cell>
          <cell r="AF224">
            <v>1041.5681905474869</v>
          </cell>
          <cell r="AG224">
            <v>1173.2976150410843</v>
          </cell>
          <cell r="AH224">
            <v>1273.6075615216475</v>
          </cell>
          <cell r="AI224">
            <v>1170.2828038833579</v>
          </cell>
          <cell r="AJ224">
            <v>1028.7554177266231</v>
          </cell>
          <cell r="AK224">
            <v>998.92828007364994</v>
          </cell>
          <cell r="AL224">
            <v>1133.5578643295773</v>
          </cell>
          <cell r="AM224">
            <v>1227.3632540704357</v>
          </cell>
          <cell r="AN224">
            <v>1227.3632540704357</v>
          </cell>
        </row>
        <row r="225">
          <cell r="C225" t="str">
            <v xml:space="preserve">Mongolia            </v>
          </cell>
          <cell r="I225">
            <v>1317.4437288747449</v>
          </cell>
          <cell r="J225">
            <v>1308.7163649621207</v>
          </cell>
          <cell r="K225">
            <v>1343.8798222265498</v>
          </cell>
          <cell r="L225">
            <v>1426.0643304025816</v>
          </cell>
          <cell r="M225">
            <v>1527.7574876870458</v>
          </cell>
          <cell r="N225">
            <v>1606.4322219072928</v>
          </cell>
          <cell r="O225">
            <v>1647.2996814361086</v>
          </cell>
          <cell r="P225">
            <v>1685.5297038638764</v>
          </cell>
          <cell r="Q225">
            <v>1812.8069223724717</v>
          </cell>
          <cell r="R225">
            <v>2007.8915877703137</v>
          </cell>
          <cell r="S225">
            <v>2224.6564747999491</v>
          </cell>
          <cell r="T225">
            <v>2321.5635659606337</v>
          </cell>
          <cell r="U225">
            <v>2478.0451641798704</v>
          </cell>
          <cell r="V225">
            <v>2541.2652898238084</v>
          </cell>
          <cell r="W225">
            <v>2650.7200179388165</v>
          </cell>
          <cell r="X225">
            <v>2597.4418963082439</v>
          </cell>
          <cell r="Y225">
            <v>2618.0518654359066</v>
          </cell>
          <cell r="Z225">
            <v>2287.2824031502132</v>
          </cell>
          <cell r="AA225">
            <v>1619.9168027853841</v>
          </cell>
          <cell r="AB225">
            <v>1014.708173372852</v>
          </cell>
          <cell r="AC225">
            <v>598.44745407605876</v>
          </cell>
          <cell r="AD225">
            <v>573.98350701901325</v>
          </cell>
          <cell r="AE225">
            <v>563.64647973385968</v>
          </cell>
          <cell r="AF225">
            <v>700.05036936515046</v>
          </cell>
          <cell r="AG225">
            <v>795.54813737864663</v>
          </cell>
          <cell r="AH225">
            <v>764.9149798498778</v>
          </cell>
          <cell r="AI225">
            <v>714.97209957726534</v>
          </cell>
          <cell r="AJ225">
            <v>698.84359936046167</v>
          </cell>
          <cell r="AK225">
            <v>726.08247711863635</v>
          </cell>
          <cell r="AL225">
            <v>786.40752416494297</v>
          </cell>
          <cell r="AM225">
            <v>829.4973040790054</v>
          </cell>
          <cell r="AN225">
            <v>829.4973040790054</v>
          </cell>
        </row>
        <row r="226">
          <cell r="C226" t="str">
            <v xml:space="preserve">Mozambique          </v>
          </cell>
          <cell r="I226">
            <v>2739.2781528199321</v>
          </cell>
          <cell r="J226">
            <v>2869.7766504116353</v>
          </cell>
          <cell r="K226">
            <v>2996.0241324558465</v>
          </cell>
          <cell r="L226">
            <v>3013.5277982359071</v>
          </cell>
          <cell r="M226">
            <v>2918.5649959464658</v>
          </cell>
          <cell r="N226">
            <v>2763.6722344200621</v>
          </cell>
          <cell r="O226">
            <v>2680.6223530878374</v>
          </cell>
          <cell r="P226">
            <v>2660.7139911200029</v>
          </cell>
          <cell r="Q226">
            <v>2846.5747993896161</v>
          </cell>
          <cell r="R226">
            <v>3100.3898747797389</v>
          </cell>
          <cell r="S226">
            <v>3281.5766259554671</v>
          </cell>
          <cell r="T226">
            <v>3383.6112282581485</v>
          </cell>
          <cell r="U226">
            <v>3777.3602467786404</v>
          </cell>
          <cell r="V226">
            <v>4282.2063531644026</v>
          </cell>
          <cell r="W226">
            <v>3766.5248191241062</v>
          </cell>
          <cell r="X226">
            <v>2763.218020709126</v>
          </cell>
          <cell r="Y226">
            <v>1787.4872724591535</v>
          </cell>
          <cell r="Z226">
            <v>1793.3552872442124</v>
          </cell>
          <cell r="AA226">
            <v>1884.3465947413968</v>
          </cell>
          <cell r="AB226">
            <v>1761.3779607813231</v>
          </cell>
          <cell r="AC226">
            <v>1615.412055533395</v>
          </cell>
          <cell r="AD226">
            <v>1496.4803391793532</v>
          </cell>
          <cell r="AE226">
            <v>1531.6145949378106</v>
          </cell>
          <cell r="AF226">
            <v>1692.0374049060063</v>
          </cell>
          <cell r="AG226">
            <v>2010.1893830410361</v>
          </cell>
          <cell r="AH226">
            <v>2473.4801808471207</v>
          </cell>
          <cell r="AI226">
            <v>2805.6409401882815</v>
          </cell>
          <cell r="AJ226">
            <v>2887.107035427342</v>
          </cell>
          <cell r="AK226">
            <v>2813.7767284249762</v>
          </cell>
          <cell r="AL226">
            <v>2748.4003968680822</v>
          </cell>
          <cell r="AM226">
            <v>2850.2639599742652</v>
          </cell>
          <cell r="AN226">
            <v>2850.2639599742652</v>
          </cell>
        </row>
        <row r="227">
          <cell r="C227" t="str">
            <v xml:space="preserve">Myanmar             </v>
          </cell>
          <cell r="I227">
            <v>1997.9363501068437</v>
          </cell>
          <cell r="J227">
            <v>2297.9168883094735</v>
          </cell>
          <cell r="K227">
            <v>2723.1178413224584</v>
          </cell>
          <cell r="L227">
            <v>3262.9192610889259</v>
          </cell>
          <cell r="M227">
            <v>3563.760233275023</v>
          </cell>
          <cell r="N227">
            <v>3874.7397626296552</v>
          </cell>
          <cell r="O227">
            <v>4049.5772287895593</v>
          </cell>
          <cell r="P227">
            <v>4381.9012054344066</v>
          </cell>
          <cell r="Q227">
            <v>4847.0642953741271</v>
          </cell>
          <cell r="R227">
            <v>5301.3876637563963</v>
          </cell>
          <cell r="S227">
            <v>5744.1537985941131</v>
          </cell>
          <cell r="T227">
            <v>6141.5561713268171</v>
          </cell>
          <cell r="U227">
            <v>6630.2695710283633</v>
          </cell>
          <cell r="V227">
            <v>7101.2740065595635</v>
          </cell>
          <cell r="W227">
            <v>7830.6426340105863</v>
          </cell>
          <cell r="X227">
            <v>8553.5506029224725</v>
          </cell>
          <cell r="Y227">
            <v>11207.197591862185</v>
          </cell>
          <cell r="Z227">
            <v>8985.5870685335667</v>
          </cell>
          <cell r="AA227">
            <v>6434.1485930130984</v>
          </cell>
          <cell r="AB227">
            <v>1899.8426851767338</v>
          </cell>
          <cell r="AC227">
            <v>1963.9815015880279</v>
          </cell>
          <cell r="AD227">
            <v>2343.9844672309409</v>
          </cell>
          <cell r="AE227">
            <v>2914.3960371775229</v>
          </cell>
          <cell r="AF227">
            <v>3303.0102617971229</v>
          </cell>
          <cell r="AG227">
            <v>3471.8151256696524</v>
          </cell>
          <cell r="AH227">
            <v>3974.7833919645691</v>
          </cell>
          <cell r="AI227">
            <v>5097.9122504423694</v>
          </cell>
          <cell r="AJ227">
            <v>6636.0330750255807</v>
          </cell>
          <cell r="AK227">
            <v>7095.6783430611395</v>
          </cell>
          <cell r="AL227">
            <v>7186.3750934828277</v>
          </cell>
          <cell r="AM227">
            <v>6809.9925228922439</v>
          </cell>
          <cell r="AN227">
            <v>6809.9925228922439</v>
          </cell>
        </row>
        <row r="228">
          <cell r="C228" t="str">
            <v>Nepal</v>
          </cell>
          <cell r="I228">
            <v>831.62046564361719</v>
          </cell>
          <cell r="J228">
            <v>903.5689355020819</v>
          </cell>
          <cell r="K228">
            <v>977.7916378036947</v>
          </cell>
          <cell r="L228">
            <v>1036.6583905173552</v>
          </cell>
          <cell r="M228">
            <v>1065.0487025227997</v>
          </cell>
          <cell r="N228">
            <v>1119.3205199357087</v>
          </cell>
          <cell r="O228">
            <v>1237.865729772275</v>
          </cell>
          <cell r="P228">
            <v>1336.1351362700082</v>
          </cell>
          <cell r="Q228">
            <v>1518.0899042683657</v>
          </cell>
          <cell r="R228">
            <v>1708.23516004608</v>
          </cell>
          <cell r="S228">
            <v>1941.1667780415835</v>
          </cell>
          <cell r="T228">
            <v>2116.8629762888013</v>
          </cell>
          <cell r="U228">
            <v>2311.5832284732746</v>
          </cell>
          <cell r="V228">
            <v>2321.3018200761994</v>
          </cell>
          <cell r="W228">
            <v>2308.7261425784586</v>
          </cell>
          <cell r="X228">
            <v>2254.8997952059126</v>
          </cell>
          <cell r="Y228">
            <v>2356.8520157382377</v>
          </cell>
          <cell r="Z228">
            <v>2470.790418087789</v>
          </cell>
          <cell r="AA228">
            <v>2373.8828213480615</v>
          </cell>
          <cell r="AB228">
            <v>2297.8936354685584</v>
          </cell>
          <cell r="AC228">
            <v>2251.9281225416453</v>
          </cell>
          <cell r="AD228">
            <v>2505.4068767838339</v>
          </cell>
          <cell r="AE228">
            <v>2730.1369989328164</v>
          </cell>
          <cell r="AF228">
            <v>2939.4433133324292</v>
          </cell>
          <cell r="AG228">
            <v>3190.6860313071702</v>
          </cell>
          <cell r="AH228">
            <v>3418.3836509964008</v>
          </cell>
          <cell r="AI228">
            <v>3608.4418027473516</v>
          </cell>
          <cell r="AJ228">
            <v>3811.2774023547609</v>
          </cell>
          <cell r="AK228">
            <v>4143.8829382283511</v>
          </cell>
          <cell r="AL228">
            <v>4413.4357370058133</v>
          </cell>
          <cell r="AM228">
            <v>4433.2822152970339</v>
          </cell>
          <cell r="AN228">
            <v>4433.2822152970339</v>
          </cell>
        </row>
        <row r="229">
          <cell r="C229" t="str">
            <v xml:space="preserve">Nicaragua           </v>
          </cell>
          <cell r="I229">
            <v>805.93686418119523</v>
          </cell>
          <cell r="J229">
            <v>936.13137390208158</v>
          </cell>
          <cell r="K229">
            <v>973.26876793751399</v>
          </cell>
          <cell r="L229">
            <v>990.86385642944663</v>
          </cell>
          <cell r="M229">
            <v>1051.519936276374</v>
          </cell>
          <cell r="N229">
            <v>1119.405583229083</v>
          </cell>
          <cell r="O229">
            <v>1053.1842932337577</v>
          </cell>
          <cell r="P229">
            <v>1006.0499258791924</v>
          </cell>
          <cell r="Q229">
            <v>1107.0158214942971</v>
          </cell>
          <cell r="R229">
            <v>1411.9159207360956</v>
          </cell>
          <cell r="S229">
            <v>1747.000099244068</v>
          </cell>
          <cell r="T229">
            <v>2271.0335227162523</v>
          </cell>
          <cell r="U229">
            <v>2665.031700649361</v>
          </cell>
          <cell r="V229">
            <v>3238.1245586200312</v>
          </cell>
          <cell r="W229">
            <v>2921.4866565024863</v>
          </cell>
          <cell r="X229">
            <v>2233.0131857349966</v>
          </cell>
          <cell r="Y229">
            <v>1206.6862986707963</v>
          </cell>
          <cell r="Z229">
            <v>913.91293495690627</v>
          </cell>
          <cell r="AA229">
            <v>1051.8426309380038</v>
          </cell>
          <cell r="AB229">
            <v>1245.4468618663652</v>
          </cell>
          <cell r="AC229">
            <v>1280.5710157037504</v>
          </cell>
          <cell r="AD229">
            <v>1277.4259651207528</v>
          </cell>
          <cell r="AE229">
            <v>1255.315731590473</v>
          </cell>
          <cell r="AF229">
            <v>1277.7899308857793</v>
          </cell>
          <cell r="AG229">
            <v>1334.4261800352772</v>
          </cell>
          <cell r="AH229">
            <v>1428.6810478473353</v>
          </cell>
          <cell r="AI229">
            <v>1527.702326734094</v>
          </cell>
          <cell r="AJ229">
            <v>1659.6833824542264</v>
          </cell>
          <cell r="AK229">
            <v>1826.4243829980212</v>
          </cell>
          <cell r="AL229">
            <v>1957.5249934274507</v>
          </cell>
          <cell r="AM229">
            <v>1971.1099533942481</v>
          </cell>
          <cell r="AN229">
            <v>1971.1099533942481</v>
          </cell>
        </row>
        <row r="230">
          <cell r="C230" t="str">
            <v xml:space="preserve">Niger               </v>
          </cell>
          <cell r="I230">
            <v>424.61145405032761</v>
          </cell>
          <cell r="J230">
            <v>433.54542206241439</v>
          </cell>
          <cell r="K230">
            <v>506.37439610438213</v>
          </cell>
          <cell r="L230">
            <v>649.00254386330437</v>
          </cell>
          <cell r="M230">
            <v>833.31533799087936</v>
          </cell>
          <cell r="N230">
            <v>1041.2504207287195</v>
          </cell>
          <cell r="O230">
            <v>1283.8285212974658</v>
          </cell>
          <cell r="P230">
            <v>1595.4273179191393</v>
          </cell>
          <cell r="Q230">
            <v>1786.7681363305844</v>
          </cell>
          <cell r="R230">
            <v>1865.31352786961</v>
          </cell>
          <cell r="S230">
            <v>1785.1019977110921</v>
          </cell>
          <cell r="T230">
            <v>1646.5343883111145</v>
          </cell>
          <cell r="U230">
            <v>1510.231882065272</v>
          </cell>
          <cell r="V230">
            <v>1488.9247137249797</v>
          </cell>
          <cell r="W230">
            <v>1589.4316333519164</v>
          </cell>
          <cell r="X230">
            <v>1682.1567601097815</v>
          </cell>
          <cell r="Y230">
            <v>1708.0337335364411</v>
          </cell>
          <cell r="Z230">
            <v>1741.7279442967229</v>
          </cell>
          <cell r="AA230">
            <v>1743.3115050412496</v>
          </cell>
          <cell r="AB230">
            <v>1731.5097200146222</v>
          </cell>
          <cell r="AC230">
            <v>1652.301691529161</v>
          </cell>
          <cell r="AD230">
            <v>1449.0762396010102</v>
          </cell>
          <cell r="AE230">
            <v>1307.3900648421065</v>
          </cell>
          <cell r="AF230">
            <v>1233.6835977079138</v>
          </cell>
          <cell r="AG230">
            <v>1316.7948139744522</v>
          </cell>
          <cell r="AH230">
            <v>1413.7659050675409</v>
          </cell>
          <cell r="AI230">
            <v>1450.0042071278931</v>
          </cell>
          <cell r="AJ230">
            <v>1458.6679258107722</v>
          </cell>
          <cell r="AK230">
            <v>1458.1929871922728</v>
          </cell>
          <cell r="AL230">
            <v>1526.0574939500618</v>
          </cell>
          <cell r="AM230">
            <v>1699.6856591500443</v>
          </cell>
          <cell r="AN230">
            <v>1699.6856591500443</v>
          </cell>
        </row>
        <row r="231">
          <cell r="C231" t="str">
            <v xml:space="preserve">Nigeria             </v>
          </cell>
          <cell r="I231">
            <v>9935.1210870313407</v>
          </cell>
          <cell r="J231">
            <v>11255.688550684552</v>
          </cell>
          <cell r="K231">
            <v>13824.111162312031</v>
          </cell>
          <cell r="L231">
            <v>18559.449650443185</v>
          </cell>
          <cell r="M231">
            <v>23204.198336216654</v>
          </cell>
          <cell r="N231">
            <v>26708.824945650242</v>
          </cell>
          <cell r="O231">
            <v>30421.442185284133</v>
          </cell>
          <cell r="P231">
            <v>37984.225762959271</v>
          </cell>
          <cell r="Q231">
            <v>45835.953843604751</v>
          </cell>
          <cell r="R231">
            <v>49543.513609694499</v>
          </cell>
          <cell r="S231">
            <v>44195.19754308457</v>
          </cell>
          <cell r="T231">
            <v>38231.846143993163</v>
          </cell>
          <cell r="U231">
            <v>33970.682313892379</v>
          </cell>
          <cell r="V231">
            <v>29271.827917482373</v>
          </cell>
          <cell r="W231">
            <v>23755.368013746785</v>
          </cell>
          <cell r="X231">
            <v>18618.767261485864</v>
          </cell>
          <cell r="Y231">
            <v>18781.133215749494</v>
          </cell>
          <cell r="Z231">
            <v>20407.243455349129</v>
          </cell>
          <cell r="AA231">
            <v>21429.594361326559</v>
          </cell>
          <cell r="AB231">
            <v>21487.04149951243</v>
          </cell>
          <cell r="AC231">
            <v>19158.043910717195</v>
          </cell>
          <cell r="AD231">
            <v>17361.873077730805</v>
          </cell>
          <cell r="AE231">
            <v>16794.869218282765</v>
          </cell>
          <cell r="AF231">
            <v>19802.227621050795</v>
          </cell>
          <cell r="AG231">
            <v>22950.799035349995</v>
          </cell>
          <cell r="AH231">
            <v>24795.877346081106</v>
          </cell>
          <cell r="AI231">
            <v>25549.486901581968</v>
          </cell>
          <cell r="AJ231">
            <v>27592.24925149792</v>
          </cell>
          <cell r="AK231">
            <v>30785.802824075177</v>
          </cell>
          <cell r="AL231">
            <v>33172.808910957661</v>
          </cell>
          <cell r="AM231">
            <v>33543.103868658734</v>
          </cell>
          <cell r="AN231">
            <v>33543.103868658734</v>
          </cell>
        </row>
        <row r="232">
          <cell r="C232" t="str">
            <v>Pakistan</v>
          </cell>
          <cell r="I232">
            <v>8461.9705946403319</v>
          </cell>
          <cell r="J232">
            <v>7431.4396493831564</v>
          </cell>
          <cell r="K232">
            <v>9042.3744496710769</v>
          </cell>
          <cell r="L232">
            <v>11239.919770809633</v>
          </cell>
          <cell r="M232">
            <v>13256.78314955534</v>
          </cell>
          <cell r="N232">
            <v>14868.124795470525</v>
          </cell>
          <cell r="O232">
            <v>16554.817718650429</v>
          </cell>
          <cell r="P232">
            <v>18733.437474950933</v>
          </cell>
          <cell r="Q232">
            <v>21736.739002882663</v>
          </cell>
          <cell r="R232">
            <v>24505.472369166178</v>
          </cell>
          <cell r="S232">
            <v>26916.411076989421</v>
          </cell>
          <cell r="T232">
            <v>28717.315392969987</v>
          </cell>
          <cell r="U232">
            <v>30260.661244581526</v>
          </cell>
          <cell r="V232">
            <v>30364.238599001663</v>
          </cell>
          <cell r="W232">
            <v>29917.371222120495</v>
          </cell>
          <cell r="X232">
            <v>29330.068001198695</v>
          </cell>
          <cell r="Y232">
            <v>30413.201260934566</v>
          </cell>
          <cell r="Z232">
            <v>30767.559262865823</v>
          </cell>
          <cell r="AA232">
            <v>32331.787369128517</v>
          </cell>
          <cell r="AB232">
            <v>33556.584778197284</v>
          </cell>
          <cell r="AC232">
            <v>35806.66655265692</v>
          </cell>
          <cell r="AD232">
            <v>37493.924413302368</v>
          </cell>
          <cell r="AE232">
            <v>39367.905851126903</v>
          </cell>
          <cell r="AF232">
            <v>41561.333507128678</v>
          </cell>
          <cell r="AG232">
            <v>43562.189745457123</v>
          </cell>
          <cell r="AH232">
            <v>44388.904616168584</v>
          </cell>
          <cell r="AI232">
            <v>44382.771710651781</v>
          </cell>
          <cell r="AJ232">
            <v>44719.758047123156</v>
          </cell>
          <cell r="AK232">
            <v>44962.914977513887</v>
          </cell>
          <cell r="AL232">
            <v>46812.637181113307</v>
          </cell>
          <cell r="AM232">
            <v>48707.933320420387</v>
          </cell>
          <cell r="AN232">
            <v>48707.933320420387</v>
          </cell>
        </row>
        <row r="233">
          <cell r="C233" t="str">
            <v xml:space="preserve">Papua New Guinea    </v>
          </cell>
          <cell r="I233">
            <v>783.24852879062257</v>
          </cell>
          <cell r="J233">
            <v>950.64293308902415</v>
          </cell>
          <cell r="K233">
            <v>1106.6995589514311</v>
          </cell>
          <cell r="L233">
            <v>1225.9934403076402</v>
          </cell>
          <cell r="M233">
            <v>1340.1801533798605</v>
          </cell>
          <cell r="N233">
            <v>1520.1084584018952</v>
          </cell>
          <cell r="O233">
            <v>1737.2525290379272</v>
          </cell>
          <cell r="P233">
            <v>1938.3966837441506</v>
          </cell>
          <cell r="Q233">
            <v>2130.4951997068051</v>
          </cell>
          <cell r="R233">
            <v>2265.9806808248454</v>
          </cell>
          <cell r="S233">
            <v>2355.55865610211</v>
          </cell>
          <cell r="T233">
            <v>2413.7159228911</v>
          </cell>
          <cell r="U233">
            <v>2420.8176041230804</v>
          </cell>
          <cell r="V233">
            <v>2372.3059809856331</v>
          </cell>
          <cell r="W233">
            <v>2352.6294829173989</v>
          </cell>
          <cell r="X233">
            <v>2470.9442572010571</v>
          </cell>
          <cell r="Y233">
            <v>2642.9228518854684</v>
          </cell>
          <cell r="Z233">
            <v>2623.6313574123851</v>
          </cell>
          <cell r="AA233">
            <v>2639.2304478068986</v>
          </cell>
          <cell r="AB233">
            <v>2749.9191241041444</v>
          </cell>
          <cell r="AC233">
            <v>3146.5062613184291</v>
          </cell>
          <cell r="AD233">
            <v>3470.4455151482211</v>
          </cell>
          <cell r="AE233">
            <v>3448.0267742585424</v>
          </cell>
          <cell r="AF233">
            <v>3458.5581235609448</v>
          </cell>
          <cell r="AG233">
            <v>3405.1341998103867</v>
          </cell>
          <cell r="AH233">
            <v>3320.7031748065488</v>
          </cell>
          <cell r="AI233">
            <v>2962.1726798841978</v>
          </cell>
          <cell r="AJ233">
            <v>2640.4203583038229</v>
          </cell>
          <cell r="AK233">
            <v>2475.3078022226109</v>
          </cell>
          <cell r="AL233">
            <v>2390.1518044950622</v>
          </cell>
          <cell r="AM233">
            <v>2276.1834597990123</v>
          </cell>
          <cell r="AN233">
            <v>2276.1834597990123</v>
          </cell>
        </row>
        <row r="234">
          <cell r="C234" t="str">
            <v>Philippines</v>
          </cell>
          <cell r="I234">
            <v>7678.8628280105231</v>
          </cell>
          <cell r="J234">
            <v>9096.9597144474737</v>
          </cell>
          <cell r="K234">
            <v>10719.633823990584</v>
          </cell>
          <cell r="L234">
            <v>12717.183824253356</v>
          </cell>
          <cell r="M234">
            <v>14347.065109017756</v>
          </cell>
          <cell r="N234">
            <v>16167.215174742838</v>
          </cell>
          <cell r="O234">
            <v>18505.434561163591</v>
          </cell>
          <cell r="P234">
            <v>21345.371661139186</v>
          </cell>
          <cell r="Q234">
            <v>25493.736173068526</v>
          </cell>
          <cell r="R234">
            <v>29601.430648620473</v>
          </cell>
          <cell r="S234">
            <v>31646.655078071821</v>
          </cell>
          <cell r="T234">
            <v>31783.861948311387</v>
          </cell>
          <cell r="U234">
            <v>30660.090551524114</v>
          </cell>
          <cell r="V234">
            <v>28790.492527674494</v>
          </cell>
          <cell r="W234">
            <v>27133.822773071628</v>
          </cell>
          <cell r="X234">
            <v>26440.603443514061</v>
          </cell>
          <cell r="Y234">
            <v>29044.932871855006</v>
          </cell>
          <cell r="Z234">
            <v>31338.069796822147</v>
          </cell>
          <cell r="AA234">
            <v>32983.242012375318</v>
          </cell>
          <cell r="AB234">
            <v>34432.084791714587</v>
          </cell>
          <cell r="AC234">
            <v>36560.376881178352</v>
          </cell>
          <cell r="AD234">
            <v>40438.831938304989</v>
          </cell>
          <cell r="AE234">
            <v>44495.024661158102</v>
          </cell>
          <cell r="AF234">
            <v>50888.386548678296</v>
          </cell>
          <cell r="AG234">
            <v>56258.29459511544</v>
          </cell>
          <cell r="AH234">
            <v>56021.384974607536</v>
          </cell>
          <cell r="AI234">
            <v>55208.397057258611</v>
          </cell>
          <cell r="AJ234">
            <v>53834.957355034276</v>
          </cell>
          <cell r="AK234">
            <v>56349.870745821761</v>
          </cell>
          <cell r="AL234">
            <v>57853.06333497099</v>
          </cell>
          <cell r="AM234">
            <v>58450.839952475864</v>
          </cell>
          <cell r="AN234">
            <v>58450.839952475864</v>
          </cell>
        </row>
        <row r="235">
          <cell r="C235" t="str">
            <v xml:space="preserve">Rwanda              </v>
          </cell>
          <cell r="I235">
            <v>321.82141457057287</v>
          </cell>
          <cell r="J235">
            <v>360.29427981476755</v>
          </cell>
          <cell r="K235">
            <v>439.20540698560126</v>
          </cell>
          <cell r="L235">
            <v>531.74433279436153</v>
          </cell>
          <cell r="M235">
            <v>640.84263984058771</v>
          </cell>
          <cell r="N235">
            <v>719.59835843819144</v>
          </cell>
          <cell r="O235">
            <v>814.6974465811827</v>
          </cell>
          <cell r="P235">
            <v>902.12311974953627</v>
          </cell>
          <cell r="Q235">
            <v>1060.9175786693461</v>
          </cell>
          <cell r="R235">
            <v>1234.9629052579232</v>
          </cell>
          <cell r="S235">
            <v>1427.8923453480259</v>
          </cell>
          <cell r="T235">
            <v>1535.5174524402482</v>
          </cell>
          <cell r="U235">
            <v>1689.6947928322224</v>
          </cell>
          <cell r="V235">
            <v>1782.0158471054165</v>
          </cell>
          <cell r="W235">
            <v>1879.3577400770935</v>
          </cell>
          <cell r="X235">
            <v>1890.0065760590214</v>
          </cell>
          <cell r="Y235">
            <v>1974.0943092746093</v>
          </cell>
          <cell r="Z235">
            <v>1985.4859266484509</v>
          </cell>
          <cell r="AA235">
            <v>1807.4681688348799</v>
          </cell>
          <cell r="AB235">
            <v>1584.9401671040166</v>
          </cell>
          <cell r="AC235">
            <v>1418.5823425750752</v>
          </cell>
          <cell r="AD235">
            <v>1128.2204187747523</v>
          </cell>
          <cell r="AE235">
            <v>930.0961828118443</v>
          </cell>
          <cell r="AF235">
            <v>777.37348740760854</v>
          </cell>
          <cell r="AG235">
            <v>1049.1942940824651</v>
          </cell>
          <cell r="AH235">
            <v>1253.8705845914019</v>
          </cell>
          <cell r="AI235">
            <v>1406.9622416311202</v>
          </cell>
          <cell r="AJ235">
            <v>1417.382754508277</v>
          </cell>
          <cell r="AK235">
            <v>1374.3597939303552</v>
          </cell>
          <cell r="AL235">
            <v>1350.3263217971839</v>
          </cell>
          <cell r="AM235">
            <v>1299.9068643492283</v>
          </cell>
          <cell r="AN235">
            <v>1299.9068643492283</v>
          </cell>
        </row>
        <row r="236">
          <cell r="C236" t="str">
            <v>Samoa</v>
          </cell>
          <cell r="I236">
            <v>49.580122453304391</v>
          </cell>
          <cell r="J236">
            <v>56.256142524064387</v>
          </cell>
          <cell r="K236">
            <v>61.622436451266118</v>
          </cell>
          <cell r="L236">
            <v>62.966594264071205</v>
          </cell>
          <cell r="M236">
            <v>64.708507804436749</v>
          </cell>
          <cell r="N236">
            <v>67.425226784465664</v>
          </cell>
          <cell r="O236">
            <v>73.221601763543049</v>
          </cell>
          <cell r="P236">
            <v>76.844243535612364</v>
          </cell>
          <cell r="Q236">
            <v>80.662599814741739</v>
          </cell>
          <cell r="R236">
            <v>84.860011535830154</v>
          </cell>
          <cell r="S236">
            <v>87.080930993921811</v>
          </cell>
          <cell r="T236">
            <v>88.979074577273749</v>
          </cell>
          <cell r="U236">
            <v>87.153110298933029</v>
          </cell>
          <cell r="V236">
            <v>84.458509894890398</v>
          </cell>
          <cell r="W236">
            <v>81.129922524044332</v>
          </cell>
          <cell r="X236">
            <v>80.809714016455203</v>
          </cell>
          <cell r="Y236">
            <v>84.833192539960081</v>
          </cell>
          <cell r="Z236">
            <v>95.365510596884974</v>
          </cell>
          <cell r="AA236">
            <v>102.51100700201117</v>
          </cell>
          <cell r="AB236">
            <v>109.82677090149139</v>
          </cell>
          <cell r="AC236">
            <v>111.95438378348094</v>
          </cell>
          <cell r="AD236">
            <v>122.43897273967634</v>
          </cell>
          <cell r="AE236">
            <v>128.88483498633082</v>
          </cell>
          <cell r="AF236">
            <v>141.72822757989616</v>
          </cell>
          <cell r="AG236">
            <v>155.04115621515155</v>
          </cell>
          <cell r="AH236">
            <v>166.86839809568369</v>
          </cell>
          <cell r="AI236">
            <v>170.63130521235311</v>
          </cell>
          <cell r="AJ236">
            <v>171.30267996315047</v>
          </cell>
          <cell r="AK236">
            <v>179.58970293307866</v>
          </cell>
          <cell r="AL236">
            <v>192.13235527487964</v>
          </cell>
          <cell r="AM236">
            <v>203.24452887280231</v>
          </cell>
          <cell r="AN236">
            <v>203.24452887280231</v>
          </cell>
        </row>
        <row r="237">
          <cell r="C237" t="str">
            <v>São Tomé &amp; Príncipe</v>
          </cell>
          <cell r="I237">
            <v>23.319479961714151</v>
          </cell>
          <cell r="J237">
            <v>25.364216259536732</v>
          </cell>
          <cell r="K237">
            <v>27.533079315172113</v>
          </cell>
          <cell r="L237">
            <v>27.279121913790018</v>
          </cell>
          <cell r="M237">
            <v>26.145517591834221</v>
          </cell>
          <cell r="N237">
            <v>25.086914903682882</v>
          </cell>
          <cell r="O237">
            <v>26.199872236393301</v>
          </cell>
          <cell r="P237">
            <v>28.135256543366339</v>
          </cell>
          <cell r="Q237">
            <v>33.764583268310979</v>
          </cell>
          <cell r="R237">
            <v>39.887880742527919</v>
          </cell>
          <cell r="S237">
            <v>46.176937269737699</v>
          </cell>
          <cell r="T237">
            <v>47.864757766613515</v>
          </cell>
          <cell r="U237">
            <v>49.078877864110403</v>
          </cell>
          <cell r="V237">
            <v>51.049038051438863</v>
          </cell>
          <cell r="W237">
            <v>49.726149571081407</v>
          </cell>
          <cell r="X237">
            <v>44.78143490759124</v>
          </cell>
          <cell r="Y237">
            <v>38.494790081304437</v>
          </cell>
          <cell r="Z237">
            <v>38.23550009424482</v>
          </cell>
          <cell r="AA237">
            <v>39.986417812988897</v>
          </cell>
          <cell r="AB237">
            <v>38.778036978848206</v>
          </cell>
          <cell r="AC237">
            <v>36.003055352361677</v>
          </cell>
          <cell r="AD237">
            <v>33.661151468777888</v>
          </cell>
          <cell r="AE237">
            <v>32.898235597050629</v>
          </cell>
          <cell r="AF237">
            <v>31.838566732017558</v>
          </cell>
          <cell r="AG237">
            <v>30.946545256559101</v>
          </cell>
          <cell r="AH237">
            <v>30.918227974844374</v>
          </cell>
          <cell r="AI237">
            <v>32.094450728318172</v>
          </cell>
          <cell r="AJ237">
            <v>33.262466476435698</v>
          </cell>
          <cell r="AK237">
            <v>35.913172307401183</v>
          </cell>
          <cell r="AL237">
            <v>38.312427972073799</v>
          </cell>
          <cell r="AM237">
            <v>40.567840425300041</v>
          </cell>
          <cell r="AN237">
            <v>40.567840425300041</v>
          </cell>
        </row>
        <row r="238">
          <cell r="C238" t="str">
            <v>Senegal</v>
          </cell>
          <cell r="I238">
            <v>796.28733042048918</v>
          </cell>
          <cell r="J238">
            <v>883.69168098102728</v>
          </cell>
          <cell r="K238">
            <v>1123.5720771874469</v>
          </cell>
          <cell r="L238">
            <v>1355.6273152325509</v>
          </cell>
          <cell r="M238">
            <v>1598.2747958793054</v>
          </cell>
          <cell r="N238">
            <v>1675.9950730621447</v>
          </cell>
          <cell r="O238">
            <v>1861.8539323609145</v>
          </cell>
          <cell r="P238">
            <v>2061.5056859688943</v>
          </cell>
          <cell r="Q238">
            <v>2175.3371019493184</v>
          </cell>
          <cell r="R238">
            <v>2245.6493690714283</v>
          </cell>
          <cell r="S238">
            <v>2253.9619065271072</v>
          </cell>
          <cell r="T238">
            <v>2313.2290958547965</v>
          </cell>
          <cell r="U238">
            <v>2379.8016224273974</v>
          </cell>
          <cell r="V238">
            <v>2675.9248993377273</v>
          </cell>
          <cell r="W238">
            <v>3101.542397283009</v>
          </cell>
          <cell r="X238">
            <v>3490.1639534221817</v>
          </cell>
          <cell r="Y238">
            <v>3624.0085210201064</v>
          </cell>
          <cell r="Z238">
            <v>3838.4322949790235</v>
          </cell>
          <cell r="AA238">
            <v>3943.1480520951532</v>
          </cell>
          <cell r="AB238">
            <v>4166.6372158554268</v>
          </cell>
          <cell r="AC238">
            <v>4063.0139721743089</v>
          </cell>
          <cell r="AD238">
            <v>3571.1488584536769</v>
          </cell>
          <cell r="AE238">
            <v>3127.9467742758948</v>
          </cell>
          <cell r="AF238">
            <v>2896.0650467327764</v>
          </cell>
          <cell r="AG238">
            <v>3107.6350006210437</v>
          </cell>
          <cell r="AH238">
            <v>3274.3631356495753</v>
          </cell>
          <cell r="AI238">
            <v>3369.4662176118072</v>
          </cell>
          <cell r="AJ238">
            <v>3418.2295189374131</v>
          </cell>
          <cell r="AK238">
            <v>3476.373900672359</v>
          </cell>
          <cell r="AL238">
            <v>3632.3443377982439</v>
          </cell>
          <cell r="AM238">
            <v>4106.1840406150513</v>
          </cell>
          <cell r="AN238">
            <v>4106.1840406150513</v>
          </cell>
        </row>
        <row r="239">
          <cell r="C239" t="str">
            <v xml:space="preserve">Sierra Leone        </v>
          </cell>
          <cell r="I239">
            <v>398.5207079419792</v>
          </cell>
          <cell r="J239">
            <v>411.1962782152778</v>
          </cell>
          <cell r="K239">
            <v>447.11478259630508</v>
          </cell>
          <cell r="L239">
            <v>481.68458074229471</v>
          </cell>
          <cell r="M239">
            <v>508.90839028869641</v>
          </cell>
          <cell r="N239">
            <v>542.7639215213261</v>
          </cell>
          <cell r="O239">
            <v>647.9602103917415</v>
          </cell>
          <cell r="P239">
            <v>772.51995341155123</v>
          </cell>
          <cell r="Q239">
            <v>921.95853176995934</v>
          </cell>
          <cell r="R239">
            <v>1076.0134812524159</v>
          </cell>
          <cell r="S239">
            <v>1158.3038812973723</v>
          </cell>
          <cell r="T239">
            <v>1264.6507922020808</v>
          </cell>
          <cell r="U239">
            <v>1235.2632002514144</v>
          </cell>
          <cell r="V239">
            <v>1110.3143176516089</v>
          </cell>
          <cell r="W239">
            <v>852.9993916291902</v>
          </cell>
          <cell r="X239">
            <v>777.19158056507968</v>
          </cell>
          <cell r="Y239">
            <v>828.53033865993348</v>
          </cell>
          <cell r="Z239">
            <v>846.60529201258032</v>
          </cell>
          <cell r="AA239">
            <v>724.28652101659384</v>
          </cell>
          <cell r="AB239">
            <v>580.60080534043254</v>
          </cell>
          <cell r="AC239">
            <v>544.34756250860278</v>
          </cell>
          <cell r="AD239">
            <v>563.52046842606353</v>
          </cell>
          <cell r="AE239">
            <v>590.22686974897942</v>
          </cell>
          <cell r="AF239">
            <v>622.36327815398647</v>
          </cell>
          <cell r="AG239">
            <v>612.37114993676596</v>
          </cell>
          <cell r="AH239">
            <v>587.32781989499756</v>
          </cell>
          <cell r="AI239">
            <v>532.9445386239297</v>
          </cell>
          <cell r="AJ239">
            <v>487.31602325540058</v>
          </cell>
          <cell r="AK239">
            <v>518.21703287778735</v>
          </cell>
          <cell r="AL239">
            <v>558.11336341870208</v>
          </cell>
          <cell r="AM239">
            <v>606.72202830887852</v>
          </cell>
          <cell r="AN239">
            <v>606.72202830887852</v>
          </cell>
        </row>
        <row r="240">
          <cell r="C240" t="str">
            <v xml:space="preserve">Solomon Islands     </v>
          </cell>
          <cell r="I240">
            <v>56.899421886723808</v>
          </cell>
          <cell r="J240">
            <v>65.848361988474437</v>
          </cell>
          <cell r="K240">
            <v>70.825592640356945</v>
          </cell>
          <cell r="L240">
            <v>77.357547831279476</v>
          </cell>
          <cell r="M240">
            <v>79.788931921660136</v>
          </cell>
          <cell r="N240">
            <v>88.684553199473172</v>
          </cell>
          <cell r="O240">
            <v>102.72005313025188</v>
          </cell>
          <cell r="P240">
            <v>119.27790429876859</v>
          </cell>
          <cell r="Q240">
            <v>139.96525286217468</v>
          </cell>
          <cell r="R240">
            <v>154.81974135964271</v>
          </cell>
          <cell r="S240">
            <v>164.1928688906396</v>
          </cell>
          <cell r="T240">
            <v>165.36386563932413</v>
          </cell>
          <cell r="U240">
            <v>157.28203431642552</v>
          </cell>
          <cell r="V240">
            <v>138.16517560026134</v>
          </cell>
          <cell r="W240">
            <v>123.24641874038453</v>
          </cell>
          <cell r="X240">
            <v>116.60171587605356</v>
          </cell>
          <cell r="Y240">
            <v>122.65054948193945</v>
          </cell>
          <cell r="Z240">
            <v>132.82110908884897</v>
          </cell>
          <cell r="AA240">
            <v>143.29032902767088</v>
          </cell>
          <cell r="AB240">
            <v>163.30063835811123</v>
          </cell>
          <cell r="AC240">
            <v>181.31759565220068</v>
          </cell>
          <cell r="AD240">
            <v>203.60618434245768</v>
          </cell>
          <cell r="AE240">
            <v>220.42597215761509</v>
          </cell>
          <cell r="AF240">
            <v>242.58370606900135</v>
          </cell>
          <cell r="AG240">
            <v>262.53667278814754</v>
          </cell>
          <cell r="AH240">
            <v>264.44773195728789</v>
          </cell>
          <cell r="AI240">
            <v>256.81444550873516</v>
          </cell>
          <cell r="AJ240">
            <v>243.12060390857059</v>
          </cell>
          <cell r="AK240">
            <v>242.14231869387936</v>
          </cell>
          <cell r="AL240">
            <v>242.9831000380735</v>
          </cell>
          <cell r="AM240">
            <v>249.56870519774523</v>
          </cell>
          <cell r="AN240">
            <v>249.56870519774523</v>
          </cell>
        </row>
        <row r="241">
          <cell r="C241" t="str">
            <v>Sri Lanka</v>
          </cell>
          <cell r="I241">
            <v>3314.4721539181696</v>
          </cell>
          <cell r="J241">
            <v>3455.8614865527888</v>
          </cell>
          <cell r="K241">
            <v>3602.3248735412076</v>
          </cell>
          <cell r="L241">
            <v>3694.3414912489329</v>
          </cell>
          <cell r="M241">
            <v>3643.6758588278221</v>
          </cell>
          <cell r="N241">
            <v>3087.6279714605712</v>
          </cell>
          <cell r="O241">
            <v>2766.9233576116162</v>
          </cell>
          <cell r="P241">
            <v>2620.5036089558639</v>
          </cell>
          <cell r="Q241">
            <v>3141.4270825642543</v>
          </cell>
          <cell r="R241">
            <v>3713.1749206236195</v>
          </cell>
          <cell r="S241">
            <v>4293.2730042316371</v>
          </cell>
          <cell r="T241">
            <v>5006.8377054540279</v>
          </cell>
          <cell r="U241">
            <v>5526.5601379317413</v>
          </cell>
          <cell r="V241">
            <v>5738.8870542038376</v>
          </cell>
          <cell r="W241">
            <v>5493.7491367558587</v>
          </cell>
          <cell r="X241">
            <v>5261.0158107507641</v>
          </cell>
          <cell r="Y241">
            <v>5260.930725092202</v>
          </cell>
          <cell r="Z241">
            <v>5517.4349938922933</v>
          </cell>
          <cell r="AA241">
            <v>5983.5694070959153</v>
          </cell>
          <cell r="AB241">
            <v>6462.8181616946431</v>
          </cell>
          <cell r="AC241">
            <v>6960.9576555183185</v>
          </cell>
          <cell r="AD241">
            <v>7496.2723804091847</v>
          </cell>
          <cell r="AE241">
            <v>8062.905403053267</v>
          </cell>
          <cell r="AF241">
            <v>8782.2836701620527</v>
          </cell>
          <cell r="AG241">
            <v>9710.0871613384461</v>
          </cell>
          <cell r="AH241">
            <v>10720.009198027803</v>
          </cell>
          <cell r="AI241">
            <v>11359.364164171595</v>
          </cell>
          <cell r="AJ241">
            <v>11898.324502910029</v>
          </cell>
          <cell r="AK241">
            <v>12149.173342484617</v>
          </cell>
          <cell r="AL241">
            <v>12546.702991959195</v>
          </cell>
          <cell r="AM241">
            <v>12588.988330487669</v>
          </cell>
          <cell r="AN241">
            <v>12588.988330487669</v>
          </cell>
        </row>
        <row r="242">
          <cell r="C242" t="str">
            <v xml:space="preserve">St. Kitts and Nevis </v>
          </cell>
          <cell r="I242">
            <v>14.244885148365787</v>
          </cell>
          <cell r="J242">
            <v>16.329630672637474</v>
          </cell>
          <cell r="K242">
            <v>18.54017646591203</v>
          </cell>
          <cell r="L242">
            <v>20.925889567990662</v>
          </cell>
          <cell r="M242">
            <v>23.878947992326633</v>
          </cell>
          <cell r="N242">
            <v>26.282047336986512</v>
          </cell>
          <cell r="O242">
            <v>29.115948180081176</v>
          </cell>
          <cell r="P242">
            <v>32.231805139534202</v>
          </cell>
          <cell r="Q242">
            <v>38.364393276529825</v>
          </cell>
          <cell r="R242">
            <v>46.504358323440478</v>
          </cell>
          <cell r="S242">
            <v>50.319543618097292</v>
          </cell>
          <cell r="T242">
            <v>54.30054621473672</v>
          </cell>
          <cell r="U242">
            <v>57.667197311604546</v>
          </cell>
          <cell r="V242">
            <v>63.972392605104602</v>
          </cell>
          <cell r="W242">
            <v>67.660450692694852</v>
          </cell>
          <cell r="X242">
            <v>72.16406733755133</v>
          </cell>
          <cell r="Y242">
            <v>87.006265036650873</v>
          </cell>
          <cell r="Z242">
            <v>102.87134508364596</v>
          </cell>
          <cell r="AA242">
            <v>116.44604511262401</v>
          </cell>
          <cell r="AB242">
            <v>122.23160249012135</v>
          </cell>
          <cell r="AC242">
            <v>130.46618909219714</v>
          </cell>
          <cell r="AD242">
            <v>142.00628274627505</v>
          </cell>
          <cell r="AE242">
            <v>149.65283799624368</v>
          </cell>
          <cell r="AF242">
            <v>158.72770921493483</v>
          </cell>
          <cell r="AG242">
            <v>173.69964685921153</v>
          </cell>
          <cell r="AH242">
            <v>193.58121480124331</v>
          </cell>
          <cell r="AI242">
            <v>211.43964292875611</v>
          </cell>
          <cell r="AJ242">
            <v>227.99633196948329</v>
          </cell>
          <cell r="AK242">
            <v>247.56839679190611</v>
          </cell>
          <cell r="AL242">
            <v>264.99829714127213</v>
          </cell>
          <cell r="AM242">
            <v>270.12434078804409</v>
          </cell>
          <cell r="AN242">
            <v>270.12434078804409</v>
          </cell>
        </row>
        <row r="243">
          <cell r="C243" t="str">
            <v xml:space="preserve">St. Lucia           </v>
          </cell>
          <cell r="I243">
            <v>32.33798509649457</v>
          </cell>
          <cell r="J243">
            <v>36.967464682788517</v>
          </cell>
          <cell r="K243">
            <v>43.379379067136234</v>
          </cell>
          <cell r="L243">
            <v>51.844435990894276</v>
          </cell>
          <cell r="M243">
            <v>59.174204501001043</v>
          </cell>
          <cell r="N243">
            <v>66.882813107403635</v>
          </cell>
          <cell r="O243">
            <v>76.611540275057337</v>
          </cell>
          <cell r="P243">
            <v>88.479986504524121</v>
          </cell>
          <cell r="Q243">
            <v>106.56011817420983</v>
          </cell>
          <cell r="R243">
            <v>120.56356062705395</v>
          </cell>
          <cell r="S243">
            <v>134.57804154075268</v>
          </cell>
          <cell r="T243">
            <v>155.62486899321982</v>
          </cell>
          <cell r="U243">
            <v>183.86295036978791</v>
          </cell>
          <cell r="V243">
            <v>210.14460596374636</v>
          </cell>
          <cell r="W243">
            <v>220.17359849911031</v>
          </cell>
          <cell r="X243">
            <v>229.79665337188598</v>
          </cell>
          <cell r="Y243">
            <v>252.32630524850561</v>
          </cell>
          <cell r="Z243">
            <v>276.20141689765313</v>
          </cell>
          <cell r="AA243">
            <v>300.11008839133916</v>
          </cell>
          <cell r="AB243">
            <v>316.28543729929311</v>
          </cell>
          <cell r="AC243">
            <v>335.70772501358255</v>
          </cell>
          <cell r="AD243">
            <v>351.04759227587232</v>
          </cell>
          <cell r="AE243">
            <v>361.09649466116912</v>
          </cell>
          <cell r="AF243">
            <v>373.72382372644944</v>
          </cell>
          <cell r="AG243">
            <v>393.70718741753558</v>
          </cell>
          <cell r="AH243">
            <v>427.56436986796939</v>
          </cell>
          <cell r="AI243">
            <v>459.35136153135062</v>
          </cell>
          <cell r="AJ243">
            <v>491.45196526715853</v>
          </cell>
          <cell r="AK243">
            <v>503.97251381395131</v>
          </cell>
          <cell r="AL243">
            <v>512.00164036815386</v>
          </cell>
          <cell r="AM243">
            <v>502.70609251923162</v>
          </cell>
          <cell r="AN243">
            <v>502.70609251923162</v>
          </cell>
        </row>
        <row r="244">
          <cell r="C244" t="str">
            <v>St. Vincent &amp; Grens.</v>
          </cell>
          <cell r="I244">
            <v>23.027004588329486</v>
          </cell>
          <cell r="J244">
            <v>23.270485916654795</v>
          </cell>
          <cell r="K244">
            <v>23.752110273259508</v>
          </cell>
          <cell r="L244">
            <v>25.468843845231987</v>
          </cell>
          <cell r="M244">
            <v>27.367054229119503</v>
          </cell>
          <cell r="N244">
            <v>31.439315456830837</v>
          </cell>
          <cell r="O244">
            <v>35.968741393826697</v>
          </cell>
          <cell r="P244">
            <v>40.840613722723198</v>
          </cell>
          <cell r="Q244">
            <v>49.281913874836583</v>
          </cell>
          <cell r="R244">
            <v>61.085355246007843</v>
          </cell>
          <cell r="S244">
            <v>75.394090070577064</v>
          </cell>
          <cell r="T244">
            <v>88.255569204664809</v>
          </cell>
          <cell r="U244">
            <v>99.858116707645891</v>
          </cell>
          <cell r="V244">
            <v>106.56911443840836</v>
          </cell>
          <cell r="W244">
            <v>109.8102655990095</v>
          </cell>
          <cell r="X244">
            <v>112.62425973927616</v>
          </cell>
          <cell r="Y244">
            <v>122.58428602702953</v>
          </cell>
          <cell r="Z244">
            <v>134.649235457391</v>
          </cell>
          <cell r="AA244">
            <v>146.57558034297804</v>
          </cell>
          <cell r="AB244">
            <v>155.65904956157294</v>
          </cell>
          <cell r="AC244">
            <v>163.9622821972815</v>
          </cell>
          <cell r="AD244">
            <v>168.82689293561575</v>
          </cell>
          <cell r="AE244">
            <v>171.63074899961467</v>
          </cell>
          <cell r="AF244">
            <v>178.56490486690572</v>
          </cell>
          <cell r="AG244">
            <v>193.48921726247718</v>
          </cell>
          <cell r="AH244">
            <v>213.70820757577405</v>
          </cell>
          <cell r="AI244">
            <v>230.37479653042718</v>
          </cell>
          <cell r="AJ244">
            <v>243.6278567620908</v>
          </cell>
          <cell r="AK244">
            <v>256.67383452282269</v>
          </cell>
          <cell r="AL244">
            <v>268.89472786370999</v>
          </cell>
          <cell r="AM244">
            <v>273.10612035027879</v>
          </cell>
          <cell r="AN244">
            <v>273.10612035027879</v>
          </cell>
        </row>
        <row r="245">
          <cell r="C245" t="str">
            <v>Sudan</v>
          </cell>
          <cell r="I245">
            <v>267.93765632744902</v>
          </cell>
          <cell r="J245">
            <v>310.78470782450006</v>
          </cell>
          <cell r="K245">
            <v>384.56793426619817</v>
          </cell>
          <cell r="L245">
            <v>2345.118836406205</v>
          </cell>
          <cell r="M245">
            <v>4581.5796597253939</v>
          </cell>
          <cell r="N245">
            <v>6710.2354232251864</v>
          </cell>
          <cell r="O245">
            <v>7046.9175979938809</v>
          </cell>
          <cell r="P245">
            <v>7219.0440254035311</v>
          </cell>
          <cell r="Q245">
            <v>6933.3858417388865</v>
          </cell>
          <cell r="R245">
            <v>6106.3350758376282</v>
          </cell>
          <cell r="S245">
            <v>5771.7592027350038</v>
          </cell>
          <cell r="T245">
            <v>6591.6608986661377</v>
          </cell>
          <cell r="U245">
            <v>7013.3549297506033</v>
          </cell>
          <cell r="V245">
            <v>7100.9946841501251</v>
          </cell>
          <cell r="W245">
            <v>7629.22487055499</v>
          </cell>
          <cell r="X245">
            <v>8225.8009873392384</v>
          </cell>
          <cell r="Y245">
            <v>10708.085717961998</v>
          </cell>
          <cell r="Z245">
            <v>13356.039850177565</v>
          </cell>
          <cell r="AA245">
            <v>17482.583590481765</v>
          </cell>
          <cell r="AB245">
            <v>13510.306277538315</v>
          </cell>
          <cell r="AC245">
            <v>8868.2373590545994</v>
          </cell>
          <cell r="AD245">
            <v>3673.7667120205429</v>
          </cell>
          <cell r="AE245">
            <v>4454.2959931600117</v>
          </cell>
          <cell r="AF245">
            <v>4988.0687424671878</v>
          </cell>
          <cell r="AG245">
            <v>6043.731565795114</v>
          </cell>
          <cell r="AH245">
            <v>7325.5778124409981</v>
          </cell>
          <cell r="AI245">
            <v>7976.1882102542177</v>
          </cell>
          <cell r="AJ245">
            <v>8290.5909699808781</v>
          </cell>
          <cell r="AK245">
            <v>8707.4896244716165</v>
          </cell>
          <cell r="AL245">
            <v>9760.1521698858633</v>
          </cell>
          <cell r="AM245">
            <v>10629.976756272908</v>
          </cell>
          <cell r="AN245">
            <v>10629.976756272908</v>
          </cell>
        </row>
        <row r="246">
          <cell r="C246" t="str">
            <v>Tajikistan</v>
          </cell>
          <cell r="I246">
            <v>2447.4882191809047</v>
          </cell>
          <cell r="J246">
            <v>2582.2667421447968</v>
          </cell>
          <cell r="K246">
            <v>2825.8392867073303</v>
          </cell>
          <cell r="L246">
            <v>3266.9817642060007</v>
          </cell>
          <cell r="M246">
            <v>3741.24350775727</v>
          </cell>
          <cell r="N246">
            <v>4165.5477083448086</v>
          </cell>
          <cell r="O246">
            <v>4459.0541737279436</v>
          </cell>
          <cell r="P246">
            <v>4820.2045225960801</v>
          </cell>
          <cell r="Q246">
            <v>5209.9043213329096</v>
          </cell>
          <cell r="R246">
            <v>5762.8260505385806</v>
          </cell>
          <cell r="S246">
            <v>6238.9190504096841</v>
          </cell>
          <cell r="T246">
            <v>6587.8836298255401</v>
          </cell>
          <cell r="U246">
            <v>6671.0279056136378</v>
          </cell>
          <cell r="V246">
            <v>6770.8080408320347</v>
          </cell>
          <cell r="W246">
            <v>6998.4016352206345</v>
          </cell>
          <cell r="X246">
            <v>7382.3803234428788</v>
          </cell>
          <cell r="Y246">
            <v>7876.4601756193197</v>
          </cell>
          <cell r="Z246">
            <v>7673.5078831631536</v>
          </cell>
          <cell r="AA246">
            <v>6998.2201470041646</v>
          </cell>
          <cell r="AB246">
            <v>4228.2335611911822</v>
          </cell>
          <cell r="AC246">
            <v>2151.2613297611988</v>
          </cell>
          <cell r="AD246">
            <v>423.89666369747164</v>
          </cell>
          <cell r="AE246">
            <v>470.7675105129365</v>
          </cell>
          <cell r="AF246">
            <v>548.1861108114233</v>
          </cell>
          <cell r="AG246">
            <v>627.50071554757233</v>
          </cell>
          <cell r="AH246">
            <v>835.91579727007991</v>
          </cell>
          <cell r="AI246">
            <v>861.50681392716888</v>
          </cell>
          <cell r="AJ246">
            <v>839.59311328162266</v>
          </cell>
          <cell r="AK246">
            <v>788.00383101317527</v>
          </cell>
          <cell r="AL246">
            <v>833.98123586047939</v>
          </cell>
          <cell r="AM246">
            <v>905.32623295560836</v>
          </cell>
          <cell r="AN246">
            <v>905.32623295560836</v>
          </cell>
        </row>
        <row r="247">
          <cell r="C247" t="str">
            <v xml:space="preserve">Tanzania            </v>
          </cell>
          <cell r="I247">
            <v>1587.2444745477562</v>
          </cell>
          <cell r="J247">
            <v>1766.4517777050917</v>
          </cell>
          <cell r="K247">
            <v>2014.8762241070244</v>
          </cell>
          <cell r="L247">
            <v>2362.9356524157124</v>
          </cell>
          <cell r="M247">
            <v>2768.8310488391776</v>
          </cell>
          <cell r="N247">
            <v>3207.71344854583</v>
          </cell>
          <cell r="O247">
            <v>3531.8207249387319</v>
          </cell>
          <cell r="P247">
            <v>3876.8287178770624</v>
          </cell>
          <cell r="Q247">
            <v>4550.9082135489462</v>
          </cell>
          <cell r="R247">
            <v>5621.2351094205396</v>
          </cell>
          <cell r="S247">
            <v>6637.9326483772811</v>
          </cell>
          <cell r="T247">
            <v>7072.7640210281979</v>
          </cell>
          <cell r="U247">
            <v>6874.6926269403702</v>
          </cell>
          <cell r="V247">
            <v>6742.2006159150405</v>
          </cell>
          <cell r="W247">
            <v>5456.5041726821501</v>
          </cell>
          <cell r="X247">
            <v>4870.7686422251227</v>
          </cell>
          <cell r="Y247">
            <v>3939.6363382408454</v>
          </cell>
          <cell r="Z247">
            <v>4082.8518232674091</v>
          </cell>
          <cell r="AA247">
            <v>3867.8292272572885</v>
          </cell>
          <cell r="AB247">
            <v>3782.0997639279581</v>
          </cell>
          <cell r="AC247">
            <v>3816.9077736702961</v>
          </cell>
          <cell r="AD247">
            <v>3626.1408382296372</v>
          </cell>
          <cell r="AE247">
            <v>3569.1507597045966</v>
          </cell>
          <cell r="AF247">
            <v>3842.0208312455525</v>
          </cell>
          <cell r="AG247">
            <v>4563.9894324951265</v>
          </cell>
          <cell r="AH247">
            <v>5382.2171285659033</v>
          </cell>
          <cell r="AI247">
            <v>6003.2562491332164</v>
          </cell>
          <cell r="AJ247">
            <v>6455.4346707933146</v>
          </cell>
          <cell r="AK247">
            <v>6845.9733751960703</v>
          </cell>
          <cell r="AL247">
            <v>7164.5392420504277</v>
          </cell>
          <cell r="AM247">
            <v>7137.0720880305862</v>
          </cell>
          <cell r="AN247">
            <v>7137.0720880305862</v>
          </cell>
        </row>
        <row r="248">
          <cell r="C248" t="str">
            <v xml:space="preserve">Togo                </v>
          </cell>
          <cell r="I248">
            <v>320.76150418096245</v>
          </cell>
          <cell r="J248">
            <v>345.46962146665373</v>
          </cell>
          <cell r="K248">
            <v>394.36182425722001</v>
          </cell>
          <cell r="L248">
            <v>448.21599335858724</v>
          </cell>
          <cell r="M248">
            <v>533.68956378012683</v>
          </cell>
          <cell r="N248">
            <v>610.40511328238642</v>
          </cell>
          <cell r="O248">
            <v>716.57132484481178</v>
          </cell>
          <cell r="P248">
            <v>814.76947098237815</v>
          </cell>
          <cell r="Q248">
            <v>859.01834815314271</v>
          </cell>
          <cell r="R248">
            <v>838.26910566820425</v>
          </cell>
          <cell r="S248">
            <v>775.11707349641495</v>
          </cell>
          <cell r="T248">
            <v>728.44171466296984</v>
          </cell>
          <cell r="U248">
            <v>726.40334098206529</v>
          </cell>
          <cell r="V248">
            <v>785.26408450847521</v>
          </cell>
          <cell r="W248">
            <v>873.71694381023599</v>
          </cell>
          <cell r="X248">
            <v>965.46297404023846</v>
          </cell>
          <cell r="Y248">
            <v>1015.8672722655692</v>
          </cell>
          <cell r="Z248">
            <v>1093.9640468752837</v>
          </cell>
          <cell r="AA248">
            <v>1142.3178139616232</v>
          </cell>
          <cell r="AB248">
            <v>1191.1640344339514</v>
          </cell>
          <cell r="AC248">
            <v>1085.5476380221112</v>
          </cell>
          <cell r="AD248">
            <v>923.94224395634956</v>
          </cell>
          <cell r="AE248">
            <v>811.00111340348269</v>
          </cell>
          <cell r="AF248">
            <v>852.95751980433181</v>
          </cell>
          <cell r="AG248">
            <v>987.26035471071793</v>
          </cell>
          <cell r="AH248">
            <v>1047.4080022094765</v>
          </cell>
          <cell r="AI248">
            <v>1057.9029043130586</v>
          </cell>
          <cell r="AJ248">
            <v>1000.558184731353</v>
          </cell>
          <cell r="AK248">
            <v>976.93517842167228</v>
          </cell>
          <cell r="AL248">
            <v>981.13121276698314</v>
          </cell>
          <cell r="AM248">
            <v>1089.9517855408612</v>
          </cell>
          <cell r="AN248">
            <v>1089.9517855408612</v>
          </cell>
        </row>
        <row r="249">
          <cell r="C249" t="str">
            <v xml:space="preserve">Tonga               </v>
          </cell>
          <cell r="I249">
            <v>56.317022567989397</v>
          </cell>
          <cell r="J249">
            <v>57.309155631538253</v>
          </cell>
          <cell r="K249">
            <v>56.901713099403956</v>
          </cell>
          <cell r="L249">
            <v>54.720253953506699</v>
          </cell>
          <cell r="M249">
            <v>50.693247285669308</v>
          </cell>
          <cell r="N249">
            <v>47.999759327771947</v>
          </cell>
          <cell r="O249">
            <v>44.823847871817016</v>
          </cell>
          <cell r="P249">
            <v>43.593420464259992</v>
          </cell>
          <cell r="Q249">
            <v>46.184700915207166</v>
          </cell>
          <cell r="R249">
            <v>50.718515393453991</v>
          </cell>
          <cell r="S249">
            <v>55.339466356976573</v>
          </cell>
          <cell r="T249">
            <v>58.622827060974032</v>
          </cell>
          <cell r="U249">
            <v>59.597326062289888</v>
          </cell>
          <cell r="V249">
            <v>60.888462687148774</v>
          </cell>
          <cell r="W249">
            <v>59.943670032939927</v>
          </cell>
          <cell r="X249">
            <v>62.787411827132075</v>
          </cell>
          <cell r="Y249">
            <v>71.142912422965011</v>
          </cell>
          <cell r="Z249">
            <v>78.981595788829736</v>
          </cell>
          <cell r="AA249">
            <v>89.332250233188063</v>
          </cell>
          <cell r="AB249">
            <v>93.89939075924012</v>
          </cell>
          <cell r="AC249">
            <v>100.7211150713393</v>
          </cell>
          <cell r="AD249">
            <v>101.04802368776048</v>
          </cell>
          <cell r="AE249">
            <v>101.92573929173334</v>
          </cell>
          <cell r="AF249">
            <v>105.56641252198487</v>
          </cell>
          <cell r="AG249">
            <v>113.38919213822187</v>
          </cell>
          <cell r="AH249">
            <v>119.26743605009233</v>
          </cell>
          <cell r="AI249">
            <v>117.58179334929126</v>
          </cell>
          <cell r="AJ249">
            <v>116.69795148651237</v>
          </cell>
          <cell r="AK249">
            <v>112.61538253327596</v>
          </cell>
          <cell r="AL249">
            <v>111.08882232167753</v>
          </cell>
          <cell r="AM249">
            <v>103.87238734824227</v>
          </cell>
          <cell r="AN249">
            <v>103.87238734824227</v>
          </cell>
        </row>
        <row r="250">
          <cell r="C250" t="str">
            <v xml:space="preserve">Uganda              </v>
          </cell>
          <cell r="I250">
            <v>1587.1788167880804</v>
          </cell>
          <cell r="J250">
            <v>1736.6834705204462</v>
          </cell>
          <cell r="K250">
            <v>2102.3164044126765</v>
          </cell>
          <cell r="L250">
            <v>2537.7420406852357</v>
          </cell>
          <cell r="M250">
            <v>3664.7565818061339</v>
          </cell>
          <cell r="N250">
            <v>5137.7873116105811</v>
          </cell>
          <cell r="O250">
            <v>7815.0466298043257</v>
          </cell>
          <cell r="P250">
            <v>7205.1075984115259</v>
          </cell>
          <cell r="Q250">
            <v>6955.2330498472111</v>
          </cell>
          <cell r="R250">
            <v>4856.9197774387094</v>
          </cell>
          <cell r="S250">
            <v>5523.7116962255395</v>
          </cell>
          <cell r="T250">
            <v>4895.2666537188825</v>
          </cell>
          <cell r="U250">
            <v>4700.4406769936559</v>
          </cell>
          <cell r="V250">
            <v>4033.3428584077064</v>
          </cell>
          <cell r="W250">
            <v>4278.5808632219414</v>
          </cell>
          <cell r="X250">
            <v>4631.0268679594783</v>
          </cell>
          <cell r="Y250">
            <v>4913.9560107942534</v>
          </cell>
          <cell r="Z250">
            <v>4314.2415109751937</v>
          </cell>
          <cell r="AA250">
            <v>3046.8971353649249</v>
          </cell>
          <cell r="AB250">
            <v>2245.8531501618986</v>
          </cell>
          <cell r="AC250">
            <v>1868.2058608658519</v>
          </cell>
          <cell r="AD250">
            <v>2317.2228667195723</v>
          </cell>
          <cell r="AE250">
            <v>2889.135244267532</v>
          </cell>
          <cell r="AF250">
            <v>3491.522018818901</v>
          </cell>
          <cell r="AG250">
            <v>4080.4208513116828</v>
          </cell>
          <cell r="AH250">
            <v>4451.4625636448118</v>
          </cell>
          <cell r="AI250">
            <v>4553.0176941323707</v>
          </cell>
          <cell r="AJ250">
            <v>4549.3209652878249</v>
          </cell>
          <cell r="AK250">
            <v>4429.4690492879299</v>
          </cell>
          <cell r="AL250">
            <v>4484.8057078717957</v>
          </cell>
          <cell r="AM250">
            <v>4458.5398334732909</v>
          </cell>
          <cell r="AN250">
            <v>4458.5398334732909</v>
          </cell>
        </row>
        <row r="251">
          <cell r="C251" t="str">
            <v xml:space="preserve">Uzbekistan          </v>
          </cell>
          <cell r="I251">
            <v>15159.977966833874</v>
          </cell>
          <cell r="J251">
            <v>15987.518596327209</v>
          </cell>
          <cell r="K251">
            <v>17104.030929844736</v>
          </cell>
          <cell r="L251">
            <v>17953.745428591912</v>
          </cell>
          <cell r="M251">
            <v>18788.141281558539</v>
          </cell>
          <cell r="N251">
            <v>19938.271377459259</v>
          </cell>
          <cell r="O251">
            <v>20928.66512503559</v>
          </cell>
          <cell r="P251">
            <v>22220.646408441447</v>
          </cell>
          <cell r="Q251">
            <v>23121.580407917641</v>
          </cell>
          <cell r="R251">
            <v>24951.163894766418</v>
          </cell>
          <cell r="S251">
            <v>27020.654646378705</v>
          </cell>
          <cell r="T251">
            <v>28545.059527481746</v>
          </cell>
          <cell r="U251">
            <v>28914.640107354968</v>
          </cell>
          <cell r="V251">
            <v>29331.06331442295</v>
          </cell>
          <cell r="W251">
            <v>30297.758666597449</v>
          </cell>
          <cell r="X251">
            <v>31954.448291484834</v>
          </cell>
          <cell r="Y251">
            <v>34439.513713857225</v>
          </cell>
          <cell r="Z251">
            <v>38090.707416148456</v>
          </cell>
          <cell r="AA251">
            <v>35818.450127742508</v>
          </cell>
          <cell r="AB251">
            <v>24034.25403254203</v>
          </cell>
          <cell r="AC251">
            <v>11133.051763608944</v>
          </cell>
          <cell r="AD251">
            <v>3679.0585414845082</v>
          </cell>
          <cell r="AE251">
            <v>5066.0546418036602</v>
          </cell>
          <cell r="AF251">
            <v>6949.2220326858051</v>
          </cell>
          <cell r="AG251">
            <v>8993.0775197193361</v>
          </cell>
          <cell r="AH251">
            <v>10432.179269146689</v>
          </cell>
          <cell r="AI251">
            <v>11389.955557115352</v>
          </cell>
          <cell r="AJ251">
            <v>11294.993392950089</v>
          </cell>
          <cell r="AK251">
            <v>10667.262267137246</v>
          </cell>
          <cell r="AL251">
            <v>9005.2172986496971</v>
          </cell>
          <cell r="AM251">
            <v>7672.0889435592007</v>
          </cell>
          <cell r="AN251">
            <v>7672.0889435592007</v>
          </cell>
        </row>
        <row r="252">
          <cell r="C252" t="str">
            <v xml:space="preserve">Vanuatu             </v>
          </cell>
          <cell r="I252">
            <v>25.405579619928943</v>
          </cell>
          <cell r="J252">
            <v>30.111269441733615</v>
          </cell>
          <cell r="K252">
            <v>36.309321156826577</v>
          </cell>
          <cell r="L252">
            <v>39.862778565579312</v>
          </cell>
          <cell r="M252">
            <v>43.275420618783009</v>
          </cell>
          <cell r="N252">
            <v>46.319294245211438</v>
          </cell>
          <cell r="O252">
            <v>55.80160891092649</v>
          </cell>
          <cell r="P252">
            <v>68.599115281750798</v>
          </cell>
          <cell r="Q252">
            <v>79.047190414837033</v>
          </cell>
          <cell r="R252">
            <v>85.762867628612469</v>
          </cell>
          <cell r="S252">
            <v>89.918334763498748</v>
          </cell>
          <cell r="T252">
            <v>102.36804360611906</v>
          </cell>
          <cell r="U252">
            <v>111.09517110757787</v>
          </cell>
          <cell r="V252">
            <v>111.86650547561004</v>
          </cell>
          <cell r="W252">
            <v>102.88527175911777</v>
          </cell>
          <cell r="X252">
            <v>99.719263289804985</v>
          </cell>
          <cell r="Y252">
            <v>103.77708533146343</v>
          </cell>
          <cell r="Z252">
            <v>109.88847413669446</v>
          </cell>
          <cell r="AA252">
            <v>118.65941027647558</v>
          </cell>
          <cell r="AB252">
            <v>127.02213752498393</v>
          </cell>
          <cell r="AC252">
            <v>136.23822164628771</v>
          </cell>
          <cell r="AD252">
            <v>141.75009851227586</v>
          </cell>
          <cell r="AE252">
            <v>146.78501758373571</v>
          </cell>
          <cell r="AF252">
            <v>154.89904472590308</v>
          </cell>
          <cell r="AG252">
            <v>163.01764366661072</v>
          </cell>
          <cell r="AH252">
            <v>169.22538925389154</v>
          </cell>
          <cell r="AI252">
            <v>171.39450139262422</v>
          </cell>
          <cell r="AJ252">
            <v>171.502195838273</v>
          </cell>
          <cell r="AK252">
            <v>172.66907188639357</v>
          </cell>
          <cell r="AL252">
            <v>174.25249939428861</v>
          </cell>
          <cell r="AM252">
            <v>172.31028437837904</v>
          </cell>
          <cell r="AN252">
            <v>172.31028437837904</v>
          </cell>
        </row>
        <row r="253">
          <cell r="C253" t="str">
            <v>Vietnam</v>
          </cell>
          <cell r="I253">
            <v>39755.3587595676</v>
          </cell>
          <cell r="J253">
            <v>14663.596704342848</v>
          </cell>
          <cell r="K253">
            <v>17174.928466336594</v>
          </cell>
          <cell r="L253">
            <v>15559.369830141419</v>
          </cell>
          <cell r="M253">
            <v>15980.620219622162</v>
          </cell>
          <cell r="N253">
            <v>17641.813526011032</v>
          </cell>
          <cell r="O253">
            <v>18974.756599749417</v>
          </cell>
          <cell r="P253">
            <v>19973.91274635142</v>
          </cell>
          <cell r="Q253">
            <v>17523.757124048407</v>
          </cell>
          <cell r="R253">
            <v>16611.085758886573</v>
          </cell>
          <cell r="S253">
            <v>18124.663777769976</v>
          </cell>
          <cell r="T253">
            <v>29869.441666958748</v>
          </cell>
          <cell r="U253">
            <v>29236.638182023748</v>
          </cell>
          <cell r="V253">
            <v>30215.504545507061</v>
          </cell>
          <cell r="W253">
            <v>25386.948267188895</v>
          </cell>
          <cell r="X253">
            <v>26225.508537921298</v>
          </cell>
          <cell r="Y253">
            <v>18786.686694625158</v>
          </cell>
          <cell r="Z253">
            <v>9914.5672694398054</v>
          </cell>
          <cell r="AA253">
            <v>6184.2840729763002</v>
          </cell>
          <cell r="AB253">
            <v>6339.0279478402763</v>
          </cell>
          <cell r="AC253">
            <v>7519.4852486523987</v>
          </cell>
          <cell r="AD253">
            <v>9277.1867640257315</v>
          </cell>
          <cell r="AE253">
            <v>11493.70318645561</v>
          </cell>
          <cell r="AF253">
            <v>14008.167413593934</v>
          </cell>
          <cell r="AG253">
            <v>16708.115000372945</v>
          </cell>
          <cell r="AH253">
            <v>18815.314747737972</v>
          </cell>
          <cell r="AI253">
            <v>20099.730459740193</v>
          </cell>
          <cell r="AJ253">
            <v>21273.939098727111</v>
          </cell>
          <cell r="AK253">
            <v>22711.820400162218</v>
          </cell>
          <cell r="AL253">
            <v>24554.338251574085</v>
          </cell>
          <cell r="AM253">
            <v>25640.496678489228</v>
          </cell>
          <cell r="AN253">
            <v>25640.496678489228</v>
          </cell>
        </row>
        <row r="254">
          <cell r="C254" t="str">
            <v>Yemen, Republic of</v>
          </cell>
          <cell r="I254">
            <v>454.37875637377118</v>
          </cell>
          <cell r="J254">
            <v>644.63238067659233</v>
          </cell>
          <cell r="K254">
            <v>885.12985858387276</v>
          </cell>
          <cell r="L254">
            <v>1191.8062018435376</v>
          </cell>
          <cell r="M254">
            <v>1578.1455345072372</v>
          </cell>
          <cell r="N254">
            <v>1979.5110224646676</v>
          </cell>
          <cell r="O254">
            <v>2364.4121869421219</v>
          </cell>
          <cell r="P254">
            <v>2707.8547523958946</v>
          </cell>
          <cell r="Q254">
            <v>3368.187272171815</v>
          </cell>
          <cell r="R254">
            <v>4339.3203333074853</v>
          </cell>
          <cell r="S254">
            <v>5442.7997254082275</v>
          </cell>
          <cell r="T254">
            <v>6187.9031168917199</v>
          </cell>
          <cell r="U254">
            <v>6355.9791181181763</v>
          </cell>
          <cell r="V254">
            <v>5889.0020121954876</v>
          </cell>
          <cell r="W254">
            <v>5310.1191025534172</v>
          </cell>
          <cell r="X254">
            <v>5319.157452741375</v>
          </cell>
          <cell r="Y254">
            <v>5697.4432732212963</v>
          </cell>
          <cell r="Z254">
            <v>6721.1874403473967</v>
          </cell>
          <cell r="AA254">
            <v>7720.5357006006188</v>
          </cell>
          <cell r="AB254">
            <v>9481.3774051226701</v>
          </cell>
          <cell r="AC254">
            <v>11596.790351928948</v>
          </cell>
          <cell r="AD254">
            <v>14564.93279878851</v>
          </cell>
          <cell r="AE254">
            <v>13576.005093687883</v>
          </cell>
          <cell r="AF254">
            <v>10299.62402126471</v>
          </cell>
          <cell r="AG254">
            <v>5924.9706538816727</v>
          </cell>
          <cell r="AH254">
            <v>4648.5746436851969</v>
          </cell>
          <cell r="AI254">
            <v>4986.5954728792603</v>
          </cell>
          <cell r="AJ254">
            <v>5730.2540415021467</v>
          </cell>
          <cell r="AK254">
            <v>6701.8307218554901</v>
          </cell>
          <cell r="AL254">
            <v>7458.9160091461335</v>
          </cell>
          <cell r="AM254">
            <v>7723.4615382011352</v>
          </cell>
          <cell r="AN254">
            <v>7723.4615382011352</v>
          </cell>
        </row>
        <row r="255">
          <cell r="C255" t="str">
            <v>Zambia</v>
          </cell>
          <cell r="I255">
            <v>1375.1053180488827</v>
          </cell>
          <cell r="J255">
            <v>1504.4451118406939</v>
          </cell>
          <cell r="K255">
            <v>1641.4143911000062</v>
          </cell>
          <cell r="L255">
            <v>1851.2623050228947</v>
          </cell>
          <cell r="M255">
            <v>2008.6230754487349</v>
          </cell>
          <cell r="N255">
            <v>2160.0787942704687</v>
          </cell>
          <cell r="O255">
            <v>2331.8814122703998</v>
          </cell>
          <cell r="P255">
            <v>2608.8669371792785</v>
          </cell>
          <cell r="Q255">
            <v>2994.9787091091398</v>
          </cell>
          <cell r="R255">
            <v>3299.0397026456717</v>
          </cell>
          <cell r="S255">
            <v>3346.2993843718828</v>
          </cell>
          <cell r="T255">
            <v>3105.4502932829942</v>
          </cell>
          <cell r="U255">
            <v>2791.6591789456247</v>
          </cell>
          <cell r="V255">
            <v>2259.3556372416692</v>
          </cell>
          <cell r="W255">
            <v>1939.2653417316669</v>
          </cell>
          <cell r="X255">
            <v>2013.3492116089994</v>
          </cell>
          <cell r="Y255">
            <v>2542.0416779545781</v>
          </cell>
          <cell r="Z255">
            <v>2886.9147920256523</v>
          </cell>
          <cell r="AA255">
            <v>2779.9940417189296</v>
          </cell>
          <cell r="AB255">
            <v>2523.9984943222998</v>
          </cell>
          <cell r="AC255">
            <v>2381.0122146352946</v>
          </cell>
          <cell r="AD255">
            <v>2337.7498958032352</v>
          </cell>
          <cell r="AE255">
            <v>2316.0214778192958</v>
          </cell>
          <cell r="AF255">
            <v>2291.7871783655296</v>
          </cell>
          <cell r="AG255">
            <v>2459.7263474716428</v>
          </cell>
          <cell r="AH255">
            <v>2494.3419299624288</v>
          </cell>
          <cell r="AI255">
            <v>2506.8123223405746</v>
          </cell>
          <cell r="AJ255">
            <v>2377.9954777865119</v>
          </cell>
          <cell r="AK255">
            <v>2535.8953592645908</v>
          </cell>
          <cell r="AL255">
            <v>2740.6514158038176</v>
          </cell>
          <cell r="AM255">
            <v>2811.1478064143398</v>
          </cell>
          <cell r="AN255">
            <v>2811.1478064143398</v>
          </cell>
        </row>
        <row r="256">
          <cell r="C256" t="str">
            <v xml:space="preserve">Zimbabwe            </v>
          </cell>
          <cell r="I256">
            <v>2007.0921490118988</v>
          </cell>
          <cell r="J256">
            <v>2237.9294315465836</v>
          </cell>
          <cell r="K256">
            <v>2462.814111002745</v>
          </cell>
          <cell r="L256">
            <v>2752.7837001856183</v>
          </cell>
          <cell r="M256">
            <v>2898.4966128248302</v>
          </cell>
          <cell r="N256">
            <v>2901.7716043383475</v>
          </cell>
          <cell r="O256">
            <v>2997.1663422002853</v>
          </cell>
          <cell r="P256">
            <v>3369.5305391959741</v>
          </cell>
          <cell r="Q256">
            <v>4261.581125459652</v>
          </cell>
          <cell r="R256">
            <v>5262.7108614196632</v>
          </cell>
          <cell r="S256">
            <v>5837.0291791635718</v>
          </cell>
          <cell r="T256">
            <v>5691.4762099475229</v>
          </cell>
          <cell r="U256">
            <v>5472.2735373740725</v>
          </cell>
          <cell r="V256">
            <v>5294.6928369620045</v>
          </cell>
          <cell r="W256">
            <v>5354.9589520019936</v>
          </cell>
          <cell r="X256">
            <v>5444.3228594079919</v>
          </cell>
          <cell r="Y256">
            <v>5830.8983823780027</v>
          </cell>
          <cell r="Z256">
            <v>6254.0644720246746</v>
          </cell>
          <cell r="AA256">
            <v>6417.1383236683369</v>
          </cell>
          <cell r="AB256">
            <v>5860.3360074683333</v>
          </cell>
          <cell r="AC256">
            <v>5269.928051261667</v>
          </cell>
          <cell r="AD256">
            <v>4768.9752369410853</v>
          </cell>
          <cell r="AE256">
            <v>4744.009239133994</v>
          </cell>
          <cell r="AF256">
            <v>5192.043235252635</v>
          </cell>
          <cell r="AG256">
            <v>5794.5628144526781</v>
          </cell>
          <cell r="AH256">
            <v>5905.7181975394096</v>
          </cell>
          <cell r="AI256">
            <v>5305.0311224449924</v>
          </cell>
          <cell r="AJ256">
            <v>4869.0414293496615</v>
          </cell>
          <cell r="AK256">
            <v>5597.3072054276299</v>
          </cell>
          <cell r="AL256">
            <v>9153.3916936721016</v>
          </cell>
          <cell r="AM256">
            <v>10510.449743327254</v>
          </cell>
          <cell r="AN256">
            <v>10510.449743327254</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row r="10">
          <cell r="B10" t="str">
            <v>Afghanistan</v>
          </cell>
          <cell r="C10" t="str">
            <v>-</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row>
        <row r="11">
          <cell r="B11" t="str">
            <v>Albania</v>
          </cell>
          <cell r="C11">
            <v>3</v>
          </cell>
          <cell r="D11">
            <v>1993</v>
          </cell>
          <cell r="E11">
            <v>1998</v>
          </cell>
          <cell r="F11">
            <v>2002</v>
          </cell>
          <cell r="G11">
            <v>0</v>
          </cell>
          <cell r="H11">
            <v>0</v>
          </cell>
          <cell r="I11">
            <v>0</v>
          </cell>
          <cell r="J11">
            <v>0</v>
          </cell>
          <cell r="K11">
            <v>0</v>
          </cell>
          <cell r="L11">
            <v>0</v>
          </cell>
          <cell r="M11">
            <v>0</v>
          </cell>
          <cell r="N11">
            <v>0</v>
          </cell>
          <cell r="O11">
            <v>0</v>
          </cell>
          <cell r="P11">
            <v>0</v>
          </cell>
          <cell r="Q11">
            <v>0</v>
          </cell>
          <cell r="R11">
            <v>0</v>
          </cell>
          <cell r="S11">
            <v>0</v>
          </cell>
          <cell r="T11">
            <v>0</v>
          </cell>
        </row>
        <row r="12">
          <cell r="B12" t="str">
            <v>Angola  </v>
          </cell>
          <cell r="C12" t="str">
            <v>-</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row>
        <row r="13">
          <cell r="B13" t="str">
            <v>Armenia</v>
          </cell>
          <cell r="C13">
            <v>2</v>
          </cell>
          <cell r="D13">
            <v>1996</v>
          </cell>
          <cell r="E13">
            <v>2001</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row>
        <row r="14">
          <cell r="B14" t="str">
            <v>Azerbaijan</v>
          </cell>
          <cell r="C14">
            <v>2</v>
          </cell>
          <cell r="D14">
            <v>1996</v>
          </cell>
          <cell r="E14">
            <v>2001</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row>
        <row r="15">
          <cell r="B15" t="str">
            <v>Bangladesh</v>
          </cell>
          <cell r="C15">
            <v>2</v>
          </cell>
          <cell r="D15">
            <v>1990</v>
          </cell>
          <cell r="E15">
            <v>2003</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row>
        <row r="16">
          <cell r="B16" t="str">
            <v>Benin</v>
          </cell>
          <cell r="C16">
            <v>3</v>
          </cell>
          <cell r="D16">
            <v>1993</v>
          </cell>
          <cell r="E16">
            <v>1996</v>
          </cell>
          <cell r="F16">
            <v>2000</v>
          </cell>
          <cell r="G16">
            <v>0</v>
          </cell>
          <cell r="H16">
            <v>0</v>
          </cell>
          <cell r="I16">
            <v>0</v>
          </cell>
          <cell r="J16">
            <v>0</v>
          </cell>
          <cell r="K16">
            <v>0</v>
          </cell>
          <cell r="L16">
            <v>0</v>
          </cell>
          <cell r="M16">
            <v>0</v>
          </cell>
          <cell r="N16">
            <v>0</v>
          </cell>
          <cell r="O16">
            <v>0</v>
          </cell>
          <cell r="P16">
            <v>0</v>
          </cell>
          <cell r="Q16">
            <v>0</v>
          </cell>
          <cell r="R16">
            <v>0</v>
          </cell>
          <cell r="S16">
            <v>0</v>
          </cell>
          <cell r="T16">
            <v>0</v>
          </cell>
        </row>
        <row r="17">
          <cell r="B17" t="str">
            <v>Bhutan</v>
          </cell>
          <cell r="C17" t="str">
            <v>-</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row>
        <row r="18">
          <cell r="B18" t="str">
            <v>Bolivia</v>
          </cell>
          <cell r="C18">
            <v>3</v>
          </cell>
          <cell r="D18">
            <v>1988</v>
          </cell>
          <cell r="E18">
            <v>1994</v>
          </cell>
          <cell r="F18">
            <v>1998</v>
          </cell>
          <cell r="G18">
            <v>0</v>
          </cell>
          <cell r="H18">
            <v>0</v>
          </cell>
          <cell r="I18">
            <v>0</v>
          </cell>
          <cell r="J18">
            <v>0</v>
          </cell>
          <cell r="K18">
            <v>0</v>
          </cell>
          <cell r="L18">
            <v>0</v>
          </cell>
          <cell r="M18">
            <v>0</v>
          </cell>
          <cell r="N18">
            <v>0</v>
          </cell>
          <cell r="O18">
            <v>0</v>
          </cell>
          <cell r="P18">
            <v>0</v>
          </cell>
          <cell r="Q18">
            <v>0</v>
          </cell>
          <cell r="R18">
            <v>0</v>
          </cell>
          <cell r="S18">
            <v>0</v>
          </cell>
          <cell r="T18">
            <v>0</v>
          </cell>
        </row>
        <row r="19">
          <cell r="B19" t="str">
            <v>Bosnia and Herzegovina</v>
          </cell>
          <cell r="C19" t="str">
            <v>-</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row>
        <row r="20">
          <cell r="B20" t="str">
            <v>Burkina Faso</v>
          </cell>
          <cell r="C20">
            <v>4</v>
          </cell>
          <cell r="D20">
            <v>1993</v>
          </cell>
          <cell r="E20">
            <v>1996</v>
          </cell>
          <cell r="F20">
            <v>1999</v>
          </cell>
          <cell r="G20">
            <v>2003</v>
          </cell>
          <cell r="H20">
            <v>0</v>
          </cell>
          <cell r="I20">
            <v>0</v>
          </cell>
          <cell r="J20">
            <v>0</v>
          </cell>
          <cell r="K20">
            <v>0</v>
          </cell>
          <cell r="L20">
            <v>0</v>
          </cell>
          <cell r="M20">
            <v>0</v>
          </cell>
          <cell r="N20">
            <v>0</v>
          </cell>
          <cell r="O20">
            <v>0</v>
          </cell>
          <cell r="P20">
            <v>0</v>
          </cell>
          <cell r="Q20">
            <v>0</v>
          </cell>
          <cell r="R20">
            <v>0</v>
          </cell>
          <cell r="S20">
            <v>0</v>
          </cell>
          <cell r="T20">
            <v>0</v>
          </cell>
        </row>
        <row r="21">
          <cell r="B21" t="str">
            <v>Burundi  </v>
          </cell>
          <cell r="C21">
            <v>2</v>
          </cell>
          <cell r="D21">
            <v>1991</v>
          </cell>
          <cell r="E21">
            <v>2004</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row>
        <row r="22">
          <cell r="B22" t="str">
            <v>Cambodia</v>
          </cell>
          <cell r="C22">
            <v>2</v>
          </cell>
          <cell r="D22">
            <v>1994</v>
          </cell>
          <cell r="E22">
            <v>1999</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row>
        <row r="23">
          <cell r="B23" t="str">
            <v>Cameroon</v>
          </cell>
          <cell r="C23">
            <v>2</v>
          </cell>
          <cell r="D23">
            <v>1997</v>
          </cell>
          <cell r="E23">
            <v>2000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row>
        <row r="24">
          <cell r="B24" t="str">
            <v>Cape Verde</v>
          </cell>
          <cell r="C24">
            <v>1</v>
          </cell>
          <cell r="D24">
            <v>2002</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row>
        <row r="25">
          <cell r="B25" t="str">
            <v>Central African Republic</v>
          </cell>
          <cell r="C25">
            <v>1</v>
          </cell>
          <cell r="D25">
            <v>1998</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row>
        <row r="26">
          <cell r="B26" t="str">
            <v>Chad</v>
          </cell>
          <cell r="C26">
            <v>2</v>
          </cell>
          <cell r="D26">
            <v>1995</v>
          </cell>
          <cell r="E26">
            <v>2000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row>
        <row r="27">
          <cell r="B27" t="str">
            <v>China</v>
          </cell>
          <cell r="C27" t="str">
            <v>-</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row>
        <row r="28">
          <cell r="B28" t="str">
            <v>Comoros</v>
          </cell>
          <cell r="C28" t="str">
            <v>-</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row>
        <row r="29">
          <cell r="B29" t="str">
            <v>Congo, Democratic Republic of</v>
          </cell>
          <cell r="C29">
            <v>1</v>
          </cell>
          <cell r="D29">
            <v>2002</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row>
        <row r="30">
          <cell r="B30" t="str">
            <v>Congo, Republic of</v>
          </cell>
          <cell r="C30">
            <v>1</v>
          </cell>
          <cell r="D30">
            <v>1996</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row>
        <row r="31">
          <cell r="B31" t="str">
            <v>Côte d'Ivoire</v>
          </cell>
          <cell r="C31">
            <v>3</v>
          </cell>
          <cell r="D31">
            <v>1994</v>
          </cell>
          <cell r="E31">
            <v>1998</v>
          </cell>
          <cell r="F31">
            <v>2002</v>
          </cell>
          <cell r="G31">
            <v>0</v>
          </cell>
          <cell r="H31">
            <v>0</v>
          </cell>
          <cell r="I31">
            <v>0</v>
          </cell>
          <cell r="J31">
            <v>0</v>
          </cell>
          <cell r="K31">
            <v>0</v>
          </cell>
          <cell r="L31">
            <v>0</v>
          </cell>
          <cell r="M31">
            <v>0</v>
          </cell>
          <cell r="N31">
            <v>0</v>
          </cell>
          <cell r="O31">
            <v>0</v>
          </cell>
          <cell r="P31">
            <v>0</v>
          </cell>
          <cell r="Q31">
            <v>0</v>
          </cell>
          <cell r="R31">
            <v>0</v>
          </cell>
          <cell r="S31">
            <v>0</v>
          </cell>
          <cell r="T31">
            <v>0</v>
          </cell>
        </row>
        <row r="32">
          <cell r="B32" t="str">
            <v>Djibouti</v>
          </cell>
          <cell r="C32">
            <v>1</v>
          </cell>
          <cell r="D32">
            <v>1999</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row>
        <row r="33">
          <cell r="B33" t="str">
            <v>Dominica</v>
          </cell>
          <cell r="C33">
            <v>1</v>
          </cell>
          <cell r="D33">
            <v>2003</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row>
        <row r="34">
          <cell r="B34" t="str">
            <v>Dominican Republic</v>
          </cell>
          <cell r="C34" t="str">
            <v>-</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row>
        <row r="35">
          <cell r="B35" t="str">
            <v>Egypt</v>
          </cell>
          <cell r="C35" t="str">
            <v>-</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row>
        <row r="36">
          <cell r="B36" t="str">
            <v>Equatorial Guinea</v>
          </cell>
          <cell r="C36">
            <v>1</v>
          </cell>
          <cell r="D36">
            <v>1993</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row>
        <row r="37">
          <cell r="B37" t="str">
            <v>Eritrea  </v>
          </cell>
          <cell r="C37" t="str">
            <v>-</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row>
        <row r="38">
          <cell r="B38" t="str">
            <v>Ethiopia  </v>
          </cell>
          <cell r="C38">
            <v>2</v>
          </cell>
          <cell r="D38">
            <v>1996</v>
          </cell>
          <cell r="E38">
            <v>2001</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row>
        <row r="39">
          <cell r="B39" t="str">
            <v>Gambia, The  </v>
          </cell>
          <cell r="C39">
            <v>3</v>
          </cell>
          <cell r="D39">
            <v>1988</v>
          </cell>
          <cell r="E39">
            <v>1998</v>
          </cell>
          <cell r="F39">
            <v>2002</v>
          </cell>
          <cell r="G39">
            <v>0</v>
          </cell>
          <cell r="H39">
            <v>0</v>
          </cell>
          <cell r="I39">
            <v>0</v>
          </cell>
          <cell r="J39">
            <v>0</v>
          </cell>
          <cell r="K39">
            <v>0</v>
          </cell>
          <cell r="L39">
            <v>0</v>
          </cell>
          <cell r="M39">
            <v>0</v>
          </cell>
          <cell r="N39">
            <v>0</v>
          </cell>
          <cell r="O39">
            <v>0</v>
          </cell>
          <cell r="P39">
            <v>0</v>
          </cell>
          <cell r="Q39">
            <v>0</v>
          </cell>
          <cell r="R39">
            <v>0</v>
          </cell>
          <cell r="S39">
            <v>0</v>
          </cell>
          <cell r="T39">
            <v>0</v>
          </cell>
        </row>
        <row r="40">
          <cell r="B40" t="str">
            <v>Georgia  </v>
          </cell>
          <cell r="C40">
            <v>2</v>
          </cell>
          <cell r="D40">
            <v>1996</v>
          </cell>
          <cell r="E40">
            <v>2001</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row>
        <row r="41">
          <cell r="B41" t="str">
            <v>Ghana  </v>
          </cell>
          <cell r="C41">
            <v>4</v>
          </cell>
          <cell r="D41">
            <v>1988</v>
          </cell>
          <cell r="E41">
            <v>1995</v>
          </cell>
          <cell r="F41">
            <v>1999</v>
          </cell>
          <cell r="G41">
            <v>2003</v>
          </cell>
          <cell r="H41">
            <v>0</v>
          </cell>
          <cell r="I41">
            <v>0</v>
          </cell>
          <cell r="J41">
            <v>0</v>
          </cell>
          <cell r="K41">
            <v>0</v>
          </cell>
          <cell r="L41">
            <v>0</v>
          </cell>
          <cell r="M41">
            <v>0</v>
          </cell>
          <cell r="N41">
            <v>0</v>
          </cell>
          <cell r="O41">
            <v>0</v>
          </cell>
          <cell r="P41">
            <v>0</v>
          </cell>
          <cell r="Q41">
            <v>0</v>
          </cell>
          <cell r="R41">
            <v>0</v>
          </cell>
          <cell r="S41">
            <v>0</v>
          </cell>
          <cell r="T41">
            <v>0</v>
          </cell>
        </row>
        <row r="42">
          <cell r="B42" t="str">
            <v>Grenada</v>
          </cell>
          <cell r="C42" t="str">
            <v>-</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row>
        <row r="43">
          <cell r="B43" t="str">
            <v>Guinea  </v>
          </cell>
          <cell r="C43">
            <v>3</v>
          </cell>
          <cell r="D43">
            <v>1991</v>
          </cell>
          <cell r="E43">
            <v>1997</v>
          </cell>
          <cell r="F43">
            <v>2001</v>
          </cell>
          <cell r="G43">
            <v>0</v>
          </cell>
          <cell r="H43">
            <v>0</v>
          </cell>
          <cell r="I43">
            <v>0</v>
          </cell>
          <cell r="J43">
            <v>0</v>
          </cell>
          <cell r="K43">
            <v>0</v>
          </cell>
          <cell r="L43">
            <v>0</v>
          </cell>
          <cell r="M43">
            <v>0</v>
          </cell>
          <cell r="N43">
            <v>0</v>
          </cell>
          <cell r="O43">
            <v>0</v>
          </cell>
          <cell r="P43">
            <v>0</v>
          </cell>
          <cell r="Q43">
            <v>0</v>
          </cell>
          <cell r="R43">
            <v>0</v>
          </cell>
          <cell r="S43">
            <v>0</v>
          </cell>
          <cell r="T43">
            <v>0</v>
          </cell>
        </row>
        <row r="44">
          <cell r="B44" t="str">
            <v>Guinea-Bissau  </v>
          </cell>
          <cell r="C44">
            <v>2</v>
          </cell>
          <cell r="D44">
            <v>1995</v>
          </cell>
          <cell r="E44">
            <v>2000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row>
        <row r="45">
          <cell r="B45" t="str">
            <v>Guyana  </v>
          </cell>
          <cell r="C45">
            <v>4</v>
          </cell>
          <cell r="D45">
            <v>1990</v>
          </cell>
          <cell r="E45">
            <v>1994</v>
          </cell>
          <cell r="F45">
            <v>1998</v>
          </cell>
          <cell r="G45">
            <v>2002</v>
          </cell>
          <cell r="H45">
            <v>0</v>
          </cell>
          <cell r="I45">
            <v>0</v>
          </cell>
          <cell r="J45">
            <v>0</v>
          </cell>
          <cell r="K45">
            <v>0</v>
          </cell>
          <cell r="L45">
            <v>0</v>
          </cell>
          <cell r="M45">
            <v>0</v>
          </cell>
          <cell r="N45">
            <v>0</v>
          </cell>
          <cell r="O45">
            <v>0</v>
          </cell>
          <cell r="P45">
            <v>0</v>
          </cell>
          <cell r="Q45">
            <v>0</v>
          </cell>
          <cell r="R45">
            <v>0</v>
          </cell>
          <cell r="S45">
            <v>0</v>
          </cell>
          <cell r="T45">
            <v>0</v>
          </cell>
        </row>
        <row r="46">
          <cell r="B46" t="str">
            <v>Haiti  </v>
          </cell>
          <cell r="C46">
            <v>1</v>
          </cell>
          <cell r="D46">
            <v>1996</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row>
        <row r="47">
          <cell r="B47" t="str">
            <v>Honduras  </v>
          </cell>
          <cell r="C47">
            <v>3</v>
          </cell>
          <cell r="D47">
            <v>1992</v>
          </cell>
          <cell r="E47">
            <v>1999</v>
          </cell>
          <cell r="F47">
            <v>2004</v>
          </cell>
          <cell r="G47">
            <v>0</v>
          </cell>
          <cell r="H47">
            <v>0</v>
          </cell>
          <cell r="I47">
            <v>0</v>
          </cell>
          <cell r="J47">
            <v>0</v>
          </cell>
          <cell r="K47">
            <v>0</v>
          </cell>
          <cell r="L47">
            <v>0</v>
          </cell>
          <cell r="M47">
            <v>0</v>
          </cell>
          <cell r="N47">
            <v>0</v>
          </cell>
          <cell r="O47">
            <v>0</v>
          </cell>
          <cell r="P47">
            <v>0</v>
          </cell>
          <cell r="Q47">
            <v>0</v>
          </cell>
          <cell r="R47">
            <v>0</v>
          </cell>
          <cell r="S47">
            <v>0</v>
          </cell>
          <cell r="T47">
            <v>0</v>
          </cell>
        </row>
        <row r="48">
          <cell r="B48" t="str">
            <v>India  </v>
          </cell>
          <cell r="C48" t="str">
            <v>-</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row>
        <row r="49">
          <cell r="B49" t="str">
            <v>Kenya  </v>
          </cell>
          <cell r="C49">
            <v>5</v>
          </cell>
          <cell r="D49">
            <v>1989</v>
          </cell>
          <cell r="E49">
            <v>1993</v>
          </cell>
          <cell r="F49">
            <v>1996</v>
          </cell>
          <cell r="G49">
            <v>2000</v>
          </cell>
          <cell r="H49">
            <v>2003</v>
          </cell>
          <cell r="I49">
            <v>0</v>
          </cell>
          <cell r="J49">
            <v>0</v>
          </cell>
          <cell r="K49">
            <v>0</v>
          </cell>
          <cell r="L49">
            <v>0</v>
          </cell>
          <cell r="M49">
            <v>0</v>
          </cell>
          <cell r="N49">
            <v>0</v>
          </cell>
          <cell r="O49">
            <v>0</v>
          </cell>
          <cell r="P49">
            <v>0</v>
          </cell>
          <cell r="Q49">
            <v>0</v>
          </cell>
          <cell r="R49">
            <v>0</v>
          </cell>
          <cell r="S49">
            <v>0</v>
          </cell>
          <cell r="T49">
            <v>0</v>
          </cell>
        </row>
        <row r="50">
          <cell r="B50" t="str">
            <v>Kiribati</v>
          </cell>
          <cell r="C50" t="str">
            <v>-</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row>
        <row r="51">
          <cell r="B51" t="str">
            <v>Kyrgyz Republic  </v>
          </cell>
          <cell r="C51">
            <v>3</v>
          </cell>
          <cell r="D51">
            <v>1994</v>
          </cell>
          <cell r="E51">
            <v>1998</v>
          </cell>
          <cell r="F51">
            <v>2001</v>
          </cell>
          <cell r="G51">
            <v>0</v>
          </cell>
          <cell r="H51">
            <v>0</v>
          </cell>
          <cell r="I51">
            <v>0</v>
          </cell>
          <cell r="J51">
            <v>0</v>
          </cell>
          <cell r="K51">
            <v>0</v>
          </cell>
          <cell r="L51">
            <v>0</v>
          </cell>
          <cell r="M51">
            <v>0</v>
          </cell>
          <cell r="N51">
            <v>0</v>
          </cell>
          <cell r="O51">
            <v>0</v>
          </cell>
          <cell r="P51">
            <v>0</v>
          </cell>
          <cell r="Q51">
            <v>0</v>
          </cell>
          <cell r="R51">
            <v>0</v>
          </cell>
          <cell r="S51">
            <v>0</v>
          </cell>
          <cell r="T51">
            <v>0</v>
          </cell>
        </row>
        <row r="52">
          <cell r="B52" t="str">
            <v>Lao, P.D.R.  </v>
          </cell>
          <cell r="C52">
            <v>2</v>
          </cell>
          <cell r="D52">
            <v>1993</v>
          </cell>
          <cell r="E52">
            <v>2001</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row>
        <row r="53">
          <cell r="B53" t="str">
            <v>Lesotho  </v>
          </cell>
          <cell r="C53">
            <v>2</v>
          </cell>
          <cell r="D53">
            <v>1991</v>
          </cell>
          <cell r="E53">
            <v>2001</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row>
        <row r="54">
          <cell r="B54" t="str">
            <v>Liberia</v>
          </cell>
          <cell r="C54" t="str">
            <v>-</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row>
        <row r="55">
          <cell r="B55" t="str">
            <v>Macedonia, FYR</v>
          </cell>
          <cell r="C55">
            <v>2</v>
          </cell>
          <cell r="D55">
            <v>1997</v>
          </cell>
          <cell r="E55">
            <v>2000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row>
        <row r="56">
          <cell r="B56" t="str">
            <v>Madagascar</v>
          </cell>
          <cell r="C56">
            <v>3</v>
          </cell>
          <cell r="D56">
            <v>1989</v>
          </cell>
          <cell r="E56">
            <v>1996</v>
          </cell>
          <cell r="F56">
            <v>2001</v>
          </cell>
          <cell r="G56">
            <v>0</v>
          </cell>
          <cell r="H56">
            <v>0</v>
          </cell>
          <cell r="I56">
            <v>0</v>
          </cell>
          <cell r="J56">
            <v>0</v>
          </cell>
          <cell r="K56">
            <v>0</v>
          </cell>
          <cell r="L56">
            <v>0</v>
          </cell>
          <cell r="M56">
            <v>0</v>
          </cell>
          <cell r="N56">
            <v>0</v>
          </cell>
          <cell r="O56">
            <v>0</v>
          </cell>
          <cell r="P56">
            <v>0</v>
          </cell>
          <cell r="Q56">
            <v>0</v>
          </cell>
          <cell r="R56">
            <v>0</v>
          </cell>
          <cell r="S56">
            <v>0</v>
          </cell>
          <cell r="T56">
            <v>0</v>
          </cell>
        </row>
        <row r="57">
          <cell r="B57" t="str">
            <v>Malawi</v>
          </cell>
          <cell r="C57">
            <v>3</v>
          </cell>
          <cell r="D57">
            <v>1988</v>
          </cell>
          <cell r="E57">
            <v>1995</v>
          </cell>
          <cell r="F57">
            <v>2000</v>
          </cell>
          <cell r="G57">
            <v>0</v>
          </cell>
          <cell r="H57">
            <v>0</v>
          </cell>
          <cell r="I57">
            <v>0</v>
          </cell>
          <cell r="J57">
            <v>0</v>
          </cell>
          <cell r="K57">
            <v>0</v>
          </cell>
          <cell r="L57">
            <v>0</v>
          </cell>
          <cell r="M57">
            <v>0</v>
          </cell>
          <cell r="N57">
            <v>0</v>
          </cell>
          <cell r="O57">
            <v>0</v>
          </cell>
          <cell r="P57">
            <v>0</v>
          </cell>
          <cell r="Q57">
            <v>0</v>
          </cell>
          <cell r="R57">
            <v>0</v>
          </cell>
          <cell r="S57">
            <v>0</v>
          </cell>
          <cell r="T57">
            <v>0</v>
          </cell>
        </row>
        <row r="58">
          <cell r="B58" t="str">
            <v>Maldives</v>
          </cell>
          <cell r="C58" t="str">
            <v>-</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row>
        <row r="59">
          <cell r="B59" t="str">
            <v>Mali</v>
          </cell>
          <cell r="C59">
            <v>3</v>
          </cell>
          <cell r="D59">
            <v>1992</v>
          </cell>
          <cell r="E59">
            <v>1996</v>
          </cell>
          <cell r="F59">
            <v>1999</v>
          </cell>
          <cell r="G59">
            <v>0</v>
          </cell>
          <cell r="H59">
            <v>0</v>
          </cell>
          <cell r="I59">
            <v>0</v>
          </cell>
          <cell r="J59">
            <v>0</v>
          </cell>
          <cell r="K59">
            <v>0</v>
          </cell>
          <cell r="L59">
            <v>0</v>
          </cell>
          <cell r="M59">
            <v>0</v>
          </cell>
          <cell r="N59">
            <v>0</v>
          </cell>
          <cell r="O59">
            <v>0</v>
          </cell>
          <cell r="P59">
            <v>0</v>
          </cell>
          <cell r="Q59">
            <v>0</v>
          </cell>
          <cell r="R59">
            <v>0</v>
          </cell>
          <cell r="S59">
            <v>0</v>
          </cell>
          <cell r="T59">
            <v>0</v>
          </cell>
        </row>
        <row r="60">
          <cell r="B60" t="str">
            <v>Mauritania</v>
          </cell>
          <cell r="C60">
            <v>5</v>
          </cell>
          <cell r="D60">
            <v>1989</v>
          </cell>
          <cell r="E60">
            <v>1992</v>
          </cell>
          <cell r="F60">
            <v>1995</v>
          </cell>
          <cell r="G60">
            <v>1999</v>
          </cell>
          <cell r="H60">
            <v>2003</v>
          </cell>
          <cell r="I60">
            <v>0</v>
          </cell>
          <cell r="J60">
            <v>0</v>
          </cell>
          <cell r="K60">
            <v>0</v>
          </cell>
          <cell r="L60">
            <v>0</v>
          </cell>
          <cell r="M60">
            <v>0</v>
          </cell>
          <cell r="N60">
            <v>0</v>
          </cell>
          <cell r="O60">
            <v>0</v>
          </cell>
          <cell r="P60">
            <v>0</v>
          </cell>
          <cell r="Q60">
            <v>0</v>
          </cell>
          <cell r="R60">
            <v>0</v>
          </cell>
          <cell r="S60">
            <v>0</v>
          </cell>
          <cell r="T60">
            <v>0</v>
          </cell>
        </row>
        <row r="61">
          <cell r="B61" t="str">
            <v>Moldova</v>
          </cell>
          <cell r="C61">
            <v>1</v>
          </cell>
          <cell r="D61">
            <v>2000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row>
        <row r="62">
          <cell r="B62" t="str">
            <v>Mongolia</v>
          </cell>
          <cell r="C62">
            <v>3</v>
          </cell>
          <cell r="D62">
            <v>1993</v>
          </cell>
          <cell r="E62">
            <v>1997</v>
          </cell>
          <cell r="F62">
            <v>2001</v>
          </cell>
          <cell r="G62">
            <v>0</v>
          </cell>
          <cell r="H62">
            <v>0</v>
          </cell>
          <cell r="I62">
            <v>0</v>
          </cell>
          <cell r="J62">
            <v>0</v>
          </cell>
          <cell r="K62">
            <v>0</v>
          </cell>
          <cell r="L62">
            <v>0</v>
          </cell>
          <cell r="M62">
            <v>0</v>
          </cell>
          <cell r="N62">
            <v>0</v>
          </cell>
          <cell r="O62">
            <v>0</v>
          </cell>
          <cell r="P62">
            <v>0</v>
          </cell>
          <cell r="Q62">
            <v>0</v>
          </cell>
          <cell r="R62">
            <v>0</v>
          </cell>
          <cell r="S62">
            <v>0</v>
          </cell>
          <cell r="T62">
            <v>0</v>
          </cell>
        </row>
        <row r="63">
          <cell r="B63" t="str">
            <v>Mozambique</v>
          </cell>
          <cell r="C63">
            <v>3</v>
          </cell>
          <cell r="D63">
            <v>1990</v>
          </cell>
          <cell r="E63">
            <v>1996</v>
          </cell>
          <cell r="F63">
            <v>1999</v>
          </cell>
          <cell r="G63">
            <v>0</v>
          </cell>
          <cell r="H63">
            <v>0</v>
          </cell>
          <cell r="I63">
            <v>0</v>
          </cell>
          <cell r="J63">
            <v>0</v>
          </cell>
          <cell r="K63">
            <v>0</v>
          </cell>
          <cell r="L63">
            <v>0</v>
          </cell>
          <cell r="M63">
            <v>0</v>
          </cell>
          <cell r="N63">
            <v>0</v>
          </cell>
          <cell r="O63">
            <v>0</v>
          </cell>
          <cell r="P63">
            <v>0</v>
          </cell>
          <cell r="Q63">
            <v>0</v>
          </cell>
          <cell r="R63">
            <v>0</v>
          </cell>
          <cell r="S63">
            <v>0</v>
          </cell>
          <cell r="T63">
            <v>0</v>
          </cell>
        </row>
        <row r="64">
          <cell r="B64" t="str">
            <v>Myanmar</v>
          </cell>
          <cell r="C64" t="str">
            <v>-</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row>
        <row r="65">
          <cell r="B65" t="str">
            <v>Nepal</v>
          </cell>
          <cell r="C65">
            <v>2</v>
          </cell>
          <cell r="D65">
            <v>1992</v>
          </cell>
          <cell r="E65">
            <v>2003</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row>
        <row r="66">
          <cell r="B66" t="str">
            <v>Nicaragua</v>
          </cell>
          <cell r="C66">
            <v>3</v>
          </cell>
          <cell r="D66">
            <v>1994</v>
          </cell>
          <cell r="E66">
            <v>1998</v>
          </cell>
          <cell r="F66">
            <v>2002</v>
          </cell>
          <cell r="G66">
            <v>0</v>
          </cell>
          <cell r="H66">
            <v>0</v>
          </cell>
          <cell r="I66">
            <v>0</v>
          </cell>
          <cell r="J66">
            <v>0</v>
          </cell>
          <cell r="K66">
            <v>0</v>
          </cell>
          <cell r="L66">
            <v>0</v>
          </cell>
          <cell r="M66">
            <v>0</v>
          </cell>
          <cell r="N66">
            <v>0</v>
          </cell>
          <cell r="O66">
            <v>0</v>
          </cell>
          <cell r="P66">
            <v>0</v>
          </cell>
          <cell r="Q66">
            <v>0</v>
          </cell>
          <cell r="R66">
            <v>0</v>
          </cell>
          <cell r="S66">
            <v>0</v>
          </cell>
          <cell r="T66">
            <v>0</v>
          </cell>
        </row>
        <row r="67">
          <cell r="B67" t="str">
            <v>Niger</v>
          </cell>
          <cell r="C67">
            <v>3</v>
          </cell>
          <cell r="D67">
            <v>1988</v>
          </cell>
          <cell r="E67">
            <v>1996</v>
          </cell>
          <cell r="F67">
            <v>2000</v>
          </cell>
          <cell r="G67">
            <v>0</v>
          </cell>
          <cell r="H67">
            <v>0</v>
          </cell>
          <cell r="I67">
            <v>0</v>
          </cell>
          <cell r="J67">
            <v>0</v>
          </cell>
          <cell r="K67">
            <v>0</v>
          </cell>
          <cell r="L67">
            <v>0</v>
          </cell>
          <cell r="M67">
            <v>0</v>
          </cell>
          <cell r="N67">
            <v>0</v>
          </cell>
          <cell r="O67">
            <v>0</v>
          </cell>
          <cell r="P67">
            <v>0</v>
          </cell>
          <cell r="Q67">
            <v>0</v>
          </cell>
          <cell r="R67">
            <v>0</v>
          </cell>
          <cell r="S67">
            <v>0</v>
          </cell>
          <cell r="T67">
            <v>0</v>
          </cell>
        </row>
        <row r="68">
          <cell r="B68" t="str">
            <v>Nigeria</v>
          </cell>
          <cell r="C68" t="str">
            <v>-</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row>
        <row r="69">
          <cell r="B69" t="str">
            <v>Pakistan</v>
          </cell>
          <cell r="C69">
            <v>3</v>
          </cell>
          <cell r="D69">
            <v>1994</v>
          </cell>
          <cell r="E69">
            <v>1997</v>
          </cell>
          <cell r="F69">
            <v>2001</v>
          </cell>
          <cell r="G69">
            <v>0</v>
          </cell>
          <cell r="H69">
            <v>0</v>
          </cell>
          <cell r="I69">
            <v>0</v>
          </cell>
          <cell r="J69">
            <v>0</v>
          </cell>
          <cell r="K69">
            <v>0</v>
          </cell>
          <cell r="L69">
            <v>0</v>
          </cell>
          <cell r="M69">
            <v>0</v>
          </cell>
          <cell r="N69">
            <v>0</v>
          </cell>
          <cell r="O69">
            <v>0</v>
          </cell>
          <cell r="P69">
            <v>0</v>
          </cell>
          <cell r="Q69">
            <v>0</v>
          </cell>
          <cell r="R69">
            <v>0</v>
          </cell>
          <cell r="S69">
            <v>0</v>
          </cell>
          <cell r="T69">
            <v>0</v>
          </cell>
        </row>
        <row r="70">
          <cell r="B70" t="str">
            <v>Papua New Guinea</v>
          </cell>
          <cell r="C70" t="str">
            <v>-</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row>
        <row r="71">
          <cell r="B71" t="str">
            <v>Philippines</v>
          </cell>
          <cell r="C71" t="str">
            <v>-</v>
          </cell>
          <cell r="D71">
            <v>0</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row>
        <row r="72">
          <cell r="B72" t="str">
            <v>Rwanda</v>
          </cell>
          <cell r="C72">
            <v>2</v>
          </cell>
          <cell r="D72">
            <v>1998</v>
          </cell>
          <cell r="E72">
            <v>2002</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row>
        <row r="73">
          <cell r="B73" t="str">
            <v>Samoa</v>
          </cell>
          <cell r="C73" t="str">
            <v>-</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row>
        <row r="74">
          <cell r="B74" t="str">
            <v>Sao Tomé and Príncipe</v>
          </cell>
          <cell r="C74">
            <v>1</v>
          </cell>
          <cell r="D74">
            <v>2000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row>
        <row r="75">
          <cell r="B75" t="str">
            <v>Senegal</v>
          </cell>
          <cell r="C75">
            <v>4</v>
          </cell>
          <cell r="D75">
            <v>1988</v>
          </cell>
          <cell r="E75">
            <v>1994</v>
          </cell>
          <cell r="F75">
            <v>1998</v>
          </cell>
          <cell r="G75">
            <v>2003</v>
          </cell>
          <cell r="H75">
            <v>0</v>
          </cell>
          <cell r="I75">
            <v>0</v>
          </cell>
          <cell r="J75">
            <v>0</v>
          </cell>
          <cell r="K75">
            <v>0</v>
          </cell>
          <cell r="L75">
            <v>0</v>
          </cell>
          <cell r="M75">
            <v>0</v>
          </cell>
          <cell r="N75">
            <v>0</v>
          </cell>
          <cell r="O75">
            <v>0</v>
          </cell>
          <cell r="P75">
            <v>0</v>
          </cell>
          <cell r="Q75">
            <v>0</v>
          </cell>
          <cell r="R75">
            <v>0</v>
          </cell>
          <cell r="S75">
            <v>0</v>
          </cell>
          <cell r="T75">
            <v>0</v>
          </cell>
        </row>
        <row r="76">
          <cell r="B76" t="str">
            <v>Sierra Leone</v>
          </cell>
          <cell r="C76">
            <v>2</v>
          </cell>
          <cell r="D76">
            <v>1994</v>
          </cell>
          <cell r="E76">
            <v>2001</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row>
        <row r="77">
          <cell r="B77" t="str">
            <v>Solomon Islands</v>
          </cell>
          <cell r="C77" t="str">
            <v>-</v>
          </cell>
          <cell r="D77">
            <v>0</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row>
        <row r="78">
          <cell r="B78" t="str">
            <v>Somalia</v>
          </cell>
          <cell r="C78" t="str">
            <v>-</v>
          </cell>
          <cell r="D78">
            <v>0</v>
          </cell>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row>
        <row r="79">
          <cell r="B79" t="str">
            <v>Sri Lanka</v>
          </cell>
          <cell r="C79">
            <v>2</v>
          </cell>
          <cell r="D79">
            <v>1991</v>
          </cell>
          <cell r="E79">
            <v>2003</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row>
        <row r="80">
          <cell r="B80" t="str">
            <v>St. Kitts and Nevis</v>
          </cell>
          <cell r="C80" t="str">
            <v>-</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row>
        <row r="81">
          <cell r="B81" t="str">
            <v>St. Lucia</v>
          </cell>
          <cell r="C81" t="str">
            <v>-</v>
          </cell>
          <cell r="D81">
            <v>0</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row>
        <row r="82">
          <cell r="B82" t="str">
            <v>St. Vincent and the Grenadines</v>
          </cell>
          <cell r="C82" t="str">
            <v>-</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row>
        <row r="83">
          <cell r="B83" t="str">
            <v>Sudan</v>
          </cell>
          <cell r="C83" t="str">
            <v>-</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row>
        <row r="84">
          <cell r="B84" t="str">
            <v>Tajikistan</v>
          </cell>
          <cell r="C84">
            <v>2</v>
          </cell>
          <cell r="D84">
            <v>1998</v>
          </cell>
          <cell r="E84">
            <v>2002</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row>
        <row r="85">
          <cell r="B85" t="str">
            <v>Tanzania</v>
          </cell>
          <cell r="C85">
            <v>4</v>
          </cell>
          <cell r="D85">
            <v>1991</v>
          </cell>
          <cell r="E85">
            <v>1996</v>
          </cell>
          <cell r="F85">
            <v>2000</v>
          </cell>
          <cell r="G85">
            <v>2003</v>
          </cell>
          <cell r="H85">
            <v>0</v>
          </cell>
          <cell r="I85">
            <v>0</v>
          </cell>
          <cell r="J85">
            <v>0</v>
          </cell>
          <cell r="K85">
            <v>0</v>
          </cell>
          <cell r="L85">
            <v>0</v>
          </cell>
          <cell r="M85">
            <v>0</v>
          </cell>
          <cell r="N85">
            <v>0</v>
          </cell>
          <cell r="O85">
            <v>0</v>
          </cell>
          <cell r="P85">
            <v>0</v>
          </cell>
          <cell r="Q85">
            <v>0</v>
          </cell>
          <cell r="R85">
            <v>0</v>
          </cell>
          <cell r="S85">
            <v>0</v>
          </cell>
          <cell r="T85">
            <v>0</v>
          </cell>
        </row>
        <row r="86">
          <cell r="B86" t="str">
            <v>Timor Leste</v>
          </cell>
          <cell r="C86" t="str">
            <v>-</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row>
        <row r="87">
          <cell r="B87" t="str">
            <v>Togo</v>
          </cell>
          <cell r="C87">
            <v>2</v>
          </cell>
          <cell r="D87">
            <v>1989</v>
          </cell>
          <cell r="E87">
            <v>1994</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row>
        <row r="88">
          <cell r="B88" t="str">
            <v>Tonga</v>
          </cell>
          <cell r="C88" t="str">
            <v>-</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row>
        <row r="89">
          <cell r="B89" t="str">
            <v>Uganda  </v>
          </cell>
          <cell r="C89">
            <v>4</v>
          </cell>
          <cell r="D89">
            <v>1989</v>
          </cell>
          <cell r="E89">
            <v>1994</v>
          </cell>
          <cell r="F89">
            <v>1997</v>
          </cell>
          <cell r="G89">
            <v>2002</v>
          </cell>
          <cell r="H89">
            <v>0</v>
          </cell>
          <cell r="I89">
            <v>0</v>
          </cell>
          <cell r="J89">
            <v>0</v>
          </cell>
          <cell r="K89">
            <v>0</v>
          </cell>
          <cell r="L89">
            <v>0</v>
          </cell>
          <cell r="M89">
            <v>0</v>
          </cell>
          <cell r="N89">
            <v>0</v>
          </cell>
          <cell r="O89">
            <v>0</v>
          </cell>
          <cell r="P89">
            <v>0</v>
          </cell>
          <cell r="Q89">
            <v>0</v>
          </cell>
          <cell r="R89">
            <v>0</v>
          </cell>
          <cell r="S89">
            <v>0</v>
          </cell>
          <cell r="T89">
            <v>0</v>
          </cell>
        </row>
        <row r="90">
          <cell r="B90" t="str">
            <v>Uzbekistan</v>
          </cell>
          <cell r="C90" t="str">
            <v>-</v>
          </cell>
          <cell r="D90">
            <v>0</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row>
        <row r="91">
          <cell r="B91" t="str">
            <v>Vanuatu</v>
          </cell>
          <cell r="C91" t="str">
            <v>-</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row>
        <row r="92">
          <cell r="B92" t="str">
            <v>Vietnam</v>
          </cell>
          <cell r="C92">
            <v>2</v>
          </cell>
          <cell r="D92">
            <v>1994</v>
          </cell>
          <cell r="E92">
            <v>2001</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row>
        <row r="93">
          <cell r="B93" t="str">
            <v>Yemen, Republic of</v>
          </cell>
          <cell r="C93">
            <v>1</v>
          </cell>
          <cell r="D93">
            <v>1997</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row>
        <row r="94">
          <cell r="B94" t="str">
            <v>Zambia</v>
          </cell>
          <cell r="C94">
            <v>2</v>
          </cell>
          <cell r="D94">
            <v>1995</v>
          </cell>
          <cell r="E94">
            <v>1999</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row>
        <row r="95">
          <cell r="B95" t="str">
            <v>Zimbabwe</v>
          </cell>
          <cell r="C95">
            <v>1</v>
          </cell>
          <cell r="D95">
            <v>1992</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row>
        <row r="101">
          <cell r="B101" t="str">
            <v>Afghanistan</v>
          </cell>
          <cell r="D101">
            <v>0</v>
          </cell>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row>
        <row r="102">
          <cell r="B102" t="str">
            <v>Albania</v>
          </cell>
          <cell r="D102">
            <v>6</v>
          </cell>
          <cell r="E102">
            <v>11</v>
          </cell>
          <cell r="F102">
            <v>15</v>
          </cell>
          <cell r="G102">
            <v>0</v>
          </cell>
          <cell r="H102">
            <v>0</v>
          </cell>
        </row>
        <row r="103">
          <cell r="B103" t="str">
            <v>Angola  </v>
          </cell>
          <cell r="D103">
            <v>0</v>
          </cell>
          <cell r="E103">
            <v>0</v>
          </cell>
          <cell r="F103">
            <v>0</v>
          </cell>
          <cell r="G103">
            <v>0</v>
          </cell>
          <cell r="H103">
            <v>0</v>
          </cell>
        </row>
        <row r="104">
          <cell r="B104" t="str">
            <v>Armenia</v>
          </cell>
          <cell r="D104">
            <v>9</v>
          </cell>
          <cell r="E104">
            <v>14</v>
          </cell>
          <cell r="F104">
            <v>0</v>
          </cell>
          <cell r="G104">
            <v>0</v>
          </cell>
          <cell r="H104">
            <v>0</v>
          </cell>
        </row>
        <row r="105">
          <cell r="B105" t="str">
            <v>Azerbaijan</v>
          </cell>
          <cell r="D105">
            <v>9</v>
          </cell>
          <cell r="E105">
            <v>14</v>
          </cell>
          <cell r="F105">
            <v>0</v>
          </cell>
          <cell r="G105">
            <v>0</v>
          </cell>
          <cell r="H105">
            <v>0</v>
          </cell>
        </row>
        <row r="106">
          <cell r="B106" t="str">
            <v>Bangladesh</v>
          </cell>
          <cell r="D106">
            <v>3</v>
          </cell>
          <cell r="E106">
            <v>16</v>
          </cell>
          <cell r="F106">
            <v>0</v>
          </cell>
          <cell r="G106">
            <v>0</v>
          </cell>
          <cell r="H106">
            <v>0</v>
          </cell>
        </row>
        <row r="107">
          <cell r="B107" t="str">
            <v>Benin</v>
          </cell>
          <cell r="D107">
            <v>6</v>
          </cell>
          <cell r="E107">
            <v>9</v>
          </cell>
          <cell r="F107">
            <v>13</v>
          </cell>
          <cell r="G107">
            <v>0</v>
          </cell>
          <cell r="H107">
            <v>0</v>
          </cell>
        </row>
        <row r="108">
          <cell r="B108" t="str">
            <v>Bhutan</v>
          </cell>
          <cell r="D108">
            <v>0</v>
          </cell>
          <cell r="E108">
            <v>0</v>
          </cell>
          <cell r="F108">
            <v>0</v>
          </cell>
          <cell r="G108">
            <v>0</v>
          </cell>
          <cell r="H108">
            <v>0</v>
          </cell>
        </row>
        <row r="109">
          <cell r="B109" t="str">
            <v>Bolivia</v>
          </cell>
          <cell r="D109">
            <v>1</v>
          </cell>
          <cell r="E109">
            <v>7</v>
          </cell>
          <cell r="F109">
            <v>11</v>
          </cell>
          <cell r="G109">
            <v>0</v>
          </cell>
          <cell r="H109">
            <v>0</v>
          </cell>
        </row>
        <row r="110">
          <cell r="B110" t="str">
            <v>Bosnia and Herzegovina</v>
          </cell>
          <cell r="D110">
            <v>0</v>
          </cell>
          <cell r="E110">
            <v>0</v>
          </cell>
          <cell r="F110">
            <v>0</v>
          </cell>
          <cell r="G110">
            <v>0</v>
          </cell>
          <cell r="H110">
            <v>0</v>
          </cell>
        </row>
        <row r="111">
          <cell r="B111" t="str">
            <v>Burkina Faso</v>
          </cell>
          <cell r="D111">
            <v>6</v>
          </cell>
          <cell r="E111">
            <v>9</v>
          </cell>
          <cell r="F111">
            <v>12</v>
          </cell>
          <cell r="G111">
            <v>16</v>
          </cell>
          <cell r="H111">
            <v>0</v>
          </cell>
        </row>
        <row r="112">
          <cell r="B112" t="str">
            <v>Burundi  </v>
          </cell>
          <cell r="D112">
            <v>4</v>
          </cell>
          <cell r="E112">
            <v>17</v>
          </cell>
          <cell r="F112">
            <v>0</v>
          </cell>
          <cell r="G112">
            <v>0</v>
          </cell>
          <cell r="H112">
            <v>0</v>
          </cell>
        </row>
        <row r="113">
          <cell r="B113" t="str">
            <v>Cambodia</v>
          </cell>
          <cell r="D113">
            <v>7</v>
          </cell>
          <cell r="E113">
            <v>12</v>
          </cell>
          <cell r="F113">
            <v>0</v>
          </cell>
          <cell r="G113">
            <v>0</v>
          </cell>
          <cell r="H113">
            <v>0</v>
          </cell>
        </row>
        <row r="114">
          <cell r="B114" t="str">
            <v>Cameroon</v>
          </cell>
          <cell r="D114">
            <v>10</v>
          </cell>
          <cell r="E114">
            <v>13</v>
          </cell>
          <cell r="F114">
            <v>0</v>
          </cell>
          <cell r="G114">
            <v>0</v>
          </cell>
          <cell r="H114">
            <v>0</v>
          </cell>
        </row>
        <row r="115">
          <cell r="B115" t="str">
            <v>Cape Verde</v>
          </cell>
          <cell r="D115">
            <v>15</v>
          </cell>
          <cell r="E115">
            <v>0</v>
          </cell>
          <cell r="F115">
            <v>0</v>
          </cell>
          <cell r="G115">
            <v>0</v>
          </cell>
          <cell r="H115">
            <v>0</v>
          </cell>
        </row>
        <row r="116">
          <cell r="B116" t="str">
            <v>Central African Republic</v>
          </cell>
          <cell r="D116">
            <v>11</v>
          </cell>
          <cell r="E116">
            <v>0</v>
          </cell>
          <cell r="F116">
            <v>0</v>
          </cell>
          <cell r="G116">
            <v>0</v>
          </cell>
          <cell r="H116">
            <v>0</v>
          </cell>
        </row>
        <row r="117">
          <cell r="B117" t="str">
            <v>Chad</v>
          </cell>
          <cell r="D117">
            <v>8</v>
          </cell>
          <cell r="E117">
            <v>13</v>
          </cell>
          <cell r="F117">
            <v>0</v>
          </cell>
          <cell r="G117">
            <v>0</v>
          </cell>
          <cell r="H117">
            <v>0</v>
          </cell>
        </row>
        <row r="118">
          <cell r="B118" t="str">
            <v>China</v>
          </cell>
          <cell r="D118">
            <v>0</v>
          </cell>
          <cell r="E118">
            <v>0</v>
          </cell>
          <cell r="F118">
            <v>0</v>
          </cell>
          <cell r="G118">
            <v>0</v>
          </cell>
          <cell r="H118">
            <v>0</v>
          </cell>
        </row>
        <row r="119">
          <cell r="B119" t="str">
            <v>Comoros</v>
          </cell>
          <cell r="D119">
            <v>0</v>
          </cell>
          <cell r="E119">
            <v>0</v>
          </cell>
          <cell r="F119">
            <v>0</v>
          </cell>
          <cell r="G119">
            <v>0</v>
          </cell>
          <cell r="H119">
            <v>0</v>
          </cell>
        </row>
        <row r="120">
          <cell r="B120" t="str">
            <v>Congo, Democratic Republic of</v>
          </cell>
          <cell r="D120">
            <v>15</v>
          </cell>
          <cell r="E120">
            <v>0</v>
          </cell>
          <cell r="F120">
            <v>0</v>
          </cell>
          <cell r="G120">
            <v>0</v>
          </cell>
          <cell r="H120">
            <v>0</v>
          </cell>
        </row>
        <row r="121">
          <cell r="B121" t="str">
            <v>Congo, Republic of</v>
          </cell>
          <cell r="D121">
            <v>9</v>
          </cell>
          <cell r="E121">
            <v>0</v>
          </cell>
          <cell r="F121">
            <v>0</v>
          </cell>
          <cell r="G121">
            <v>0</v>
          </cell>
          <cell r="H121">
            <v>0</v>
          </cell>
        </row>
        <row r="122">
          <cell r="B122" t="str">
            <v>Côte d'Ivoire</v>
          </cell>
          <cell r="D122">
            <v>7</v>
          </cell>
          <cell r="E122">
            <v>11</v>
          </cell>
          <cell r="F122">
            <v>15</v>
          </cell>
          <cell r="G122">
            <v>0</v>
          </cell>
          <cell r="H122">
            <v>0</v>
          </cell>
        </row>
        <row r="123">
          <cell r="B123" t="str">
            <v>Djibouti</v>
          </cell>
          <cell r="D123">
            <v>12</v>
          </cell>
          <cell r="E123">
            <v>0</v>
          </cell>
          <cell r="F123">
            <v>0</v>
          </cell>
          <cell r="G123">
            <v>0</v>
          </cell>
          <cell r="H123">
            <v>0</v>
          </cell>
        </row>
        <row r="124">
          <cell r="B124" t="str">
            <v>Dominica</v>
          </cell>
          <cell r="D124">
            <v>16</v>
          </cell>
          <cell r="E124">
            <v>0</v>
          </cell>
          <cell r="F124">
            <v>0</v>
          </cell>
          <cell r="G124">
            <v>0</v>
          </cell>
          <cell r="H124">
            <v>0</v>
          </cell>
        </row>
        <row r="125">
          <cell r="B125" t="str">
            <v>Dominican Republic</v>
          </cell>
          <cell r="D125">
            <v>0</v>
          </cell>
          <cell r="E125">
            <v>0</v>
          </cell>
          <cell r="F125">
            <v>0</v>
          </cell>
          <cell r="G125">
            <v>0</v>
          </cell>
          <cell r="H125">
            <v>0</v>
          </cell>
        </row>
        <row r="126">
          <cell r="B126" t="str">
            <v>Egypt</v>
          </cell>
          <cell r="D126">
            <v>0</v>
          </cell>
          <cell r="E126">
            <v>0</v>
          </cell>
          <cell r="F126">
            <v>0</v>
          </cell>
          <cell r="G126">
            <v>0</v>
          </cell>
          <cell r="H126">
            <v>0</v>
          </cell>
        </row>
        <row r="127">
          <cell r="B127" t="str">
            <v>Equatorial Guinea</v>
          </cell>
          <cell r="D127">
            <v>6</v>
          </cell>
          <cell r="E127">
            <v>0</v>
          </cell>
          <cell r="F127">
            <v>0</v>
          </cell>
          <cell r="G127">
            <v>0</v>
          </cell>
          <cell r="H127">
            <v>0</v>
          </cell>
        </row>
        <row r="128">
          <cell r="B128" t="str">
            <v>Eritrea  </v>
          </cell>
          <cell r="D128">
            <v>0</v>
          </cell>
          <cell r="E128">
            <v>0</v>
          </cell>
          <cell r="F128">
            <v>0</v>
          </cell>
          <cell r="G128">
            <v>0</v>
          </cell>
          <cell r="H128">
            <v>0</v>
          </cell>
        </row>
        <row r="129">
          <cell r="B129" t="str">
            <v>Ethiopia  </v>
          </cell>
          <cell r="D129">
            <v>9</v>
          </cell>
          <cell r="E129">
            <v>14</v>
          </cell>
          <cell r="F129">
            <v>0</v>
          </cell>
          <cell r="G129">
            <v>0</v>
          </cell>
          <cell r="H129">
            <v>0</v>
          </cell>
        </row>
        <row r="130">
          <cell r="B130" t="str">
            <v>Gambia, The  </v>
          </cell>
          <cell r="D130">
            <v>1</v>
          </cell>
          <cell r="E130">
            <v>11</v>
          </cell>
          <cell r="F130">
            <v>15</v>
          </cell>
          <cell r="G130">
            <v>0</v>
          </cell>
          <cell r="H130">
            <v>0</v>
          </cell>
        </row>
        <row r="131">
          <cell r="B131" t="str">
            <v>Georgia  </v>
          </cell>
          <cell r="D131">
            <v>9</v>
          </cell>
          <cell r="E131">
            <v>14</v>
          </cell>
          <cell r="F131">
            <v>0</v>
          </cell>
          <cell r="G131">
            <v>0</v>
          </cell>
          <cell r="H131">
            <v>0</v>
          </cell>
        </row>
        <row r="132">
          <cell r="B132" t="str">
            <v>Ghana  </v>
          </cell>
          <cell r="D132">
            <v>1</v>
          </cell>
          <cell r="E132">
            <v>8</v>
          </cell>
          <cell r="F132">
            <v>12</v>
          </cell>
          <cell r="G132">
            <v>16</v>
          </cell>
          <cell r="H132">
            <v>0</v>
          </cell>
        </row>
        <row r="133">
          <cell r="B133" t="str">
            <v>Grenada</v>
          </cell>
          <cell r="D133">
            <v>0</v>
          </cell>
          <cell r="E133">
            <v>0</v>
          </cell>
          <cell r="F133">
            <v>0</v>
          </cell>
          <cell r="G133">
            <v>0</v>
          </cell>
          <cell r="H133">
            <v>0</v>
          </cell>
        </row>
        <row r="134">
          <cell r="B134" t="str">
            <v>Guinea  </v>
          </cell>
          <cell r="D134">
            <v>4</v>
          </cell>
          <cell r="E134">
            <v>10</v>
          </cell>
          <cell r="F134">
            <v>14</v>
          </cell>
          <cell r="G134">
            <v>0</v>
          </cell>
          <cell r="H134">
            <v>0</v>
          </cell>
        </row>
        <row r="135">
          <cell r="B135" t="str">
            <v>Guinea-Bissau  </v>
          </cell>
          <cell r="D135">
            <v>8</v>
          </cell>
          <cell r="E135">
            <v>13</v>
          </cell>
          <cell r="F135">
            <v>0</v>
          </cell>
          <cell r="G135">
            <v>0</v>
          </cell>
          <cell r="H135">
            <v>0</v>
          </cell>
        </row>
        <row r="136">
          <cell r="B136" t="str">
            <v>Guyana  </v>
          </cell>
          <cell r="D136">
            <v>3</v>
          </cell>
          <cell r="E136">
            <v>7</v>
          </cell>
          <cell r="F136">
            <v>11</v>
          </cell>
          <cell r="G136">
            <v>15</v>
          </cell>
          <cell r="H136">
            <v>0</v>
          </cell>
        </row>
        <row r="137">
          <cell r="B137" t="str">
            <v>Haiti  </v>
          </cell>
          <cell r="D137">
            <v>9</v>
          </cell>
          <cell r="E137">
            <v>0</v>
          </cell>
          <cell r="F137">
            <v>0</v>
          </cell>
          <cell r="G137">
            <v>0</v>
          </cell>
          <cell r="H137">
            <v>0</v>
          </cell>
        </row>
        <row r="138">
          <cell r="B138" t="str">
            <v>Honduras  </v>
          </cell>
          <cell r="D138">
            <v>5</v>
          </cell>
          <cell r="E138">
            <v>12</v>
          </cell>
          <cell r="F138">
            <v>17</v>
          </cell>
          <cell r="G138">
            <v>0</v>
          </cell>
          <cell r="H138">
            <v>0</v>
          </cell>
        </row>
        <row r="139">
          <cell r="B139" t="str">
            <v>India  </v>
          </cell>
          <cell r="D139">
            <v>0</v>
          </cell>
          <cell r="E139">
            <v>0</v>
          </cell>
          <cell r="F139">
            <v>0</v>
          </cell>
          <cell r="G139">
            <v>0</v>
          </cell>
          <cell r="H139">
            <v>0</v>
          </cell>
        </row>
        <row r="140">
          <cell r="B140" t="str">
            <v>Kenya  </v>
          </cell>
          <cell r="D140">
            <v>2</v>
          </cell>
          <cell r="E140">
            <v>6</v>
          </cell>
          <cell r="F140">
            <v>9</v>
          </cell>
          <cell r="G140">
            <v>13</v>
          </cell>
          <cell r="H140">
            <v>16</v>
          </cell>
        </row>
        <row r="141">
          <cell r="B141" t="str">
            <v>Kiribati</v>
          </cell>
          <cell r="D141">
            <v>0</v>
          </cell>
          <cell r="E141">
            <v>0</v>
          </cell>
          <cell r="F141">
            <v>0</v>
          </cell>
          <cell r="G141">
            <v>0</v>
          </cell>
          <cell r="H141">
            <v>0</v>
          </cell>
        </row>
        <row r="142">
          <cell r="B142" t="str">
            <v>Kyrgyz Republic  </v>
          </cell>
          <cell r="D142">
            <v>7</v>
          </cell>
          <cell r="E142">
            <v>11</v>
          </cell>
          <cell r="F142">
            <v>14</v>
          </cell>
          <cell r="G142">
            <v>0</v>
          </cell>
          <cell r="H142">
            <v>0</v>
          </cell>
        </row>
        <row r="143">
          <cell r="B143" t="str">
            <v>Lao, P.D.R.  </v>
          </cell>
          <cell r="D143">
            <v>6</v>
          </cell>
          <cell r="E143">
            <v>14</v>
          </cell>
          <cell r="F143">
            <v>0</v>
          </cell>
          <cell r="G143">
            <v>0</v>
          </cell>
          <cell r="H143">
            <v>0</v>
          </cell>
        </row>
        <row r="144">
          <cell r="B144" t="str">
            <v>Lesotho  </v>
          </cell>
          <cell r="D144">
            <v>4</v>
          </cell>
          <cell r="E144">
            <v>14</v>
          </cell>
          <cell r="F144">
            <v>0</v>
          </cell>
          <cell r="G144">
            <v>0</v>
          </cell>
          <cell r="H144">
            <v>0</v>
          </cell>
        </row>
        <row r="145">
          <cell r="B145" t="str">
            <v>Liberia</v>
          </cell>
          <cell r="D145">
            <v>0</v>
          </cell>
          <cell r="E145">
            <v>0</v>
          </cell>
          <cell r="F145">
            <v>0</v>
          </cell>
          <cell r="G145">
            <v>0</v>
          </cell>
          <cell r="H145">
            <v>0</v>
          </cell>
        </row>
        <row r="146">
          <cell r="B146" t="str">
            <v>Macedonia, FYR</v>
          </cell>
          <cell r="D146">
            <v>10</v>
          </cell>
          <cell r="E146">
            <v>13</v>
          </cell>
          <cell r="F146">
            <v>0</v>
          </cell>
          <cell r="G146">
            <v>0</v>
          </cell>
          <cell r="H146">
            <v>0</v>
          </cell>
        </row>
        <row r="147">
          <cell r="B147" t="str">
            <v>Madagascar</v>
          </cell>
          <cell r="D147">
            <v>2</v>
          </cell>
          <cell r="E147">
            <v>9</v>
          </cell>
          <cell r="F147">
            <v>14</v>
          </cell>
          <cell r="G147">
            <v>0</v>
          </cell>
          <cell r="H147">
            <v>0</v>
          </cell>
        </row>
        <row r="148">
          <cell r="B148" t="str">
            <v>Malawi</v>
          </cell>
          <cell r="D148">
            <v>1</v>
          </cell>
          <cell r="E148">
            <v>8</v>
          </cell>
          <cell r="F148">
            <v>13</v>
          </cell>
          <cell r="G148">
            <v>0</v>
          </cell>
          <cell r="H148">
            <v>0</v>
          </cell>
        </row>
        <row r="149">
          <cell r="B149" t="str">
            <v>Maldives</v>
          </cell>
          <cell r="D149">
            <v>0</v>
          </cell>
          <cell r="E149">
            <v>0</v>
          </cell>
          <cell r="F149">
            <v>0</v>
          </cell>
          <cell r="G149">
            <v>0</v>
          </cell>
          <cell r="H149">
            <v>0</v>
          </cell>
        </row>
        <row r="150">
          <cell r="B150" t="str">
            <v>Mali</v>
          </cell>
          <cell r="D150">
            <v>5</v>
          </cell>
          <cell r="E150">
            <v>9</v>
          </cell>
          <cell r="F150">
            <v>12</v>
          </cell>
          <cell r="G150">
            <v>0</v>
          </cell>
          <cell r="H150">
            <v>0</v>
          </cell>
        </row>
        <row r="151">
          <cell r="B151" t="str">
            <v>Mauritania</v>
          </cell>
          <cell r="D151">
            <v>2</v>
          </cell>
          <cell r="E151">
            <v>5</v>
          </cell>
          <cell r="F151">
            <v>8</v>
          </cell>
          <cell r="G151">
            <v>12</v>
          </cell>
          <cell r="H151">
            <v>16</v>
          </cell>
        </row>
        <row r="152">
          <cell r="B152" t="str">
            <v>Moldova</v>
          </cell>
          <cell r="D152">
            <v>13</v>
          </cell>
          <cell r="E152">
            <v>0</v>
          </cell>
          <cell r="F152">
            <v>0</v>
          </cell>
          <cell r="G152">
            <v>0</v>
          </cell>
          <cell r="H152">
            <v>0</v>
          </cell>
        </row>
        <row r="153">
          <cell r="B153" t="str">
            <v>Mongolia</v>
          </cell>
          <cell r="D153">
            <v>6</v>
          </cell>
          <cell r="E153">
            <v>10</v>
          </cell>
          <cell r="F153">
            <v>14</v>
          </cell>
          <cell r="G153">
            <v>0</v>
          </cell>
          <cell r="H153">
            <v>0</v>
          </cell>
        </row>
        <row r="154">
          <cell r="B154" t="str">
            <v>Mozambique</v>
          </cell>
          <cell r="D154">
            <v>3</v>
          </cell>
          <cell r="E154">
            <v>9</v>
          </cell>
          <cell r="F154">
            <v>12</v>
          </cell>
          <cell r="G154">
            <v>0</v>
          </cell>
          <cell r="H154">
            <v>0</v>
          </cell>
        </row>
        <row r="155">
          <cell r="B155" t="str">
            <v>Myanmar</v>
          </cell>
          <cell r="D155">
            <v>0</v>
          </cell>
          <cell r="E155">
            <v>0</v>
          </cell>
          <cell r="F155">
            <v>0</v>
          </cell>
          <cell r="G155">
            <v>0</v>
          </cell>
          <cell r="H155">
            <v>0</v>
          </cell>
        </row>
        <row r="156">
          <cell r="B156" t="str">
            <v>Nepal</v>
          </cell>
          <cell r="D156">
            <v>5</v>
          </cell>
          <cell r="E156">
            <v>16</v>
          </cell>
          <cell r="F156">
            <v>0</v>
          </cell>
          <cell r="G156">
            <v>0</v>
          </cell>
          <cell r="H156">
            <v>0</v>
          </cell>
        </row>
        <row r="157">
          <cell r="B157" t="str">
            <v>Nicaragua</v>
          </cell>
          <cell r="D157">
            <v>7</v>
          </cell>
          <cell r="E157">
            <v>11</v>
          </cell>
          <cell r="F157">
            <v>15</v>
          </cell>
          <cell r="G157">
            <v>0</v>
          </cell>
          <cell r="H157">
            <v>0</v>
          </cell>
        </row>
        <row r="158">
          <cell r="B158" t="str">
            <v>Niger</v>
          </cell>
          <cell r="D158">
            <v>1</v>
          </cell>
          <cell r="E158">
            <v>9</v>
          </cell>
          <cell r="F158">
            <v>13</v>
          </cell>
          <cell r="G158">
            <v>0</v>
          </cell>
          <cell r="H158">
            <v>0</v>
          </cell>
        </row>
        <row r="159">
          <cell r="B159" t="str">
            <v>Nigeria</v>
          </cell>
          <cell r="D159">
            <v>0</v>
          </cell>
          <cell r="E159">
            <v>0</v>
          </cell>
          <cell r="F159">
            <v>0</v>
          </cell>
          <cell r="G159">
            <v>0</v>
          </cell>
          <cell r="H159">
            <v>0</v>
          </cell>
        </row>
        <row r="160">
          <cell r="B160" t="str">
            <v>Pakistan</v>
          </cell>
          <cell r="D160">
            <v>7</v>
          </cell>
          <cell r="E160">
            <v>10</v>
          </cell>
          <cell r="F160">
            <v>14</v>
          </cell>
          <cell r="G160">
            <v>0</v>
          </cell>
          <cell r="H160">
            <v>0</v>
          </cell>
        </row>
        <row r="161">
          <cell r="B161" t="str">
            <v>Papua New Guinea</v>
          </cell>
          <cell r="D161">
            <v>0</v>
          </cell>
          <cell r="E161">
            <v>0</v>
          </cell>
          <cell r="F161">
            <v>0</v>
          </cell>
          <cell r="G161">
            <v>0</v>
          </cell>
          <cell r="H161">
            <v>0</v>
          </cell>
        </row>
        <row r="162">
          <cell r="B162" t="str">
            <v>Philippines</v>
          </cell>
          <cell r="D162">
            <v>0</v>
          </cell>
          <cell r="E162">
            <v>0</v>
          </cell>
          <cell r="F162">
            <v>0</v>
          </cell>
          <cell r="G162">
            <v>0</v>
          </cell>
          <cell r="H162">
            <v>0</v>
          </cell>
        </row>
        <row r="163">
          <cell r="B163" t="str">
            <v>Rwanda</v>
          </cell>
          <cell r="D163">
            <v>11</v>
          </cell>
          <cell r="E163">
            <v>15</v>
          </cell>
          <cell r="F163">
            <v>0</v>
          </cell>
          <cell r="G163">
            <v>0</v>
          </cell>
          <cell r="H163">
            <v>0</v>
          </cell>
        </row>
        <row r="164">
          <cell r="B164" t="str">
            <v>Samoa</v>
          </cell>
          <cell r="D164">
            <v>0</v>
          </cell>
          <cell r="E164">
            <v>0</v>
          </cell>
          <cell r="F164">
            <v>0</v>
          </cell>
          <cell r="G164">
            <v>0</v>
          </cell>
          <cell r="H164">
            <v>0</v>
          </cell>
        </row>
        <row r="165">
          <cell r="B165" t="str">
            <v>Sao Tomé and Príncipe</v>
          </cell>
          <cell r="D165">
            <v>13</v>
          </cell>
          <cell r="E165">
            <v>0</v>
          </cell>
          <cell r="F165">
            <v>0</v>
          </cell>
          <cell r="G165">
            <v>0</v>
          </cell>
          <cell r="H165">
            <v>0</v>
          </cell>
        </row>
        <row r="166">
          <cell r="B166" t="str">
            <v>Senegal</v>
          </cell>
          <cell r="D166">
            <v>1</v>
          </cell>
          <cell r="E166">
            <v>7</v>
          </cell>
          <cell r="F166">
            <v>11</v>
          </cell>
          <cell r="G166">
            <v>16</v>
          </cell>
          <cell r="H166">
            <v>0</v>
          </cell>
        </row>
        <row r="167">
          <cell r="B167" t="str">
            <v>Sierra Leone</v>
          </cell>
          <cell r="D167">
            <v>7</v>
          </cell>
          <cell r="E167">
            <v>14</v>
          </cell>
          <cell r="F167">
            <v>0</v>
          </cell>
          <cell r="G167">
            <v>0</v>
          </cell>
          <cell r="H167">
            <v>0</v>
          </cell>
        </row>
        <row r="168">
          <cell r="B168" t="str">
            <v>Solomon Islands</v>
          </cell>
          <cell r="D168">
            <v>0</v>
          </cell>
          <cell r="E168">
            <v>0</v>
          </cell>
          <cell r="F168">
            <v>0</v>
          </cell>
          <cell r="G168">
            <v>0</v>
          </cell>
          <cell r="H168">
            <v>0</v>
          </cell>
        </row>
        <row r="169">
          <cell r="B169" t="str">
            <v>Somalia</v>
          </cell>
          <cell r="D169">
            <v>0</v>
          </cell>
          <cell r="E169">
            <v>0</v>
          </cell>
          <cell r="F169">
            <v>0</v>
          </cell>
          <cell r="G169">
            <v>0</v>
          </cell>
          <cell r="H169">
            <v>0</v>
          </cell>
        </row>
        <row r="170">
          <cell r="B170" t="str">
            <v>Sri Lanka</v>
          </cell>
          <cell r="D170">
            <v>4</v>
          </cell>
          <cell r="E170">
            <v>16</v>
          </cell>
          <cell r="F170">
            <v>0</v>
          </cell>
          <cell r="G170">
            <v>0</v>
          </cell>
          <cell r="H170">
            <v>0</v>
          </cell>
        </row>
        <row r="171">
          <cell r="B171" t="str">
            <v>St. Kitts and Nevis</v>
          </cell>
          <cell r="D171">
            <v>0</v>
          </cell>
          <cell r="E171">
            <v>0</v>
          </cell>
          <cell r="F171">
            <v>0</v>
          </cell>
          <cell r="G171">
            <v>0</v>
          </cell>
          <cell r="H171">
            <v>0</v>
          </cell>
        </row>
        <row r="172">
          <cell r="B172" t="str">
            <v>St. Lucia</v>
          </cell>
          <cell r="D172">
            <v>0</v>
          </cell>
          <cell r="E172">
            <v>0</v>
          </cell>
          <cell r="F172">
            <v>0</v>
          </cell>
          <cell r="G172">
            <v>0</v>
          </cell>
          <cell r="H172">
            <v>0</v>
          </cell>
        </row>
        <row r="173">
          <cell r="B173" t="str">
            <v>St. Vincent and the Grenadines</v>
          </cell>
          <cell r="D173">
            <v>0</v>
          </cell>
          <cell r="E173">
            <v>0</v>
          </cell>
          <cell r="F173">
            <v>0</v>
          </cell>
          <cell r="G173">
            <v>0</v>
          </cell>
          <cell r="H173">
            <v>0</v>
          </cell>
        </row>
        <row r="174">
          <cell r="B174" t="str">
            <v>Sudan</v>
          </cell>
          <cell r="D174">
            <v>0</v>
          </cell>
          <cell r="E174">
            <v>0</v>
          </cell>
          <cell r="F174">
            <v>0</v>
          </cell>
          <cell r="G174">
            <v>0</v>
          </cell>
          <cell r="H174">
            <v>0</v>
          </cell>
        </row>
        <row r="175">
          <cell r="B175" t="str">
            <v>Tajikistan</v>
          </cell>
          <cell r="D175">
            <v>11</v>
          </cell>
          <cell r="E175">
            <v>15</v>
          </cell>
          <cell r="F175">
            <v>0</v>
          </cell>
          <cell r="G175">
            <v>0</v>
          </cell>
          <cell r="H175">
            <v>0</v>
          </cell>
        </row>
        <row r="176">
          <cell r="B176" t="str">
            <v>Tanzania</v>
          </cell>
          <cell r="D176">
            <v>4</v>
          </cell>
          <cell r="E176">
            <v>9</v>
          </cell>
          <cell r="F176">
            <v>13</v>
          </cell>
          <cell r="G176">
            <v>16</v>
          </cell>
          <cell r="H176">
            <v>0</v>
          </cell>
        </row>
        <row r="177">
          <cell r="B177" t="str">
            <v>Timor Leste</v>
          </cell>
          <cell r="D177">
            <v>0</v>
          </cell>
          <cell r="E177">
            <v>0</v>
          </cell>
          <cell r="F177">
            <v>0</v>
          </cell>
          <cell r="G177">
            <v>0</v>
          </cell>
          <cell r="H177">
            <v>0</v>
          </cell>
        </row>
        <row r="178">
          <cell r="B178" t="str">
            <v>Togo</v>
          </cell>
          <cell r="D178">
            <v>2</v>
          </cell>
          <cell r="E178">
            <v>7</v>
          </cell>
          <cell r="F178">
            <v>0</v>
          </cell>
          <cell r="G178">
            <v>0</v>
          </cell>
          <cell r="H178">
            <v>0</v>
          </cell>
        </row>
        <row r="179">
          <cell r="B179" t="str">
            <v>Tonga</v>
          </cell>
          <cell r="D179">
            <v>0</v>
          </cell>
          <cell r="E179">
            <v>0</v>
          </cell>
          <cell r="F179">
            <v>0</v>
          </cell>
          <cell r="G179">
            <v>0</v>
          </cell>
          <cell r="H179">
            <v>0</v>
          </cell>
        </row>
        <row r="180">
          <cell r="B180" t="str">
            <v>Uganda  </v>
          </cell>
          <cell r="D180">
            <v>2</v>
          </cell>
          <cell r="E180">
            <v>7</v>
          </cell>
          <cell r="F180">
            <v>10</v>
          </cell>
          <cell r="G180">
            <v>15</v>
          </cell>
          <cell r="H180">
            <v>0</v>
          </cell>
        </row>
        <row r="181">
          <cell r="B181" t="str">
            <v>Uzbekistan</v>
          </cell>
          <cell r="D181">
            <v>0</v>
          </cell>
          <cell r="E181">
            <v>0</v>
          </cell>
          <cell r="F181">
            <v>0</v>
          </cell>
          <cell r="G181">
            <v>0</v>
          </cell>
          <cell r="H181">
            <v>0</v>
          </cell>
        </row>
        <row r="182">
          <cell r="B182" t="str">
            <v>Vanuatu</v>
          </cell>
          <cell r="D182">
            <v>0</v>
          </cell>
          <cell r="E182">
            <v>0</v>
          </cell>
          <cell r="F182">
            <v>0</v>
          </cell>
          <cell r="G182">
            <v>0</v>
          </cell>
          <cell r="H182">
            <v>0</v>
          </cell>
        </row>
        <row r="183">
          <cell r="B183" t="str">
            <v>Vietnam</v>
          </cell>
          <cell r="D183">
            <v>7</v>
          </cell>
          <cell r="E183">
            <v>14</v>
          </cell>
          <cell r="F183">
            <v>0</v>
          </cell>
          <cell r="G183">
            <v>0</v>
          </cell>
          <cell r="H183">
            <v>0</v>
          </cell>
        </row>
        <row r="184">
          <cell r="B184" t="str">
            <v>Yemen, Republic of</v>
          </cell>
          <cell r="D184">
            <v>10</v>
          </cell>
          <cell r="E184">
            <v>0</v>
          </cell>
          <cell r="F184">
            <v>0</v>
          </cell>
          <cell r="G184">
            <v>0</v>
          </cell>
          <cell r="H184">
            <v>0</v>
          </cell>
        </row>
        <row r="185">
          <cell r="B185" t="str">
            <v>Zambia</v>
          </cell>
          <cell r="D185">
            <v>8</v>
          </cell>
          <cell r="E185">
            <v>12</v>
          </cell>
          <cell r="F185">
            <v>0</v>
          </cell>
          <cell r="G185">
            <v>0</v>
          </cell>
          <cell r="H185">
            <v>0</v>
          </cell>
        </row>
        <row r="186">
          <cell r="B186" t="str">
            <v>Zimbabwe</v>
          </cell>
          <cell r="D186">
            <v>5</v>
          </cell>
          <cell r="E186">
            <v>0</v>
          </cell>
          <cell r="F186">
            <v>0</v>
          </cell>
          <cell r="G186">
            <v>0</v>
          </cell>
          <cell r="H186">
            <v>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ontrolSheet"/>
      <sheetName val="i-data"/>
      <sheetName val="i-rates"/>
      <sheetName val="i-REER"/>
      <sheetName val="i-S"/>
      <sheetName val="i-S.gh"/>
      <sheetName val="wages"/>
      <sheetName val="outfore"/>
      <sheetName val="brief00"/>
      <sheetName val="gr.gh"/>
      <sheetName val="indice.gh"/>
      <sheetName val="watchdog"/>
      <sheetName val="watch-gh"/>
      <sheetName val="inf proj"/>
      <sheetName val="reer.gh"/>
      <sheetName val="dirt-trade"/>
      <sheetName val="Mtarget"/>
      <sheetName val="er-inf"/>
      <sheetName val="Panel1"/>
      <sheetName val="Sheet1"/>
      <sheetName val="m-r"/>
      <sheetName val="Chart1"/>
      <sheetName val="Sum1"/>
      <sheetName val="Projections"/>
      <sheetName val="PDVSA"/>
    </sheetNames>
    <sheetDataSet>
      <sheetData sheetId="0" refreshError="1"/>
      <sheetData sheetId="1"/>
      <sheetData sheetId="2"/>
      <sheetData sheetId="3"/>
      <sheetData sheetId="4" refreshError="1">
        <row r="2">
          <cell r="A2" t="str">
            <v>Series_Code</v>
          </cell>
          <cell r="B2" t="str">
            <v>EE</v>
          </cell>
          <cell r="C2" t="str">
            <v>ECPI</v>
          </cell>
          <cell r="D2" t="str">
            <v>EPPI</v>
          </cell>
          <cell r="E2" t="str">
            <v>EULC</v>
          </cell>
        </row>
        <row r="4">
          <cell r="B4" t="str">
            <v>Effective exchange rates: Competitiveness Indicators (Source: Table 3.5)</v>
          </cell>
        </row>
        <row r="5">
          <cell r="B5" t="str">
            <v>A rise in the index means an appreciation of the tolar.</v>
          </cell>
        </row>
        <row r="6">
          <cell r="B6" t="str">
            <v>NEER</v>
          </cell>
          <cell r="C6" t="str">
            <v>REER</v>
          </cell>
        </row>
        <row r="7">
          <cell r="B7" t="str">
            <v>1995=100</v>
          </cell>
          <cell r="C7" t="str">
            <v>1995=100</v>
          </cell>
        </row>
        <row r="8">
          <cell r="C8" t="str">
            <v>CPI</v>
          </cell>
          <cell r="D8" t="str">
            <v>IPP</v>
          </cell>
          <cell r="E8" t="str">
            <v>ULC</v>
          </cell>
        </row>
        <row r="12">
          <cell r="A12" t="str">
            <v>1989M1</v>
          </cell>
          <cell r="B12">
            <v>25000</v>
          </cell>
          <cell r="C12" t="str">
            <v>n.a.</v>
          </cell>
          <cell r="D12">
            <v>77.199996948242188</v>
          </cell>
          <cell r="E12" t="str">
            <v>n.a.</v>
          </cell>
        </row>
        <row r="13">
          <cell r="A13" t="str">
            <v>1989M2</v>
          </cell>
          <cell r="B13">
            <v>21881.83984375</v>
          </cell>
          <cell r="C13" t="str">
            <v>n.a.</v>
          </cell>
          <cell r="D13">
            <v>78.980003356933594</v>
          </cell>
          <cell r="E13" t="str">
            <v>n.a.</v>
          </cell>
        </row>
        <row r="14">
          <cell r="A14" t="str">
            <v>1989M3</v>
          </cell>
          <cell r="B14">
            <v>17761.990234375</v>
          </cell>
          <cell r="C14" t="str">
            <v>n.a.</v>
          </cell>
          <cell r="D14">
            <v>78.050003051757813</v>
          </cell>
          <cell r="E14" t="str">
            <v>n.a.</v>
          </cell>
        </row>
        <row r="15">
          <cell r="A15" t="str">
            <v>1989M4</v>
          </cell>
          <cell r="B15">
            <v>14880.9501953125</v>
          </cell>
          <cell r="C15" t="str">
            <v>n.a.</v>
          </cell>
          <cell r="D15">
            <v>84.720001220703125</v>
          </cell>
          <cell r="E15" t="str">
            <v>n.a.</v>
          </cell>
        </row>
        <row r="16">
          <cell r="A16" t="str">
            <v>1989M5</v>
          </cell>
          <cell r="B16">
            <v>11764.7099609375</v>
          </cell>
          <cell r="C16" t="str">
            <v>n.a.</v>
          </cell>
          <cell r="D16">
            <v>84.389999389648438</v>
          </cell>
          <cell r="E16" t="str">
            <v>n.a.</v>
          </cell>
        </row>
        <row r="17">
          <cell r="A17" t="str">
            <v>1989M6</v>
          </cell>
          <cell r="B17">
            <v>9407.33984375</v>
          </cell>
          <cell r="C17" t="str">
            <v>n.a.</v>
          </cell>
          <cell r="D17">
            <v>87.5</v>
          </cell>
          <cell r="E17" t="str">
            <v>n.a.</v>
          </cell>
        </row>
        <row r="18">
          <cell r="A18" t="str">
            <v>1989M7</v>
          </cell>
          <cell r="B18">
            <v>7446.02001953125</v>
          </cell>
          <cell r="C18" t="str">
            <v>n.a.</v>
          </cell>
          <cell r="D18">
            <v>94.410003662109375</v>
          </cell>
          <cell r="E18" t="str">
            <v>n.a.</v>
          </cell>
        </row>
        <row r="19">
          <cell r="A19" t="str">
            <v>1989M8</v>
          </cell>
          <cell r="B19">
            <v>5627.4599609375</v>
          </cell>
          <cell r="C19" t="str">
            <v>n.a.</v>
          </cell>
          <cell r="D19">
            <v>96.089996337890625</v>
          </cell>
          <cell r="E19" t="str">
            <v>n.a.</v>
          </cell>
        </row>
        <row r="20">
          <cell r="A20" t="str">
            <v>1989M9</v>
          </cell>
          <cell r="B20">
            <v>4472.27001953125</v>
          </cell>
          <cell r="C20" t="str">
            <v>n.a.</v>
          </cell>
          <cell r="D20">
            <v>99.010002136230469</v>
          </cell>
          <cell r="E20" t="str">
            <v>n.a.</v>
          </cell>
        </row>
        <row r="21">
          <cell r="A21" t="str">
            <v>1989M10</v>
          </cell>
          <cell r="B21">
            <v>3340.010009765625</v>
          </cell>
          <cell r="C21" t="str">
            <v>n.a.</v>
          </cell>
          <cell r="D21">
            <v>100.16999816894531</v>
          </cell>
          <cell r="E21" t="str">
            <v>n.a.</v>
          </cell>
        </row>
        <row r="22">
          <cell r="A22" t="str">
            <v>1989M11</v>
          </cell>
          <cell r="B22">
            <v>2212.389892578125</v>
          </cell>
          <cell r="C22" t="str">
            <v>n.a.</v>
          </cell>
          <cell r="D22">
            <v>91.739997863769531</v>
          </cell>
          <cell r="E22" t="str">
            <v>n.a.</v>
          </cell>
        </row>
        <row r="23">
          <cell r="A23" t="str">
            <v>1989M12</v>
          </cell>
          <cell r="B23">
            <v>1238.8499755859375</v>
          </cell>
          <cell r="C23" t="str">
            <v>n.a.</v>
          </cell>
          <cell r="D23">
            <v>88.489997863769531</v>
          </cell>
          <cell r="E23" t="str">
            <v>n.a.</v>
          </cell>
        </row>
        <row r="24">
          <cell r="A24" t="str">
            <v>1990M1</v>
          </cell>
          <cell r="B24">
            <v>1102.780029296875</v>
          </cell>
          <cell r="C24" t="str">
            <v>n.a.</v>
          </cell>
          <cell r="D24">
            <v>96.75</v>
          </cell>
          <cell r="E24" t="str">
            <v>n.a.</v>
          </cell>
        </row>
        <row r="25">
          <cell r="A25" t="str">
            <v>1990M2</v>
          </cell>
          <cell r="B25">
            <v>1103.8699951171875</v>
          </cell>
          <cell r="C25" t="str">
            <v>n.a.</v>
          </cell>
          <cell r="D25">
            <v>99.260002136230469</v>
          </cell>
          <cell r="E25" t="str">
            <v>n.a.</v>
          </cell>
        </row>
        <row r="26">
          <cell r="A26" t="str">
            <v>1990M3</v>
          </cell>
          <cell r="B26">
            <v>1100.469970703125</v>
          </cell>
          <cell r="C26" t="str">
            <v>n.a.</v>
          </cell>
          <cell r="D26">
            <v>100.51000213623047</v>
          </cell>
          <cell r="E26" t="str">
            <v>n.a.</v>
          </cell>
        </row>
        <row r="27">
          <cell r="A27" t="str">
            <v>1990M4</v>
          </cell>
          <cell r="B27">
            <v>1088.260009765625</v>
          </cell>
          <cell r="C27" t="str">
            <v>n.a.</v>
          </cell>
          <cell r="D27">
            <v>98.75</v>
          </cell>
          <cell r="E27" t="str">
            <v>n.a.</v>
          </cell>
        </row>
        <row r="28">
          <cell r="A28" t="str">
            <v>1990M5</v>
          </cell>
          <cell r="B28">
            <v>1090.3900146484375</v>
          </cell>
          <cell r="C28" t="str">
            <v>n.a.</v>
          </cell>
          <cell r="D28">
            <v>97.349998474121094</v>
          </cell>
          <cell r="E28" t="str">
            <v>n.a.</v>
          </cell>
        </row>
        <row r="29">
          <cell r="A29" t="str">
            <v>1990M6</v>
          </cell>
          <cell r="B29">
            <v>1087.550048828125</v>
          </cell>
          <cell r="C29" t="str">
            <v>n.a.</v>
          </cell>
          <cell r="D29">
            <v>96.660003662109375</v>
          </cell>
          <cell r="E29" t="str">
            <v>n.a.</v>
          </cell>
        </row>
        <row r="30">
          <cell r="A30" t="str">
            <v>1990M7</v>
          </cell>
          <cell r="B30">
            <v>1091.3499755859375</v>
          </cell>
          <cell r="C30" t="str">
            <v>n.a.</v>
          </cell>
          <cell r="D30">
            <v>97.180000305175781</v>
          </cell>
          <cell r="E30" t="str">
            <v>n.a.</v>
          </cell>
        </row>
        <row r="31">
          <cell r="A31" t="str">
            <v>1990M8</v>
          </cell>
          <cell r="B31">
            <v>1098.6600341796875</v>
          </cell>
          <cell r="C31" t="str">
            <v>n.a.</v>
          </cell>
          <cell r="D31">
            <v>97.769996643066406</v>
          </cell>
          <cell r="E31" t="str">
            <v>n.a.</v>
          </cell>
        </row>
        <row r="32">
          <cell r="A32" t="str">
            <v>1990M9</v>
          </cell>
          <cell r="B32">
            <v>1112.0999755859375</v>
          </cell>
          <cell r="C32" t="str">
            <v>n.a.</v>
          </cell>
          <cell r="D32">
            <v>101.33999633789063</v>
          </cell>
          <cell r="E32" t="str">
            <v>n.a.</v>
          </cell>
        </row>
        <row r="33">
          <cell r="A33" t="str">
            <v>1990M10</v>
          </cell>
          <cell r="B33">
            <v>1093.8499755859375</v>
          </cell>
          <cell r="C33" t="str">
            <v>n.a.</v>
          </cell>
          <cell r="D33">
            <v>103.37000274658203</v>
          </cell>
          <cell r="E33" t="str">
            <v>n.a.</v>
          </cell>
          <cell r="F33" t="str">
            <v>avg92</v>
          </cell>
        </row>
        <row r="34">
          <cell r="A34" t="str">
            <v>1990M11</v>
          </cell>
          <cell r="B34">
            <v>1019.1599731445313</v>
          </cell>
          <cell r="C34" t="str">
            <v>n.a.</v>
          </cell>
          <cell r="D34">
            <v>99.800003051757813</v>
          </cell>
          <cell r="E34" t="str">
            <v>n.a.</v>
          </cell>
          <cell r="F34" t="str">
            <v>avg95</v>
          </cell>
        </row>
        <row r="35">
          <cell r="A35" t="str">
            <v>1990M12</v>
          </cell>
          <cell r="B35">
            <v>899.77001953125</v>
          </cell>
          <cell r="C35" t="str">
            <v>n.a.</v>
          </cell>
          <cell r="D35">
            <v>90.139999389648438</v>
          </cell>
          <cell r="E35" t="str">
            <v>n.a.</v>
          </cell>
          <cell r="F35" t="str">
            <v>avg91</v>
          </cell>
        </row>
        <row r="36">
          <cell r="A36" t="str">
            <v>1991M1</v>
          </cell>
          <cell r="B36">
            <v>748.66998291015625</v>
          </cell>
          <cell r="C36" t="str">
            <v>n.a.</v>
          </cell>
          <cell r="D36">
            <v>80.889999389648438</v>
          </cell>
          <cell r="E36" t="str">
            <v>n.a.</v>
          </cell>
        </row>
        <row r="37">
          <cell r="A37" t="str">
            <v>1991M2</v>
          </cell>
          <cell r="B37">
            <v>695.40997314453125</v>
          </cell>
          <cell r="C37" t="str">
            <v>n.a.</v>
          </cell>
          <cell r="D37">
            <v>81.010002136230469</v>
          </cell>
          <cell r="E37" t="str">
            <v>n.a.</v>
          </cell>
        </row>
        <row r="38">
          <cell r="A38" t="str">
            <v>1991M3</v>
          </cell>
          <cell r="B38">
            <v>655.6099853515625</v>
          </cell>
          <cell r="C38" t="str">
            <v>n.a.</v>
          </cell>
          <cell r="D38">
            <v>80.800003051757813</v>
          </cell>
          <cell r="E38" t="str">
            <v>n.a.</v>
          </cell>
        </row>
        <row r="39">
          <cell r="A39" t="str">
            <v>1991M4</v>
          </cell>
          <cell r="B39">
            <v>566.57000732421875</v>
          </cell>
          <cell r="C39" t="str">
            <v>n.a.</v>
          </cell>
          <cell r="D39">
            <v>71.580001831054688</v>
          </cell>
          <cell r="E39" t="str">
            <v>n.a.</v>
          </cell>
        </row>
        <row r="40">
          <cell r="A40" t="str">
            <v>1991M5</v>
          </cell>
          <cell r="B40">
            <v>468.42999267578125</v>
          </cell>
          <cell r="C40" t="str">
            <v>n.a.</v>
          </cell>
          <cell r="D40">
            <v>70.459999084472656</v>
          </cell>
          <cell r="E40" t="str">
            <v>n.a.</v>
          </cell>
        </row>
        <row r="41">
          <cell r="A41" t="str">
            <v>1991M6</v>
          </cell>
          <cell r="B41">
            <v>452.98001098632813</v>
          </cell>
          <cell r="C41" t="str">
            <v>n.a.</v>
          </cell>
          <cell r="D41">
            <v>75.339996337890625</v>
          </cell>
          <cell r="E41" t="str">
            <v>n.a.</v>
          </cell>
        </row>
        <row r="42">
          <cell r="A42" t="str">
            <v>1991M7</v>
          </cell>
          <cell r="B42">
            <v>379.94000244140625</v>
          </cell>
          <cell r="C42" t="str">
            <v>n.a.</v>
          </cell>
          <cell r="D42">
            <v>68.069999694824219</v>
          </cell>
          <cell r="E42" t="str">
            <v>n.a.</v>
          </cell>
        </row>
        <row r="43">
          <cell r="A43" t="str">
            <v>1991M8</v>
          </cell>
          <cell r="B43">
            <v>352.66000366210938</v>
          </cell>
          <cell r="C43" t="str">
            <v>n.a.</v>
          </cell>
          <cell r="D43">
            <v>69.05999755859375</v>
          </cell>
          <cell r="E43" t="str">
            <v>n.a.</v>
          </cell>
        </row>
        <row r="44">
          <cell r="A44" t="str">
            <v>1991M9</v>
          </cell>
          <cell r="B44">
            <v>282.48001098632813</v>
          </cell>
          <cell r="C44" t="str">
            <v>n.a.</v>
          </cell>
          <cell r="D44">
            <v>64.580001831054688</v>
          </cell>
          <cell r="E44" t="str">
            <v>n.a.</v>
          </cell>
        </row>
        <row r="45">
          <cell r="A45" t="str">
            <v>1991M10</v>
          </cell>
          <cell r="B45">
            <v>202.72999572753906</v>
          </cell>
          <cell r="C45" t="str">
            <v>n.a.</v>
          </cell>
          <cell r="D45">
            <v>57.459999084472656</v>
          </cell>
          <cell r="E45" t="str">
            <v>n.a.</v>
          </cell>
        </row>
        <row r="46">
          <cell r="A46" t="str">
            <v>1991M11</v>
          </cell>
          <cell r="B46">
            <v>184.85000610351563</v>
          </cell>
          <cell r="C46" t="str">
            <v>n.a.</v>
          </cell>
          <cell r="D46">
            <v>63.080001831054688</v>
          </cell>
          <cell r="E46" t="str">
            <v>n.a.</v>
          </cell>
        </row>
        <row r="47">
          <cell r="A47" t="str">
            <v>1991M12</v>
          </cell>
          <cell r="B47">
            <v>180.5</v>
          </cell>
          <cell r="C47" t="str">
            <v>n.a.</v>
          </cell>
          <cell r="D47">
            <v>74.389999389648438</v>
          </cell>
          <cell r="E47" t="str">
            <v>n.a.</v>
          </cell>
        </row>
        <row r="48">
          <cell r="A48" t="str">
            <v>1992M1</v>
          </cell>
          <cell r="B48">
            <v>172.38</v>
          </cell>
          <cell r="C48">
            <v>74.900000000000006</v>
          </cell>
          <cell r="D48">
            <v>78.5</v>
          </cell>
          <cell r="E48">
            <v>67.39</v>
          </cell>
        </row>
        <row r="49">
          <cell r="A49" t="str">
            <v>1992M2</v>
          </cell>
          <cell r="B49">
            <v>153.07</v>
          </cell>
          <cell r="C49">
            <v>74.430000000000007</v>
          </cell>
          <cell r="D49">
            <v>81.69</v>
          </cell>
          <cell r="E49">
            <v>65.03</v>
          </cell>
        </row>
        <row r="50">
          <cell r="A50" t="str">
            <v>1992M3</v>
          </cell>
          <cell r="B50">
            <v>153.16999999999999</v>
          </cell>
          <cell r="C50">
            <v>82.42</v>
          </cell>
          <cell r="D50">
            <v>91.97</v>
          </cell>
          <cell r="E50">
            <v>72.709999999999994</v>
          </cell>
        </row>
        <row r="51">
          <cell r="A51" t="str">
            <v>1992M4</v>
          </cell>
          <cell r="B51">
            <v>148.78</v>
          </cell>
          <cell r="C51">
            <v>85.16</v>
          </cell>
          <cell r="D51">
            <v>92.92</v>
          </cell>
          <cell r="E51">
            <v>75.19</v>
          </cell>
        </row>
        <row r="52">
          <cell r="A52" t="str">
            <v>1992M5</v>
          </cell>
          <cell r="B52">
            <v>151.33000000000001</v>
          </cell>
          <cell r="C52">
            <v>92.52</v>
          </cell>
          <cell r="D52">
            <v>99.87</v>
          </cell>
          <cell r="E52">
            <v>82.55</v>
          </cell>
        </row>
        <row r="53">
          <cell r="A53" t="str">
            <v>1992M6</v>
          </cell>
          <cell r="B53">
            <v>154.55000000000001</v>
          </cell>
          <cell r="C53">
            <v>97.72</v>
          </cell>
          <cell r="D53">
            <v>104.35</v>
          </cell>
          <cell r="E53">
            <v>89.05</v>
          </cell>
        </row>
        <row r="54">
          <cell r="A54" t="str">
            <v>1992M7</v>
          </cell>
          <cell r="B54">
            <v>146.86000000000001</v>
          </cell>
          <cell r="C54">
            <v>93.44</v>
          </cell>
          <cell r="D54">
            <v>100.54</v>
          </cell>
          <cell r="E54">
            <v>87.28</v>
          </cell>
        </row>
        <row r="55">
          <cell r="A55" t="str">
            <v>1992M8</v>
          </cell>
          <cell r="B55">
            <v>138.05000000000001</v>
          </cell>
          <cell r="C55">
            <v>87.89</v>
          </cell>
          <cell r="D55">
            <v>95.99</v>
          </cell>
          <cell r="E55">
            <v>83.68</v>
          </cell>
        </row>
        <row r="56">
          <cell r="A56" t="str">
            <v>1992M9</v>
          </cell>
          <cell r="B56">
            <v>137.02000000000001</v>
          </cell>
          <cell r="C56">
            <v>90.14</v>
          </cell>
          <cell r="D56">
            <v>96.3</v>
          </cell>
          <cell r="E56">
            <v>87.32</v>
          </cell>
        </row>
        <row r="57">
          <cell r="A57" t="str">
            <v>1992M10</v>
          </cell>
          <cell r="B57">
            <v>134.58000000000001</v>
          </cell>
          <cell r="C57">
            <v>91.22</v>
          </cell>
          <cell r="D57">
            <v>95.62</v>
          </cell>
          <cell r="E57">
            <v>89.97</v>
          </cell>
        </row>
        <row r="58">
          <cell r="A58" t="str">
            <v>1992M11</v>
          </cell>
          <cell r="B58">
            <v>129.4</v>
          </cell>
          <cell r="C58">
            <v>90.37</v>
          </cell>
          <cell r="D58">
            <v>93.08</v>
          </cell>
          <cell r="E58">
            <v>90.82</v>
          </cell>
        </row>
        <row r="59">
          <cell r="A59" t="str">
            <v>1992M12</v>
          </cell>
          <cell r="B59">
            <v>129.78</v>
          </cell>
          <cell r="C59">
            <v>91.29</v>
          </cell>
          <cell r="D59">
            <v>93.81</v>
          </cell>
          <cell r="E59">
            <v>94.19</v>
          </cell>
        </row>
        <row r="60">
          <cell r="A60" t="str">
            <v>1993M1</v>
          </cell>
          <cell r="B60">
            <v>128.61000000000001</v>
          </cell>
          <cell r="C60">
            <v>92.44</v>
          </cell>
          <cell r="D60">
            <v>96.72</v>
          </cell>
          <cell r="E60">
            <v>97.04</v>
          </cell>
        </row>
        <row r="61">
          <cell r="A61" t="str">
            <v>1993M2</v>
          </cell>
          <cell r="B61">
            <v>126.94</v>
          </cell>
          <cell r="C61">
            <v>92.53</v>
          </cell>
          <cell r="D61">
            <v>96.86</v>
          </cell>
          <cell r="E61">
            <v>99.51</v>
          </cell>
        </row>
        <row r="62">
          <cell r="A62" t="str">
            <v>1993M3</v>
          </cell>
          <cell r="B62">
            <v>122.75</v>
          </cell>
          <cell r="C62">
            <v>90.58</v>
          </cell>
          <cell r="D62">
            <v>93.34</v>
          </cell>
          <cell r="E62">
            <v>97.66</v>
          </cell>
        </row>
        <row r="63">
          <cell r="A63" t="str">
            <v>1993M4</v>
          </cell>
          <cell r="B63">
            <v>117.4</v>
          </cell>
          <cell r="C63">
            <v>87.07</v>
          </cell>
          <cell r="D63">
            <v>88.69</v>
          </cell>
          <cell r="E63">
            <v>93.96</v>
          </cell>
        </row>
        <row r="64">
          <cell r="A64" t="str">
            <v>1993M5</v>
          </cell>
          <cell r="B64">
            <v>113.98</v>
          </cell>
          <cell r="C64">
            <v>85.99</v>
          </cell>
          <cell r="D64">
            <v>86.14</v>
          </cell>
          <cell r="E64">
            <v>91.25</v>
          </cell>
        </row>
        <row r="65">
          <cell r="A65" t="str">
            <v>1993M6</v>
          </cell>
          <cell r="B65">
            <v>112.6</v>
          </cell>
          <cell r="C65">
            <v>85.37</v>
          </cell>
          <cell r="D65">
            <v>86.63</v>
          </cell>
          <cell r="E65">
            <v>89.27</v>
          </cell>
        </row>
        <row r="66">
          <cell r="A66" t="str">
            <v>1993M7</v>
          </cell>
          <cell r="B66">
            <v>112.31</v>
          </cell>
          <cell r="C66">
            <v>85.57</v>
          </cell>
          <cell r="D66">
            <v>87.2</v>
          </cell>
          <cell r="E66">
            <v>88.24</v>
          </cell>
        </row>
        <row r="67">
          <cell r="A67" t="str">
            <v>1993M8</v>
          </cell>
          <cell r="B67">
            <v>112.24</v>
          </cell>
          <cell r="C67">
            <v>86.01</v>
          </cell>
          <cell r="D67">
            <v>88.11</v>
          </cell>
          <cell r="E67">
            <v>88.11</v>
          </cell>
        </row>
        <row r="68">
          <cell r="A68" t="str">
            <v>1993M9</v>
          </cell>
          <cell r="B68">
            <v>110.83</v>
          </cell>
          <cell r="C68">
            <v>86.66</v>
          </cell>
          <cell r="D68">
            <v>88.16</v>
          </cell>
          <cell r="E68">
            <v>88.54</v>
          </cell>
        </row>
        <row r="69">
          <cell r="A69" t="str">
            <v>1993M10</v>
          </cell>
          <cell r="B69">
            <v>108.24</v>
          </cell>
          <cell r="C69">
            <v>86.57</v>
          </cell>
          <cell r="D69">
            <v>88.91</v>
          </cell>
          <cell r="E69">
            <v>87.93</v>
          </cell>
        </row>
        <row r="70">
          <cell r="A70" t="str">
            <v>1993M11</v>
          </cell>
          <cell r="B70">
            <v>104.86</v>
          </cell>
          <cell r="C70">
            <v>85.6</v>
          </cell>
          <cell r="D70">
            <v>87.3</v>
          </cell>
          <cell r="E70">
            <v>87.23</v>
          </cell>
        </row>
        <row r="71">
          <cell r="A71" t="str">
            <v>1993M12</v>
          </cell>
          <cell r="B71">
            <v>103.23</v>
          </cell>
          <cell r="C71">
            <v>85.67</v>
          </cell>
          <cell r="D71">
            <v>88.09</v>
          </cell>
          <cell r="E71">
            <v>86.77</v>
          </cell>
        </row>
        <row r="72">
          <cell r="A72" t="str">
            <v>1994M1</v>
          </cell>
          <cell r="B72">
            <v>101.67</v>
          </cell>
          <cell r="C72">
            <v>85.44</v>
          </cell>
          <cell r="D72">
            <v>87.39</v>
          </cell>
          <cell r="E72">
            <v>87.62</v>
          </cell>
        </row>
        <row r="73">
          <cell r="A73" t="str">
            <v>1994M2</v>
          </cell>
          <cell r="B73">
            <v>100.83</v>
          </cell>
          <cell r="C73">
            <v>85.44</v>
          </cell>
          <cell r="D73">
            <v>88.4</v>
          </cell>
          <cell r="E73">
            <v>88.64</v>
          </cell>
        </row>
        <row r="74">
          <cell r="A74" t="str">
            <v>1994M3</v>
          </cell>
          <cell r="B74">
            <v>100.76</v>
          </cell>
          <cell r="C74">
            <v>86.46</v>
          </cell>
          <cell r="D74">
            <v>88.67</v>
          </cell>
          <cell r="E74">
            <v>88.58</v>
          </cell>
        </row>
        <row r="75">
          <cell r="A75" t="str">
            <v>1994M4</v>
          </cell>
          <cell r="B75">
            <v>99.81</v>
          </cell>
          <cell r="C75">
            <v>87.59</v>
          </cell>
          <cell r="D75">
            <v>88.18</v>
          </cell>
          <cell r="E75">
            <v>90.5</v>
          </cell>
        </row>
        <row r="76">
          <cell r="A76" t="str">
            <v>1994M5</v>
          </cell>
          <cell r="B76">
            <v>100.04</v>
          </cell>
          <cell r="C76">
            <v>88.55</v>
          </cell>
          <cell r="D76">
            <v>88.86</v>
          </cell>
          <cell r="E76">
            <v>92.5</v>
          </cell>
        </row>
        <row r="77">
          <cell r="A77" t="str">
            <v>1994M6</v>
          </cell>
          <cell r="B77">
            <v>100.29</v>
          </cell>
          <cell r="C77">
            <v>89.92</v>
          </cell>
          <cell r="D77">
            <v>90.19</v>
          </cell>
          <cell r="E77">
            <v>93.25</v>
          </cell>
        </row>
        <row r="78">
          <cell r="A78" t="str">
            <v>1994M7</v>
          </cell>
          <cell r="B78">
            <v>101.17</v>
          </cell>
          <cell r="C78">
            <v>91.99</v>
          </cell>
          <cell r="D78">
            <v>91.99</v>
          </cell>
          <cell r="E78">
            <v>94.11</v>
          </cell>
        </row>
        <row r="79">
          <cell r="A79" t="str">
            <v>1994M8</v>
          </cell>
          <cell r="B79">
            <v>101.09</v>
          </cell>
          <cell r="C79">
            <v>92.48</v>
          </cell>
          <cell r="D79">
            <v>92.69</v>
          </cell>
          <cell r="E79">
            <v>92.91</v>
          </cell>
        </row>
        <row r="80">
          <cell r="A80" t="str">
            <v>1994M9</v>
          </cell>
          <cell r="B80">
            <v>100.69</v>
          </cell>
          <cell r="C80">
            <v>93.63</v>
          </cell>
          <cell r="D80">
            <v>93.82</v>
          </cell>
          <cell r="E80">
            <v>93.01</v>
          </cell>
        </row>
        <row r="81">
          <cell r="A81" t="str">
            <v>1994M10</v>
          </cell>
          <cell r="B81">
            <v>100.32</v>
          </cell>
          <cell r="C81">
            <v>94.85</v>
          </cell>
          <cell r="D81">
            <v>96.22</v>
          </cell>
          <cell r="E81">
            <v>93.51</v>
          </cell>
        </row>
        <row r="82">
          <cell r="A82" t="str">
            <v>1994M11</v>
          </cell>
          <cell r="B82">
            <v>99.79</v>
          </cell>
          <cell r="C82">
            <v>95.98</v>
          </cell>
          <cell r="D82">
            <v>96.79</v>
          </cell>
          <cell r="E82">
            <v>94.03</v>
          </cell>
        </row>
        <row r="83">
          <cell r="A83" t="str">
            <v>1994M12</v>
          </cell>
          <cell r="B83">
            <v>98.93</v>
          </cell>
          <cell r="C83">
            <v>95.93</v>
          </cell>
          <cell r="D83">
            <v>96.99</v>
          </cell>
          <cell r="E83">
            <v>94.33</v>
          </cell>
        </row>
        <row r="84">
          <cell r="A84" t="str">
            <v>1995M1</v>
          </cell>
          <cell r="B84">
            <v>99.37</v>
          </cell>
          <cell r="C84">
            <v>97.77</v>
          </cell>
          <cell r="D84">
            <v>98.15</v>
          </cell>
          <cell r="E84">
            <v>95.18</v>
          </cell>
        </row>
        <row r="85">
          <cell r="A85" t="str">
            <v>1995M2</v>
          </cell>
          <cell r="B85">
            <v>100.5</v>
          </cell>
          <cell r="C85">
            <v>99.53</v>
          </cell>
          <cell r="D85">
            <v>99.44</v>
          </cell>
          <cell r="E85">
            <v>97.13</v>
          </cell>
        </row>
        <row r="86">
          <cell r="A86" t="str">
            <v>1995M3</v>
          </cell>
          <cell r="B86">
            <v>103.24</v>
          </cell>
          <cell r="C86">
            <v>102.37</v>
          </cell>
          <cell r="D86">
            <v>102.5</v>
          </cell>
          <cell r="E86">
            <v>99.42</v>
          </cell>
        </row>
        <row r="87">
          <cell r="A87" t="str">
            <v>1995M4</v>
          </cell>
          <cell r="B87">
            <v>104.06</v>
          </cell>
          <cell r="C87">
            <v>102.78</v>
          </cell>
          <cell r="D87">
            <v>103.07</v>
          </cell>
          <cell r="E87">
            <v>101.73</v>
          </cell>
        </row>
        <row r="88">
          <cell r="A88" t="str">
            <v>1995M5</v>
          </cell>
          <cell r="B88">
            <v>103.07</v>
          </cell>
          <cell r="C88">
            <v>102.71</v>
          </cell>
          <cell r="D88">
            <v>101.47</v>
          </cell>
          <cell r="E88">
            <v>102.37</v>
          </cell>
        </row>
        <row r="89">
          <cell r="A89" t="str">
            <v>1995M6</v>
          </cell>
          <cell r="B89">
            <v>102.98</v>
          </cell>
          <cell r="C89">
            <v>102.82</v>
          </cell>
          <cell r="D89">
            <v>101.68</v>
          </cell>
          <cell r="E89">
            <v>103.26</v>
          </cell>
        </row>
        <row r="90">
          <cell r="A90" t="str">
            <v>1995M7</v>
          </cell>
          <cell r="B90">
            <v>102.92</v>
          </cell>
          <cell r="C90">
            <v>102.77</v>
          </cell>
          <cell r="D90">
            <v>101.72</v>
          </cell>
          <cell r="E90">
            <v>104.2</v>
          </cell>
        </row>
        <row r="91">
          <cell r="A91" t="str">
            <v>1995M8</v>
          </cell>
          <cell r="B91">
            <v>100.79</v>
          </cell>
          <cell r="C91">
            <v>100.03</v>
          </cell>
          <cell r="D91">
            <v>100.08</v>
          </cell>
          <cell r="E91">
            <v>101.6</v>
          </cell>
          <cell r="F91">
            <v>4.2739497550297045</v>
          </cell>
        </row>
        <row r="92">
          <cell r="A92" t="str">
            <v>1995M9</v>
          </cell>
          <cell r="B92">
            <v>97.96</v>
          </cell>
          <cell r="C92">
            <v>98.26</v>
          </cell>
          <cell r="D92">
            <v>98.3</v>
          </cell>
          <cell r="E92">
            <v>99.4</v>
          </cell>
        </row>
        <row r="93">
          <cell r="A93" t="str">
            <v>1995M10</v>
          </cell>
          <cell r="B93">
            <v>97.12</v>
          </cell>
          <cell r="C93">
            <v>97.85</v>
          </cell>
          <cell r="D93">
            <v>98.63</v>
          </cell>
          <cell r="E93">
            <v>99.67</v>
          </cell>
        </row>
        <row r="94">
          <cell r="A94" t="str">
            <v>1995M11</v>
          </cell>
          <cell r="B94">
            <v>95.5</v>
          </cell>
          <cell r="C94">
            <v>97.52</v>
          </cell>
          <cell r="D94">
            <v>98.25</v>
          </cell>
          <cell r="E94">
            <v>98.58</v>
          </cell>
        </row>
        <row r="95">
          <cell r="A95" t="str">
            <v>1995M12</v>
          </cell>
          <cell r="B95">
            <v>93.15</v>
          </cell>
          <cell r="C95">
            <v>95.95</v>
          </cell>
          <cell r="D95">
            <v>96.93</v>
          </cell>
          <cell r="E95">
            <v>97.87</v>
          </cell>
        </row>
        <row r="96">
          <cell r="A96" t="str">
            <v>1996M1</v>
          </cell>
          <cell r="B96">
            <v>91.59</v>
          </cell>
          <cell r="C96">
            <v>95.43</v>
          </cell>
          <cell r="D96">
            <v>95.41</v>
          </cell>
          <cell r="E96">
            <v>96.33</v>
          </cell>
        </row>
        <row r="97">
          <cell r="A97" t="str">
            <v>1996M2</v>
          </cell>
          <cell r="B97">
            <v>90.76</v>
          </cell>
          <cell r="C97">
            <v>95.29</v>
          </cell>
          <cell r="D97">
            <v>95.58</v>
          </cell>
          <cell r="E97">
            <v>95.94</v>
          </cell>
        </row>
        <row r="98">
          <cell r="A98" t="str">
            <v>1996M3</v>
          </cell>
          <cell r="B98">
            <v>90.41</v>
          </cell>
          <cell r="C98">
            <v>96.13</v>
          </cell>
          <cell r="D98">
            <v>95.01</v>
          </cell>
          <cell r="E98">
            <v>96.46</v>
          </cell>
        </row>
        <row r="99">
          <cell r="A99" t="str">
            <v>1996M4</v>
          </cell>
          <cell r="B99">
            <v>90.47</v>
          </cell>
          <cell r="C99">
            <v>97.42</v>
          </cell>
          <cell r="D99">
            <v>95.38</v>
          </cell>
          <cell r="E99">
            <v>97.65</v>
          </cell>
        </row>
        <row r="100">
          <cell r="A100" t="str">
            <v>1996M5</v>
          </cell>
          <cell r="B100">
            <v>89.98</v>
          </cell>
          <cell r="C100">
            <v>97.26</v>
          </cell>
          <cell r="D100">
            <v>94.19</v>
          </cell>
          <cell r="E100">
            <v>97.6</v>
          </cell>
        </row>
        <row r="101">
          <cell r="A101" t="str">
            <v>1996M6</v>
          </cell>
          <cell r="B101">
            <v>90.5</v>
          </cell>
          <cell r="C101">
            <v>97.91</v>
          </cell>
          <cell r="D101">
            <v>95.61</v>
          </cell>
          <cell r="E101">
            <v>98.7</v>
          </cell>
        </row>
        <row r="102">
          <cell r="A102" t="str">
            <v>1996M7</v>
          </cell>
          <cell r="B102">
            <v>91.16</v>
          </cell>
          <cell r="C102">
            <v>98.64</v>
          </cell>
          <cell r="D102">
            <v>96.78</v>
          </cell>
          <cell r="E102">
            <v>99.94</v>
          </cell>
        </row>
        <row r="103">
          <cell r="A103" t="str">
            <v>1996M8</v>
          </cell>
          <cell r="B103">
            <v>91.41</v>
          </cell>
          <cell r="C103">
            <v>98.29</v>
          </cell>
          <cell r="D103">
            <v>97.38</v>
          </cell>
          <cell r="E103">
            <v>100.21</v>
          </cell>
        </row>
        <row r="104">
          <cell r="A104" t="str">
            <v>1996M9</v>
          </cell>
          <cell r="B104">
            <v>90.06</v>
          </cell>
          <cell r="C104">
            <v>97.25</v>
          </cell>
          <cell r="D104">
            <v>96.38</v>
          </cell>
          <cell r="E104">
            <v>98.13</v>
          </cell>
        </row>
      </sheetData>
      <sheetData sheetId="5"/>
      <sheetData sheetId="6" refreshError="1"/>
      <sheetData sheetId="7"/>
      <sheetData sheetId="8"/>
      <sheetData sheetId="9"/>
      <sheetData sheetId="10" refreshError="1"/>
      <sheetData sheetId="11" refreshError="1"/>
      <sheetData sheetId="12"/>
      <sheetData sheetId="13"/>
      <sheetData sheetId="14"/>
      <sheetData sheetId="15" refreshError="1"/>
      <sheetData sheetId="16"/>
      <sheetData sheetId="17"/>
      <sheetData sheetId="18" refreshError="1"/>
      <sheetData sheetId="19"/>
      <sheetData sheetId="20"/>
      <sheetData sheetId="21" refreshError="1"/>
      <sheetData sheetId="22" refreshError="1"/>
      <sheetData sheetId="23" refreshError="1"/>
      <sheetData sheetId="24" refreshError="1"/>
      <sheetData sheetId="25"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Bal_Sheet"/>
      <sheetName val="Summary SSIA"/>
      <sheetName val="Proj_Subs_I"/>
      <sheetName val="Proj_Subs_II"/>
      <sheetName val="Reserve_July99"/>
      <sheetName val="Subcalc11"/>
      <sheetName val="Sheet1"/>
      <sheetName val="Table1"/>
      <sheetName val="Table2"/>
      <sheetName val="Table3"/>
      <sheetName val="Subsidy_11.5"/>
      <sheetName val="SSIA_Liquid"/>
      <sheetName val="SSIA_Invest"/>
      <sheetName val="TSIA_Liquid"/>
      <sheetName val="TSIA_Invest"/>
      <sheetName val="Oblig_Ptrn_Jun97"/>
      <sheetName val="July1999NewQ"/>
      <sheetName val="Dec.1998"/>
      <sheetName val="Reserve_Jun97"/>
      <sheetName val="Canada Total"/>
      <sheetName val="Canada Net"/>
      <sheetName val="Italy"/>
      <sheetName val="SFD"/>
      <sheetName val="Switz."/>
      <sheetName val="France"/>
      <sheetName val="France.II"/>
      <sheetName val="KFW I and II Net"/>
      <sheetName val="Spain.II"/>
      <sheetName val="Summary_SSIA"/>
      <sheetName val="Subsidy_11_5"/>
      <sheetName val="Dec_1998"/>
      <sheetName val="Canada_Total"/>
      <sheetName val="Canada_Net"/>
      <sheetName val="Switz_"/>
      <sheetName val="France_II"/>
      <sheetName val="KFW_I_and_II_Net"/>
      <sheetName val="Spain_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Bal_Sheet"/>
      <sheetName val="Summary SSIA"/>
      <sheetName val="Proj_Subs_I"/>
      <sheetName val="Proj_Subs_II"/>
      <sheetName val="Reserve_July99"/>
      <sheetName val="Subcalc11"/>
      <sheetName val="Sheet1"/>
      <sheetName val="Table1"/>
      <sheetName val="Table2"/>
      <sheetName val="Table3"/>
      <sheetName val="Subsidy_11.5"/>
      <sheetName val="SSIA_Liquid"/>
      <sheetName val="SSIA_Invest"/>
      <sheetName val="TSIA_Liquid"/>
      <sheetName val="TSIA_Invest"/>
      <sheetName val="Oblig_Ptrn_Jun97"/>
      <sheetName val="July1999NewQ"/>
      <sheetName val="Dec.1998"/>
      <sheetName val="Reserve_Jun97"/>
      <sheetName val="Canada Total"/>
      <sheetName val="Canada Net"/>
      <sheetName val="Italy"/>
      <sheetName val="SFD"/>
      <sheetName val="Switz."/>
      <sheetName val="France"/>
      <sheetName val="France.II"/>
      <sheetName val="KFW I and II Net"/>
      <sheetName val="Spain.II"/>
      <sheetName val="S.A."/>
      <sheetName val="IMP"/>
      <sheetName val="Zambia"/>
      <sheetName val="Contents"/>
      <sheetName val="Summary_SSIA"/>
      <sheetName val="Subsidy_11_5"/>
      <sheetName val="Dec_1998"/>
      <sheetName val="Canada_Total"/>
      <sheetName val="Canada_Net"/>
      <sheetName val="Switz_"/>
      <sheetName val="France_II"/>
      <sheetName val="KFW_I_and_II_Net"/>
      <sheetName val="Spain_II"/>
      <sheetName val="S_A_"/>
    </sheetNames>
    <sheetDataSet>
      <sheetData sheetId="0" refreshError="1">
        <row r="19">
          <cell r="G19">
            <v>36280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M-Rev. (IRC)"/>
      <sheetName val="M-VAT(IRC)"/>
      <sheetName val="M-All (EPU)"/>
      <sheetName val="M-EPU shares"/>
      <sheetName val="Input-M"/>
      <sheetName val="Input ext"/>
      <sheetName val="Input real"/>
      <sheetName val="Input"/>
      <sheetName val="Q-Rev"/>
      <sheetName val="A-Rev"/>
      <sheetName val="VAT-projection"/>
      <sheetName val="log exports"/>
      <sheetName val="mineral"/>
      <sheetName val="Q-Exp"/>
      <sheetName val="A-Exp"/>
      <sheetName val="RDP"/>
      <sheetName val="salaries"/>
      <sheetName val="other exp"/>
      <sheetName val="quart ratio"/>
      <sheetName val="rigidity analy"/>
      <sheetName val="measure 2002"/>
      <sheetName val="M-SumFin"/>
      <sheetName val="Q-SumFin"/>
      <sheetName val="Q-input ext"/>
      <sheetName val="Q-SumFin-histData"/>
      <sheetName val="A-Summary"/>
      <sheetName val="Oct 2002 Brief"/>
      <sheetName val="Debt summary"/>
      <sheetName val="output"/>
      <sheetName val="print A-GDP"/>
      <sheetName val="ControlSheet"/>
      <sheetName val="print Q-Kina"/>
      <sheetName val="print A-Kina"/>
      <sheetName val="Red Table 1"/>
      <sheetName val="RED Table 2"/>
      <sheetName val="Sheet1"/>
      <sheetName val="DataOut(Actual)"/>
      <sheetName val="DataOut(Proj)"/>
      <sheetName val="Monetary Sector-I"/>
      <sheetName val="Chart Data"/>
      <sheetName val="Chart1"/>
      <sheetName val="Chart2x"/>
      <sheetName val="Chart2"/>
      <sheetName val="Chart7"/>
      <sheetName val="budget vs actual"/>
      <sheetName val="Rel to Budgets"/>
      <sheetName val="Oct 2002 Staff Visit"/>
      <sheetName val="Oct 2002 Staff Visit (2)"/>
      <sheetName val="2003 CS"/>
      <sheetName val="Dec 2002"/>
      <sheetName val="Dec 2002 (2)"/>
      <sheetName val="2003 CS (2)"/>
      <sheetName val="2003 A4 (2)"/>
      <sheetName val="RED 1"/>
      <sheetName val="RED 9"/>
      <sheetName val="RED 10"/>
      <sheetName val="M-Rev__(IRC)"/>
      <sheetName val="M-All_(EPU)"/>
      <sheetName val="M-EPU_shares"/>
      <sheetName val="Input_ext"/>
      <sheetName val="Input_real"/>
      <sheetName val="log_exports"/>
      <sheetName val="other_exp"/>
      <sheetName val="quart_ratio"/>
      <sheetName val="rigidity_analy"/>
      <sheetName val="measure_2002"/>
      <sheetName val="Q-input_ext"/>
      <sheetName val="Oct_2002_Brief"/>
      <sheetName val="Debt_summary"/>
      <sheetName val="print_A-GDP"/>
      <sheetName val="print_Q-Kina"/>
      <sheetName val="print_A-Kina"/>
      <sheetName val="Red_Table_1"/>
      <sheetName val="RED_Table_2"/>
      <sheetName val="Monetary_Sector-I"/>
      <sheetName val="Chart_Data"/>
      <sheetName val="budget_vs_actual"/>
      <sheetName val="Rel_to_Budgets"/>
      <sheetName val="Oct_2002_Staff_Visit"/>
      <sheetName val="Oct_2002_Staff_Visit_(2)"/>
      <sheetName val="2003_CS"/>
      <sheetName val="Dec_2002"/>
      <sheetName val="Dec_2002_(2)"/>
      <sheetName val="2003_CS_(2)"/>
      <sheetName val="2003_A4_(2)"/>
      <sheetName val="RED_1"/>
      <sheetName val="RED_9"/>
      <sheetName val="RED_10"/>
    </sheetNames>
    <sheetDataSet>
      <sheetData sheetId="0"/>
      <sheetData sheetId="1"/>
      <sheetData sheetId="2"/>
      <sheetData sheetId="3"/>
      <sheetData sheetId="4"/>
      <sheetData sheetId="5"/>
      <sheetData sheetId="6"/>
      <sheetData sheetId="7" refreshError="1">
        <row r="17">
          <cell r="N17">
            <v>1.1274057905886887</v>
          </cell>
          <cell r="O17">
            <v>1.0835914723032065</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row r="17">
          <cell r="N17">
            <v>1.1274057905886887</v>
          </cell>
        </row>
      </sheetData>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Input"/>
      <sheetName val="AssBOP"/>
      <sheetName val="C"/>
      <sheetName val="WEO-TRE"/>
      <sheetName val="Exp"/>
      <sheetName val="Imp"/>
      <sheetName val="ToT"/>
      <sheetName val="BOP"/>
      <sheetName val="SRBOP"/>
      <sheetName val="SRBOP GDP"/>
      <sheetName val="E"/>
      <sheetName val="F"/>
      <sheetName val="G"/>
      <sheetName val="WETA"/>
      <sheetName val="I"/>
      <sheetName val="Fin Needs"/>
      <sheetName val="A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assumptions"/>
      <sheetName val="real"/>
      <sheetName val="external"/>
      <sheetName val="fiscal"/>
      <sheetName val="monetary"/>
      <sheetName val="sei"/>
      <sheetName val="Module1"/>
    </sheetNames>
    <sheetDataSet>
      <sheetData sheetId="0" refreshError="1">
        <row r="114">
          <cell r="A114" t="str">
            <v>Macros:</v>
          </cell>
        </row>
      </sheetData>
      <sheetData sheetId="1" refreshError="1">
        <row r="4">
          <cell r="A4">
            <v>35090.606377314813</v>
          </cell>
          <cell r="B4">
            <v>1994</v>
          </cell>
          <cell r="C4">
            <v>1995</v>
          </cell>
          <cell r="D4">
            <v>1996</v>
          </cell>
          <cell r="E4">
            <v>1997</v>
          </cell>
          <cell r="F4">
            <v>1998</v>
          </cell>
          <cell r="G4">
            <v>1999</v>
          </cell>
          <cell r="H4">
            <v>2000</v>
          </cell>
          <cell r="I4">
            <v>2001</v>
          </cell>
          <cell r="J4">
            <v>2002</v>
          </cell>
          <cell r="K4">
            <v>2003</v>
          </cell>
          <cell r="L4">
            <v>2004</v>
          </cell>
          <cell r="M4">
            <v>2005</v>
          </cell>
        </row>
        <row r="5">
          <cell r="A5">
            <v>35090.606377314813</v>
          </cell>
        </row>
        <row r="7">
          <cell r="A7" t="str">
            <v>Basic assumptions:</v>
          </cell>
        </row>
        <row r="8">
          <cell r="A8" t="str">
            <v>-----------------</v>
          </cell>
        </row>
        <row r="9">
          <cell r="A9" t="str">
            <v>Nominal GDP (mill. pesos)</v>
          </cell>
          <cell r="B9">
            <v>1420159.4834999999</v>
          </cell>
          <cell r="C9">
            <v>1840430.825</v>
          </cell>
          <cell r="D9">
            <v>2508147.0345000001</v>
          </cell>
          <cell r="E9">
            <v>3179533.8916726043</v>
          </cell>
          <cell r="F9">
            <v>3791191.18</v>
          </cell>
          <cell r="G9">
            <v>4560632</v>
          </cell>
          <cell r="H9">
            <v>5298216.0129172718</v>
          </cell>
          <cell r="I9">
            <v>6069009.4274571668</v>
          </cell>
          <cell r="J9">
            <v>6838413.8263520375</v>
          </cell>
          <cell r="K9">
            <v>7618693.0465959264</v>
          </cell>
          <cell r="L9">
            <v>8409563.7742662001</v>
          </cell>
          <cell r="M9">
            <v>9260372.3486374617</v>
          </cell>
        </row>
        <row r="10">
          <cell r="A10" t="str">
            <v>Real GDP (% change)</v>
          </cell>
          <cell r="B10">
            <v>4.4153269913708826</v>
          </cell>
          <cell r="C10">
            <v>-6.1794276647163748</v>
          </cell>
          <cell r="D10">
            <v>5.1398275733348653</v>
          </cell>
          <cell r="E10">
            <v>6.7621327334587589</v>
          </cell>
          <cell r="F10">
            <v>4.8209265157837855</v>
          </cell>
          <cell r="G10">
            <v>3.02191066916222</v>
          </cell>
          <cell r="H10">
            <v>5.0199999999999996</v>
          </cell>
          <cell r="I10">
            <v>5.33</v>
          </cell>
          <cell r="J10">
            <v>5.5</v>
          </cell>
          <cell r="K10">
            <v>6</v>
          </cell>
          <cell r="L10">
            <v>6</v>
          </cell>
          <cell r="M10">
            <v>6</v>
          </cell>
        </row>
        <row r="11">
          <cell r="A11" t="str">
            <v>Inflation (average)</v>
          </cell>
          <cell r="B11">
            <v>6.97</v>
          </cell>
          <cell r="C11">
            <v>35</v>
          </cell>
          <cell r="D11">
            <v>34.38153509877997</v>
          </cell>
          <cell r="E11">
            <v>20.62</v>
          </cell>
          <cell r="F11">
            <v>15.931387068849446</v>
          </cell>
          <cell r="G11">
            <v>17.064493012564451</v>
          </cell>
          <cell r="H11">
            <v>11.156597940176095</v>
          </cell>
          <cell r="I11">
            <v>8.7477985299653227</v>
          </cell>
          <cell r="J11">
            <v>7.0007725848605782</v>
          </cell>
          <cell r="K11">
            <v>5.2505794386454339</v>
          </cell>
          <cell r="L11">
            <v>4.2502483308480432</v>
          </cell>
          <cell r="M11">
            <v>4</v>
          </cell>
        </row>
        <row r="12">
          <cell r="A12" t="str">
            <v>Inflation (eop)</v>
          </cell>
          <cell r="B12">
            <v>7.0519931574309247</v>
          </cell>
          <cell r="C12">
            <v>51.96</v>
          </cell>
          <cell r="D12">
            <v>27.71</v>
          </cell>
          <cell r="E12">
            <v>15.7</v>
          </cell>
          <cell r="F12">
            <v>18.605333217750662</v>
          </cell>
          <cell r="G12">
            <v>13</v>
          </cell>
          <cell r="H12">
            <v>9.9999931934325872</v>
          </cell>
          <cell r="I12">
            <v>8.0008829541263751</v>
          </cell>
          <cell r="J12">
            <v>6.0006622155947813</v>
          </cell>
          <cell r="K12">
            <v>4.5004966616960864</v>
          </cell>
          <cell r="L12">
            <v>4</v>
          </cell>
          <cell r="M12">
            <v>4</v>
          </cell>
        </row>
        <row r="13">
          <cell r="A13" t="str">
            <v>REER (average)</v>
          </cell>
          <cell r="B13">
            <v>122.64395904541016</v>
          </cell>
          <cell r="C13">
            <v>81.943653106689453</v>
          </cell>
          <cell r="D13">
            <v>92.615233739217118</v>
          </cell>
          <cell r="E13">
            <v>109.19180043538411</v>
          </cell>
          <cell r="F13">
            <v>110.88992779422269</v>
          </cell>
          <cell r="G13">
            <v>106.37023887580715</v>
          </cell>
          <cell r="H13">
            <v>106.37023887580715</v>
          </cell>
          <cell r="I13">
            <v>106.37023887580715</v>
          </cell>
          <cell r="J13">
            <v>106.37023887580715</v>
          </cell>
          <cell r="K13">
            <v>106.37023887580715</v>
          </cell>
          <cell r="L13">
            <v>106.37023887580715</v>
          </cell>
          <cell r="M13">
            <v>106.37023887580715</v>
          </cell>
        </row>
        <row r="14">
          <cell r="A14" t="str">
            <v xml:space="preserve">  (percent change)</v>
          </cell>
          <cell r="B14">
            <v>-3.8211794989551171</v>
          </cell>
          <cell r="C14">
            <v>-33.185740460034403</v>
          </cell>
          <cell r="D14">
            <v>13.023071620487093</v>
          </cell>
          <cell r="E14">
            <v>17.899999999999999</v>
          </cell>
          <cell r="F14">
            <v>1.5551784585175588</v>
          </cell>
          <cell r="G14">
            <v>-4.0758335840949229</v>
          </cell>
          <cell r="H14">
            <v>0</v>
          </cell>
          <cell r="I14">
            <v>0</v>
          </cell>
          <cell r="J14">
            <v>0</v>
          </cell>
          <cell r="K14">
            <v>0</v>
          </cell>
          <cell r="L14">
            <v>0</v>
          </cell>
          <cell r="M14">
            <v>0</v>
          </cell>
        </row>
        <row r="15">
          <cell r="A15" t="str">
            <v xml:space="preserve">Average exchange rate  </v>
          </cell>
          <cell r="B15">
            <v>3.3751000000000002</v>
          </cell>
          <cell r="C15">
            <v>6.4922250000000004</v>
          </cell>
          <cell r="D15">
            <v>7.6016074694930671</v>
          </cell>
          <cell r="E15">
            <v>7.9184583333333336</v>
          </cell>
          <cell r="F15">
            <v>9.1356583333333337</v>
          </cell>
          <cell r="G15">
            <v>10.467000000000001</v>
          </cell>
          <cell r="H15">
            <v>11.365104658106446</v>
          </cell>
          <cell r="I15">
            <v>12.081428266194823</v>
          </cell>
          <cell r="J15">
            <v>12.624239828236512</v>
          </cell>
          <cell r="K15">
            <v>12.975669500921081</v>
          </cell>
          <cell r="L15">
            <v>13.21012468486361</v>
          </cell>
          <cell r="M15">
            <v>13.416532883064605</v>
          </cell>
        </row>
        <row r="16">
          <cell r="A16" t="str">
            <v xml:space="preserve">  (percent change)</v>
          </cell>
          <cell r="B16">
            <v>-7.6886610767088399</v>
          </cell>
          <cell r="C16">
            <v>-48.013200405099951</v>
          </cell>
          <cell r="D16">
            <v>-14.594050981259739</v>
          </cell>
          <cell r="E16">
            <v>-4.0014211163612421</v>
          </cell>
          <cell r="F16">
            <v>-13.323615612449021</v>
          </cell>
          <cell r="G16">
            <v>-12.719419763701795</v>
          </cell>
          <cell r="H16">
            <v>-7.9022999358466102</v>
          </cell>
          <cell r="I16">
            <v>-5.9291301682660311</v>
          </cell>
          <cell r="J16">
            <v>-4.2997564164424933</v>
          </cell>
          <cell r="K16">
            <v>-2.7083741047783518</v>
          </cell>
          <cell r="L16">
            <v>-1.774814315047095</v>
          </cell>
          <cell r="M16">
            <v>-1.5384615384615457</v>
          </cell>
        </row>
        <row r="17">
          <cell r="A17" t="str">
            <v>End period exchange rate</v>
          </cell>
          <cell r="B17">
            <v>5.3250000000000002</v>
          </cell>
          <cell r="C17">
            <v>7.6425000000000001</v>
          </cell>
          <cell r="D17">
            <v>7.851</v>
          </cell>
          <cell r="E17">
            <v>8.0680999999999994</v>
          </cell>
          <cell r="F17">
            <v>9.8650000000000002</v>
          </cell>
          <cell r="G17">
            <v>10.946</v>
          </cell>
          <cell r="H17">
            <v>11.65991841660686</v>
          </cell>
          <cell r="I17">
            <v>12.352834047215667</v>
          </cell>
          <cell r="J17">
            <v>12.799954664578795</v>
          </cell>
          <cell r="K17">
            <v>13.092897092892345</v>
          </cell>
          <cell r="L17">
            <v>13.313328783964106</v>
          </cell>
          <cell r="M17">
            <v>13.519736982165103</v>
          </cell>
        </row>
        <row r="18">
          <cell r="A18" t="str">
            <v xml:space="preserve">  (percent change)</v>
          </cell>
          <cell r="B18">
            <v>-41.673239436619717</v>
          </cell>
          <cell r="C18">
            <v>-30.323846908734055</v>
          </cell>
          <cell r="D18">
            <v>-2.6557126480703084</v>
          </cell>
          <cell r="E18">
            <v>-2.6908441888424712</v>
          </cell>
          <cell r="F18">
            <v>-18.214901165737462</v>
          </cell>
          <cell r="G18">
            <v>-9.8757536999817255</v>
          </cell>
          <cell r="H18">
            <v>-6.1228422969928227</v>
          </cell>
          <cell r="I18">
            <v>-5.6093656561749938</v>
          </cell>
          <cell r="J18">
            <v>-3.4931421952644941</v>
          </cell>
          <cell r="K18">
            <v>-2.2374148840792292</v>
          </cell>
          <cell r="L18">
            <v>-1.6557218307210364</v>
          </cell>
          <cell r="M18">
            <v>-1.5267175572519285</v>
          </cell>
        </row>
        <row r="19">
          <cell r="A19" t="str">
            <v>Interest rates:   28-day CETES</v>
          </cell>
          <cell r="B19">
            <v>14.5</v>
          </cell>
          <cell r="C19">
            <v>48.4</v>
          </cell>
          <cell r="D19">
            <v>31.39</v>
          </cell>
          <cell r="E19">
            <v>19.8</v>
          </cell>
          <cell r="F19">
            <v>24.761666666666667</v>
          </cell>
          <cell r="G19">
            <v>19.29</v>
          </cell>
          <cell r="H19">
            <v>16.302833362624959</v>
          </cell>
          <cell r="I19">
            <v>14.492941977402909</v>
          </cell>
          <cell r="J19">
            <v>12.733768983052194</v>
          </cell>
          <cell r="K19">
            <v>11.956883135593785</v>
          </cell>
          <cell r="L19">
            <v>11.7125</v>
          </cell>
          <cell r="M19">
            <v>11.7125</v>
          </cell>
        </row>
        <row r="20">
          <cell r="A20" t="str">
            <v>Effective interest rate</v>
          </cell>
          <cell r="B20">
            <v>16.829053793811791</v>
          </cell>
          <cell r="C20">
            <v>100.75652276969571</v>
          </cell>
          <cell r="D20">
            <v>25.587862319822044</v>
          </cell>
          <cell r="E20">
            <v>12.668208699434416</v>
          </cell>
          <cell r="F20">
            <v>23.171679041059139</v>
          </cell>
          <cell r="G20">
            <v>17.700012374392472</v>
          </cell>
          <cell r="H20">
            <v>14.959064398969426</v>
          </cell>
          <cell r="I20">
            <v>13.298354190844147</v>
          </cell>
          <cell r="J20">
            <v>11.684181885571741</v>
          </cell>
          <cell r="K20">
            <v>10.971331231683497</v>
          </cell>
          <cell r="L20">
            <v>10.74709149481969</v>
          </cell>
          <cell r="M20">
            <v>10.74709149481969</v>
          </cell>
        </row>
        <row r="21">
          <cell r="A21" t="str">
            <v xml:space="preserve">Real interest rate </v>
          </cell>
          <cell r="B21">
            <v>5.5</v>
          </cell>
          <cell r="C21">
            <v>4.5999999999999996</v>
          </cell>
          <cell r="D21">
            <v>7.2</v>
          </cell>
          <cell r="E21">
            <v>6.3</v>
          </cell>
          <cell r="F21">
            <v>7.5</v>
          </cell>
          <cell r="G21">
            <v>7.2</v>
          </cell>
          <cell r="H21">
            <v>6.490344493230598</v>
          </cell>
          <cell r="I21">
            <v>6.490344493230598</v>
          </cell>
          <cell r="J21">
            <v>6.4403444932305982</v>
          </cell>
          <cell r="K21">
            <v>6.6403444932305984</v>
          </cell>
          <cell r="L21">
            <v>6.6403444932305984</v>
          </cell>
          <cell r="M21">
            <v>6.6403444932305984</v>
          </cell>
        </row>
        <row r="22">
          <cell r="A22" t="str">
            <v>GDP deflator</v>
          </cell>
          <cell r="B22">
            <v>8.2718280898193886</v>
          </cell>
          <cell r="C22">
            <v>38.128820185944875</v>
          </cell>
          <cell r="D22">
            <v>29.618273806469109</v>
          </cell>
          <cell r="E22">
            <v>18.738955775973775</v>
          </cell>
          <cell r="F22">
            <v>13.753359749449402</v>
          </cell>
          <cell r="G22">
            <v>16.766898457626954</v>
          </cell>
          <cell r="H22">
            <v>10.619735767276033</v>
          </cell>
          <cell r="I22">
            <v>8.7517031287820259</v>
          </cell>
          <cell r="J22">
            <v>6.8034070077222335</v>
          </cell>
          <cell r="K22">
            <v>5.1039971093365404</v>
          </cell>
          <cell r="L22">
            <v>4.1326994265055177</v>
          </cell>
          <cell r="M22">
            <v>3.88410818212227</v>
          </cell>
        </row>
        <row r="23">
          <cell r="A23" t="str">
            <v>Non-oil export unit value</v>
          </cell>
          <cell r="B23">
            <v>107.86160302896374</v>
          </cell>
          <cell r="C23">
            <v>110.66600470771681</v>
          </cell>
          <cell r="D23">
            <v>106.90972438223312</v>
          </cell>
          <cell r="E23">
            <v>102.74024513132602</v>
          </cell>
          <cell r="F23">
            <v>103.97312807290193</v>
          </cell>
          <cell r="G23">
            <v>106.05259063435997</v>
          </cell>
          <cell r="H23">
            <v>108.49180021895025</v>
          </cell>
          <cell r="I23">
            <v>110.01068542201556</v>
          </cell>
          <cell r="J23">
            <v>111.33081364707974</v>
          </cell>
          <cell r="K23">
            <v>112.6667834108447</v>
          </cell>
          <cell r="L23">
            <v>114.01878481177484</v>
          </cell>
          <cell r="M23">
            <v>115.38701022951614</v>
          </cell>
        </row>
        <row r="24">
          <cell r="A24" t="str">
            <v>Export unit value (1980=100)</v>
          </cell>
          <cell r="B24">
            <v>68.059216532588053</v>
          </cell>
          <cell r="C24">
            <v>68.00056488899925</v>
          </cell>
          <cell r="D24">
            <v>68.791908813222463</v>
          </cell>
          <cell r="E24">
            <v>65.137718996170122</v>
          </cell>
          <cell r="F24">
            <v>63.482468205529123</v>
          </cell>
          <cell r="G24">
            <v>64.197139154404951</v>
          </cell>
          <cell r="H24">
            <v>65.973536208449403</v>
          </cell>
          <cell r="I24">
            <v>67.045220860340223</v>
          </cell>
          <cell r="J24">
            <v>67.839966168169539</v>
          </cell>
          <cell r="K24">
            <v>68.645078495057064</v>
          </cell>
          <cell r="L24">
            <v>69.460570767291458</v>
          </cell>
          <cell r="M24">
            <v>70.297899898830565</v>
          </cell>
        </row>
        <row r="25">
          <cell r="A25" t="str">
            <v xml:space="preserve">     Percent change, US$</v>
          </cell>
          <cell r="B25">
            <v>4.0986491072851043</v>
          </cell>
          <cell r="C25">
            <v>-8.6177371084957169E-2</v>
          </cell>
          <cell r="D25">
            <v>1.1637313976949508</v>
          </cell>
          <cell r="E25">
            <v>-5.3119471171731334</v>
          </cell>
          <cell r="F25">
            <v>-2.5411555948686533</v>
          </cell>
          <cell r="G25">
            <v>1.1257768783690456</v>
          </cell>
          <cell r="H25">
            <v>2.7670969103029921</v>
          </cell>
          <cell r="I25">
            <v>1.6244159605220108</v>
          </cell>
          <cell r="J25">
            <v>1.1853869636507355</v>
          </cell>
          <cell r="K25">
            <v>1.1867817340765163</v>
          </cell>
          <cell r="L25">
            <v>1.1879835963668033</v>
          </cell>
          <cell r="M25">
            <v>1.2054740153868706</v>
          </cell>
        </row>
        <row r="26">
          <cell r="A26" t="str">
            <v xml:space="preserve">     Percent change, pesos</v>
          </cell>
          <cell r="B26">
            <v>12.769081590062248</v>
          </cell>
          <cell r="C26">
            <v>92.190754975262365</v>
          </cell>
          <cell r="D26">
            <v>18.450450536527651</v>
          </cell>
          <cell r="E26">
            <v>-1.3651514595860781</v>
          </cell>
          <cell r="F26">
            <v>12.439905164213361</v>
          </cell>
          <cell r="G26">
            <v>16.258179615797495</v>
          </cell>
          <cell r="H26">
            <v>11.205439606642953</v>
          </cell>
          <cell r="I26">
            <v>8.0296335542545449</v>
          </cell>
          <cell r="J26">
            <v>5.7315876895381646</v>
          </cell>
          <cell r="K26">
            <v>4.0035879789384499</v>
          </cell>
          <cell r="L26">
            <v>3.0163322072169541</v>
          </cell>
          <cell r="M26">
            <v>2.7868095468772891</v>
          </cell>
        </row>
        <row r="27">
          <cell r="A27" t="str">
            <v>Import unit value (1980=100)</v>
          </cell>
          <cell r="B27">
            <v>139.0234350322273</v>
          </cell>
          <cell r="C27">
            <v>138.75237353927142</v>
          </cell>
          <cell r="D27">
            <v>134.17354521247546</v>
          </cell>
          <cell r="E27">
            <v>128.94077694918892</v>
          </cell>
          <cell r="F27">
            <v>127.00666529495108</v>
          </cell>
          <cell r="G27">
            <v>127.76870528672079</v>
          </cell>
          <cell r="H27">
            <v>129.17416104487469</v>
          </cell>
          <cell r="I27">
            <v>129.69085768905418</v>
          </cell>
          <cell r="J27">
            <v>130.85807540825564</v>
          </cell>
          <cell r="K27">
            <v>132.03579808692993</v>
          </cell>
          <cell r="L27">
            <v>133.22412026971227</v>
          </cell>
          <cell r="M27">
            <v>134.82280971294881</v>
          </cell>
        </row>
        <row r="28">
          <cell r="A28" t="str">
            <v xml:space="preserve">     Percent change, US$</v>
          </cell>
          <cell r="B28">
            <v>0</v>
          </cell>
          <cell r="C28">
            <v>-0.194975395977696</v>
          </cell>
          <cell r="D28">
            <v>-3.3000000000000003</v>
          </cell>
          <cell r="E28">
            <v>-3.9000000000000012</v>
          </cell>
          <cell r="F28">
            <v>-1.500000000000004</v>
          </cell>
          <cell r="G28">
            <v>0.60000000000000386</v>
          </cell>
          <cell r="H28">
            <v>1.0999999999999821</v>
          </cell>
          <cell r="I28">
            <v>0.39999999999999308</v>
          </cell>
          <cell r="J28">
            <v>0.89999999999997882</v>
          </cell>
          <cell r="K28">
            <v>0.89999999999998848</v>
          </cell>
          <cell r="L28">
            <v>0.89999999999998037</v>
          </cell>
          <cell r="M28">
            <v>1.1999999999999926</v>
          </cell>
        </row>
        <row r="29">
          <cell r="A29" t="str">
            <v xml:space="preserve">     Percent change, pesos</v>
          </cell>
          <cell r="B29">
            <v>8.3290537938117915</v>
          </cell>
          <cell r="C29">
            <v>91.981474877736602</v>
          </cell>
          <cell r="D29">
            <v>13.223962863267925</v>
          </cell>
          <cell r="E29">
            <v>0.10564856015646829</v>
          </cell>
          <cell r="F29">
            <v>13.641103855443259</v>
          </cell>
          <cell r="G29">
            <v>15.653725789580818</v>
          </cell>
          <cell r="H29">
            <v>9.4014551568444737</v>
          </cell>
          <cell r="I29">
            <v>6.7280446960754636</v>
          </cell>
          <cell r="J29">
            <v>5.4333784551995334</v>
          </cell>
          <cell r="K29">
            <v>3.7088229038996445</v>
          </cell>
          <cell r="L29">
            <v>2.7231450838141269</v>
          </cell>
          <cell r="M29">
            <v>2.7812500000000018</v>
          </cell>
        </row>
        <row r="30">
          <cell r="A30" t="str">
            <v>Terms of trade</v>
          </cell>
          <cell r="B30">
            <v>48.955211412242193</v>
          </cell>
          <cell r="C30">
            <v>49.008577766601512</v>
          </cell>
          <cell r="D30">
            <v>51.270843819684799</v>
          </cell>
          <cell r="E30">
            <v>50.517548084760364</v>
          </cell>
          <cell r="F30">
            <v>49.983572167729967</v>
          </cell>
          <cell r="G30">
            <v>50.244806825225815</v>
          </cell>
          <cell r="H30">
            <v>51.073322771982554</v>
          </cell>
          <cell r="I30">
            <v>51.69618125364498</v>
          </cell>
          <cell r="J30">
            <v>51.842399451864182</v>
          </cell>
          <cell r="K30">
            <v>51.989747848430021</v>
          </cell>
          <cell r="L30">
            <v>52.138134315819471</v>
          </cell>
          <cell r="M30">
            <v>52.140954522830221</v>
          </cell>
        </row>
        <row r="31">
          <cell r="A31" t="str">
            <v>US$ Libor (3-months, in percent)</v>
          </cell>
          <cell r="B31">
            <v>5.0750000000000002</v>
          </cell>
          <cell r="C31">
            <v>6.1</v>
          </cell>
          <cell r="D31">
            <v>5.59</v>
          </cell>
          <cell r="E31">
            <v>5.86</v>
          </cell>
          <cell r="F31">
            <v>5.54</v>
          </cell>
          <cell r="G31">
            <v>5.39</v>
          </cell>
          <cell r="H31">
            <v>5</v>
          </cell>
          <cell r="I31">
            <v>5.25</v>
          </cell>
          <cell r="J31">
            <v>5.45</v>
          </cell>
          <cell r="K31">
            <v>5.65</v>
          </cell>
          <cell r="L31">
            <v>5.65</v>
          </cell>
          <cell r="M31">
            <v>5.65</v>
          </cell>
        </row>
        <row r="32">
          <cell r="A32" t="str">
            <v>Oil export price (US$/bbl)</v>
          </cell>
          <cell r="B32">
            <v>13.885401054385765</v>
          </cell>
          <cell r="C32">
            <v>15.564832490717238</v>
          </cell>
          <cell r="D32">
            <v>18.95</v>
          </cell>
          <cell r="E32">
            <v>16.46</v>
          </cell>
          <cell r="F32">
            <v>10.199999999999999</v>
          </cell>
          <cell r="G32">
            <v>9.25</v>
          </cell>
          <cell r="H32">
            <v>9.9994999999999994</v>
          </cell>
          <cell r="I32">
            <v>10.419478999999999</v>
          </cell>
          <cell r="J32">
            <v>10.523673789999998</v>
          </cell>
          <cell r="K32">
            <v>10.628910527899999</v>
          </cell>
          <cell r="L32">
            <v>10.735199633178999</v>
          </cell>
          <cell r="M32">
            <v>10.874757228410324</v>
          </cell>
        </row>
        <row r="33">
          <cell r="A33" t="str">
            <v xml:space="preserve">  (Percent change)</v>
          </cell>
          <cell r="B33">
            <v>4.4846829220780204</v>
          </cell>
          <cell r="C33">
            <v>12.09494367324031</v>
          </cell>
          <cell r="D33">
            <v>21.748820691142367</v>
          </cell>
          <cell r="E33">
            <v>-13.139841688654341</v>
          </cell>
          <cell r="F33">
            <v>-38.031591737545568</v>
          </cell>
          <cell r="G33">
            <v>-9.3137254901960667</v>
          </cell>
          <cell r="H33">
            <v>8.1027027027027021</v>
          </cell>
          <cell r="I33">
            <v>4.2000000000000037</v>
          </cell>
          <cell r="J33">
            <v>1.0000000000000009</v>
          </cell>
          <cell r="K33">
            <v>1.0000000000000009</v>
          </cell>
          <cell r="L33">
            <v>1.0000000000000009</v>
          </cell>
          <cell r="M33">
            <v>1.2999999999999901</v>
          </cell>
        </row>
        <row r="34">
          <cell r="A34" t="str">
            <v>-</v>
          </cell>
          <cell r="B34" t="str">
            <v>-</v>
          </cell>
          <cell r="C34" t="str">
            <v>-</v>
          </cell>
          <cell r="D34" t="str">
            <v>-</v>
          </cell>
          <cell r="E34" t="str">
            <v>-</v>
          </cell>
          <cell r="F34" t="str">
            <v>-</v>
          </cell>
          <cell r="G34" t="str">
            <v>-</v>
          </cell>
          <cell r="H34" t="str">
            <v>-</v>
          </cell>
          <cell r="I34" t="str">
            <v>-</v>
          </cell>
          <cell r="J34" t="str">
            <v>-</v>
          </cell>
          <cell r="K34" t="str">
            <v>-</v>
          </cell>
          <cell r="L34" t="str">
            <v>-</v>
          </cell>
          <cell r="M34" t="str">
            <v>-</v>
          </cell>
        </row>
      </sheetData>
      <sheetData sheetId="2" refreshError="1"/>
      <sheetData sheetId="3" refreshError="1"/>
      <sheetData sheetId="4" refreshError="1">
        <row r="6">
          <cell r="B6">
            <v>1420.1594834999999</v>
          </cell>
          <cell r="C6">
            <v>1840.4308249999999</v>
          </cell>
          <cell r="D6">
            <v>2508.1470345000002</v>
          </cell>
          <cell r="E6">
            <v>3179.5338916726041</v>
          </cell>
          <cell r="F6">
            <v>3791.1911800000003</v>
          </cell>
          <cell r="G6">
            <v>4560.6319999999996</v>
          </cell>
          <cell r="H6">
            <v>5298.2160129172717</v>
          </cell>
          <cell r="I6">
            <v>6069.0094274571666</v>
          </cell>
          <cell r="J6">
            <v>6838.4138263520372</v>
          </cell>
          <cell r="K6">
            <v>7618.6930465959267</v>
          </cell>
        </row>
        <row r="7">
          <cell r="B7">
            <v>8.2718280898193886</v>
          </cell>
          <cell r="C7">
            <v>38.128820185944875</v>
          </cell>
          <cell r="D7">
            <v>29.618273806469109</v>
          </cell>
          <cell r="E7">
            <v>18.738955775973775</v>
          </cell>
          <cell r="F7">
            <v>13.753359749449402</v>
          </cell>
          <cell r="G7">
            <v>16.766898457626954</v>
          </cell>
          <cell r="H7">
            <v>10.619735767276033</v>
          </cell>
          <cell r="I7">
            <v>8.7517031287820259</v>
          </cell>
          <cell r="J7">
            <v>6.8034070077222335</v>
          </cell>
          <cell r="K7">
            <v>5.1039971093365404</v>
          </cell>
        </row>
        <row r="8">
          <cell r="B8">
            <v>3.3751000000000002</v>
          </cell>
          <cell r="C8">
            <v>6.4922250000000004</v>
          </cell>
          <cell r="D8">
            <v>7.6016074694930671</v>
          </cell>
          <cell r="E8">
            <v>7.9184583333333336</v>
          </cell>
          <cell r="F8">
            <v>9.1356583333333337</v>
          </cell>
          <cell r="G8">
            <v>10.467000000000001</v>
          </cell>
          <cell r="H8">
            <v>11.365104658106446</v>
          </cell>
          <cell r="I8">
            <v>12.081428266194823</v>
          </cell>
          <cell r="J8">
            <v>12.624239828236512</v>
          </cell>
          <cell r="K8">
            <v>12.975669500921081</v>
          </cell>
        </row>
        <row r="9">
          <cell r="B9">
            <v>5.3250000000000002</v>
          </cell>
          <cell r="C9">
            <v>7.6425000000000001</v>
          </cell>
          <cell r="D9">
            <v>7.851</v>
          </cell>
          <cell r="E9">
            <v>8.0680999999999994</v>
          </cell>
          <cell r="F9">
            <v>9.8650000000000002</v>
          </cell>
          <cell r="G9">
            <v>10.946</v>
          </cell>
          <cell r="H9">
            <v>11.65991841660686</v>
          </cell>
          <cell r="I9">
            <v>12.352834047215667</v>
          </cell>
          <cell r="J9">
            <v>12.799954664578795</v>
          </cell>
          <cell r="K9">
            <v>13.092897092892345</v>
          </cell>
        </row>
        <row r="10">
          <cell r="B10">
            <v>6.97</v>
          </cell>
          <cell r="C10">
            <v>35</v>
          </cell>
          <cell r="D10">
            <v>34.38153509877997</v>
          </cell>
          <cell r="E10">
            <v>20.62</v>
          </cell>
          <cell r="F10">
            <v>15.931387068849446</v>
          </cell>
          <cell r="G10">
            <v>17.064493012564451</v>
          </cell>
          <cell r="H10">
            <v>11.156597940176095</v>
          </cell>
          <cell r="I10">
            <v>8.7477985299653227</v>
          </cell>
          <cell r="J10">
            <v>7.0007725848605782</v>
          </cell>
          <cell r="K10">
            <v>5.2505794386454339</v>
          </cell>
        </row>
        <row r="11">
          <cell r="B11">
            <v>7.0519931574309247</v>
          </cell>
          <cell r="C11">
            <v>51.96</v>
          </cell>
          <cell r="D11">
            <v>27.71</v>
          </cell>
          <cell r="E11">
            <v>15.7</v>
          </cell>
          <cell r="F11">
            <v>18.605333217750662</v>
          </cell>
          <cell r="G11">
            <v>13.113343389060027</v>
          </cell>
          <cell r="H11">
            <v>9.9999931934325872</v>
          </cell>
          <cell r="I11">
            <v>8.0008829541263751</v>
          </cell>
          <cell r="J11">
            <v>6.0006622155947813</v>
          </cell>
          <cell r="K11">
            <v>4.5004966616960864</v>
          </cell>
        </row>
        <row r="12">
          <cell r="B12">
            <v>14.5</v>
          </cell>
          <cell r="C12">
            <v>48.4</v>
          </cell>
          <cell r="D12">
            <v>31.39</v>
          </cell>
          <cell r="E12">
            <v>19.8</v>
          </cell>
          <cell r="F12">
            <v>24.761666666666667</v>
          </cell>
          <cell r="G12">
            <v>19.29</v>
          </cell>
          <cell r="H12">
            <v>16.302833362624959</v>
          </cell>
          <cell r="I12">
            <v>14.492941977402909</v>
          </cell>
          <cell r="J12">
            <v>12.733768983052194</v>
          </cell>
          <cell r="K12">
            <v>11.956883135593785</v>
          </cell>
        </row>
        <row r="13">
          <cell r="B13">
            <v>13.885401054385765</v>
          </cell>
          <cell r="C13">
            <v>15.564832490717238</v>
          </cell>
          <cell r="D13">
            <v>18.95</v>
          </cell>
          <cell r="E13">
            <v>16.46</v>
          </cell>
          <cell r="F13">
            <v>10.199999999999999</v>
          </cell>
          <cell r="G13">
            <v>9.25</v>
          </cell>
          <cell r="H13">
            <v>9.9994999999999994</v>
          </cell>
          <cell r="I13">
            <v>10.419478999999999</v>
          </cell>
          <cell r="J13">
            <v>10.523673789999998</v>
          </cell>
          <cell r="K13">
            <v>10.628910527899999</v>
          </cell>
        </row>
        <row r="16">
          <cell r="B16">
            <v>323.71728300000001</v>
          </cell>
          <cell r="C16">
            <v>418.88258400000001</v>
          </cell>
          <cell r="D16">
            <v>580.6857</v>
          </cell>
          <cell r="E16">
            <v>726.31100000000004</v>
          </cell>
          <cell r="F16">
            <v>779.79</v>
          </cell>
          <cell r="G16">
            <v>949.82</v>
          </cell>
          <cell r="H16">
            <v>1086.6840000000002</v>
          </cell>
          <cell r="I16">
            <v>1247.5316627415764</v>
          </cell>
          <cell r="J16">
            <v>1427.7652619634612</v>
          </cell>
          <cell r="K16">
            <v>1570.1715411927025</v>
          </cell>
        </row>
        <row r="17">
          <cell r="B17">
            <v>328.19051100000007</v>
          </cell>
          <cell r="C17">
            <v>422.056984</v>
          </cell>
          <cell r="D17">
            <v>575.56579999999997</v>
          </cell>
          <cell r="E17">
            <v>754.19869999999992</v>
          </cell>
          <cell r="F17">
            <v>823.846</v>
          </cell>
          <cell r="G17">
            <v>1012.765</v>
          </cell>
          <cell r="H17">
            <v>1147.5580000000002</v>
          </cell>
          <cell r="I17">
            <v>1302.1512309487398</v>
          </cell>
          <cell r="J17">
            <v>1468.7957449215735</v>
          </cell>
          <cell r="K17">
            <v>1600.646313379086</v>
          </cell>
        </row>
        <row r="18">
          <cell r="B18">
            <v>278.65991100000008</v>
          </cell>
          <cell r="C18">
            <v>368.83058399999999</v>
          </cell>
          <cell r="D18">
            <v>494.18349999999998</v>
          </cell>
          <cell r="E18">
            <v>649.49869999999987</v>
          </cell>
          <cell r="F18">
            <v>712.18200000000002</v>
          </cell>
          <cell r="G18">
            <v>893.89099999999996</v>
          </cell>
          <cell r="H18">
            <v>993.56404240951792</v>
          </cell>
          <cell r="I18">
            <v>1119.684962876202</v>
          </cell>
          <cell r="J18">
            <v>1256.3587296521348</v>
          </cell>
          <cell r="K18">
            <v>1363.9697313278573</v>
          </cell>
        </row>
        <row r="19">
          <cell r="B19">
            <v>243.91581100000008</v>
          </cell>
          <cell r="C19">
            <v>300.209384</v>
          </cell>
          <cell r="D19">
            <v>403.72039999999998</v>
          </cell>
          <cell r="E19">
            <v>565.46899999999982</v>
          </cell>
          <cell r="F19">
            <v>610.98900000000003</v>
          </cell>
          <cell r="G19">
            <v>733.07600000000002</v>
          </cell>
          <cell r="H19">
            <v>840.35704240951793</v>
          </cell>
          <cell r="I19">
            <v>953.45536787620199</v>
          </cell>
          <cell r="J19">
            <v>1069.0552208366637</v>
          </cell>
          <cell r="K19">
            <v>1155.2944483672927</v>
          </cell>
        </row>
        <row r="20">
          <cell r="B20">
            <v>34.744100000000003</v>
          </cell>
          <cell r="C20">
            <v>68.621200000000002</v>
          </cell>
          <cell r="D20">
            <v>90.463099999999997</v>
          </cell>
          <cell r="E20">
            <v>84.029699999999991</v>
          </cell>
          <cell r="F20">
            <v>101.193</v>
          </cell>
          <cell r="G20">
            <v>160.815</v>
          </cell>
          <cell r="H20">
            <v>153.20699999999999</v>
          </cell>
          <cell r="I20">
            <v>166.22959500000002</v>
          </cell>
          <cell r="J20">
            <v>187.30350881547096</v>
          </cell>
          <cell r="K20">
            <v>208.6752829605644</v>
          </cell>
        </row>
        <row r="21">
          <cell r="B21">
            <v>49.5306</v>
          </cell>
          <cell r="C21">
            <v>53.226399999999998</v>
          </cell>
          <cell r="D21">
            <v>81.382300000000001</v>
          </cell>
          <cell r="E21">
            <v>104.7</v>
          </cell>
          <cell r="F21">
            <v>111.664</v>
          </cell>
          <cell r="G21">
            <v>118.87400000000001</v>
          </cell>
          <cell r="H21">
            <v>153.99395759048235</v>
          </cell>
          <cell r="I21">
            <v>182.4662680725379</v>
          </cell>
          <cell r="J21">
            <v>212.43701526943852</v>
          </cell>
          <cell r="K21">
            <v>236.67658205122859</v>
          </cell>
        </row>
        <row r="22">
          <cell r="B22">
            <v>1.9978610000000001</v>
          </cell>
          <cell r="C22">
            <v>-0.9140839999999999</v>
          </cell>
          <cell r="D22">
            <v>0</v>
          </cell>
          <cell r="E22">
            <v>0</v>
          </cell>
          <cell r="F22">
            <v>0</v>
          </cell>
          <cell r="G22">
            <v>0</v>
          </cell>
          <cell r="H22">
            <v>0</v>
          </cell>
          <cell r="I22">
            <v>0</v>
          </cell>
          <cell r="J22">
            <v>0</v>
          </cell>
          <cell r="K22">
            <v>0</v>
          </cell>
        </row>
        <row r="23">
          <cell r="B23">
            <v>0.74086699999999994</v>
          </cell>
          <cell r="C23">
            <v>3.8877839999999999</v>
          </cell>
          <cell r="D23">
            <v>1.964</v>
          </cell>
          <cell r="E23">
            <v>-3.4765000000000001</v>
          </cell>
          <cell r="F23">
            <v>-3.3530000000000002</v>
          </cell>
          <cell r="G23">
            <v>4.6500000000000004</v>
          </cell>
          <cell r="H23">
            <v>7.9459999999999997</v>
          </cell>
          <cell r="I23">
            <v>9.1019975012346936</v>
          </cell>
          <cell r="J23">
            <v>0</v>
          </cell>
          <cell r="K23">
            <v>0</v>
          </cell>
        </row>
        <row r="24">
          <cell r="B24">
            <v>1.0129669999999946</v>
          </cell>
          <cell r="C24">
            <v>4.2083839999999988</v>
          </cell>
          <cell r="D24">
            <v>2.2919999999999998</v>
          </cell>
          <cell r="E24">
            <v>-3.0716000000000023</v>
          </cell>
          <cell r="F24">
            <v>2.4878999999999998</v>
          </cell>
          <cell r="G24">
            <v>4.6500000000000004</v>
          </cell>
          <cell r="H24">
            <v>8.9689999999999959</v>
          </cell>
          <cell r="I24">
            <v>9.1019975012346936</v>
          </cell>
          <cell r="J24">
            <v>0</v>
          </cell>
          <cell r="K24">
            <v>0</v>
          </cell>
        </row>
        <row r="25">
          <cell r="B25">
            <v>45.05737199999993</v>
          </cell>
          <cell r="C25">
            <v>50.052000000000021</v>
          </cell>
          <cell r="D25">
            <v>86.502200000000016</v>
          </cell>
          <cell r="E25">
            <v>76.812300000000164</v>
          </cell>
          <cell r="F25">
            <v>67.607999999999947</v>
          </cell>
          <cell r="G25">
            <v>55.928999999999974</v>
          </cell>
          <cell r="H25">
            <v>93.119957590482272</v>
          </cell>
          <cell r="I25">
            <v>127.84669986537438</v>
          </cell>
          <cell r="J25">
            <v>171.40653231132634</v>
          </cell>
          <cell r="K25">
            <v>206.20180986484513</v>
          </cell>
        </row>
        <row r="26">
          <cell r="B26">
            <v>31.283838999999936</v>
          </cell>
          <cell r="C26">
            <v>69.655183999999991</v>
          </cell>
          <cell r="D26">
            <v>97.875</v>
          </cell>
          <cell r="E26">
            <v>53.070400000000163</v>
          </cell>
          <cell r="F26">
            <v>59.62489999999994</v>
          </cell>
          <cell r="G26">
            <v>102.52</v>
          </cell>
          <cell r="H26">
            <v>101.30199999999996</v>
          </cell>
          <cell r="I26">
            <v>120.7120242940713</v>
          </cell>
          <cell r="J26">
            <v>146.27302585735862</v>
          </cell>
          <cell r="K26">
            <v>178.2005107741808</v>
          </cell>
        </row>
        <row r="27">
          <cell r="B27">
            <v>-1.7345000000000625</v>
          </cell>
          <cell r="C27">
            <v>-0.20069999999999144</v>
          </cell>
          <cell r="D27">
            <v>7.0839000000000301</v>
          </cell>
          <cell r="E27">
            <v>-31.364199999999883</v>
          </cell>
          <cell r="F27">
            <v>-47.409000000000042</v>
          </cell>
          <cell r="G27">
            <v>-58.295000000000051</v>
          </cell>
          <cell r="H27">
            <v>-52.928000000000026</v>
          </cell>
          <cell r="I27">
            <v>-45.517570705928719</v>
          </cell>
          <cell r="J27">
            <v>-41.030482958112316</v>
          </cell>
          <cell r="K27">
            <v>-30.474772186383596</v>
          </cell>
        </row>
        <row r="30">
          <cell r="B30">
            <v>22.794431664970116</v>
          </cell>
          <cell r="C30">
            <v>22.760028701431906</v>
          </cell>
          <cell r="D30">
            <v>23.151980008052433</v>
          </cell>
          <cell r="E30">
            <v>22.843316811380859</v>
          </cell>
          <cell r="F30">
            <v>20.568469459247897</v>
          </cell>
          <cell r="G30">
            <v>20.826499485159076</v>
          </cell>
          <cell r="H30">
            <v>20.510375517921865</v>
          </cell>
          <cell r="I30">
            <v>20.55577071766513</v>
          </cell>
          <cell r="J30">
            <v>20.878602819582575</v>
          </cell>
          <cell r="K30">
            <v>20.609460593694131</v>
          </cell>
        </row>
        <row r="31">
          <cell r="B31">
            <v>23.109412345095969</v>
          </cell>
          <cell r="C31">
            <v>22.932510055084521</v>
          </cell>
          <cell r="D31">
            <v>22.947849232241648</v>
          </cell>
          <cell r="E31">
            <v>23.720417070416925</v>
          </cell>
          <cell r="F31">
            <v>21.730531668941051</v>
          </cell>
          <cell r="G31">
            <v>22.206681003860869</v>
          </cell>
          <cell r="H31">
            <v>21.659328294697801</v>
          </cell>
          <cell r="I31">
            <v>21.455745727755833</v>
          </cell>
          <cell r="J31">
            <v>21.478602819582576</v>
          </cell>
          <cell r="K31">
            <v>21.009460593694129</v>
          </cell>
        </row>
        <row r="32">
          <cell r="B32">
            <v>19.621733631862206</v>
          </cell>
          <cell r="C32">
            <v>20.040448083670846</v>
          </cell>
          <cell r="D32">
            <v>19.7031311642587</v>
          </cell>
          <cell r="E32">
            <v>20.427481578387233</v>
          </cell>
          <cell r="F32">
            <v>18.785177697105741</v>
          </cell>
          <cell r="G32">
            <v>19.600156294127657</v>
          </cell>
          <cell r="H32">
            <v>18.752803584964585</v>
          </cell>
          <cell r="I32">
            <v>18.449221018022619</v>
          </cell>
          <cell r="J32">
            <v>18.372078109849362</v>
          </cell>
          <cell r="K32">
            <v>17.902935883960915</v>
          </cell>
        </row>
        <row r="33">
          <cell r="B33">
            <v>17.17524079752414</v>
          </cell>
          <cell r="C33">
            <v>16.311908055549985</v>
          </cell>
          <cell r="D33">
            <v>16.096360956784249</v>
          </cell>
          <cell r="E33">
            <v>17.784650809384299</v>
          </cell>
          <cell r="F33">
            <v>16.116016602465297</v>
          </cell>
          <cell r="G33">
            <v>16.074000270138001</v>
          </cell>
          <cell r="H33">
            <v>15.861132131281405</v>
          </cell>
          <cell r="I33">
            <v>15.710230463024457</v>
          </cell>
          <cell r="J33">
            <v>15.633087554851196</v>
          </cell>
          <cell r="K33">
            <v>15.163945328962749</v>
          </cell>
        </row>
        <row r="34">
          <cell r="B34">
            <v>2.4464928343380672</v>
          </cell>
          <cell r="C34">
            <v>3.7285400281208614</v>
          </cell>
          <cell r="D34">
            <v>3.6067702074744532</v>
          </cell>
          <cell r="E34">
            <v>2.6428307690029338</v>
          </cell>
          <cell r="F34">
            <v>2.6691610946404447</v>
          </cell>
          <cell r="G34">
            <v>3.5261560239896581</v>
          </cell>
          <cell r="H34">
            <v>2.8916714536831818</v>
          </cell>
          <cell r="I34">
            <v>2.7389905549981655</v>
          </cell>
          <cell r="J34">
            <v>2.7389905549981655</v>
          </cell>
          <cell r="K34">
            <v>2.7389905549981655</v>
          </cell>
        </row>
        <row r="35">
          <cell r="B35">
            <v>3.487678713233759</v>
          </cell>
          <cell r="C35">
            <v>2.892061971413677</v>
          </cell>
          <cell r="D35">
            <v>3.2447180679829475</v>
          </cell>
          <cell r="E35">
            <v>3.2929354920296894</v>
          </cell>
          <cell r="F35">
            <v>2.9453539718353112</v>
          </cell>
          <cell r="G35">
            <v>2.6065247097332129</v>
          </cell>
          <cell r="H35">
            <v>2.9065247097332132</v>
          </cell>
          <cell r="I35">
            <v>3.0065247097332128</v>
          </cell>
          <cell r="J35">
            <v>3.1065247097332129</v>
          </cell>
          <cell r="K35">
            <v>3.1065247097332129</v>
          </cell>
        </row>
        <row r="36">
          <cell r="B36">
            <v>0.14067863667510414</v>
          </cell>
          <cell r="C36">
            <v>-4.9666849065082348E-2</v>
          </cell>
          <cell r="D36">
            <v>0</v>
          </cell>
          <cell r="E36">
            <v>0</v>
          </cell>
          <cell r="F36">
            <v>0</v>
          </cell>
          <cell r="G36">
            <v>0</v>
          </cell>
          <cell r="H36">
            <v>0</v>
          </cell>
          <cell r="I36">
            <v>0</v>
          </cell>
          <cell r="J36">
            <v>0</v>
          </cell>
          <cell r="K36">
            <v>0</v>
          </cell>
        </row>
        <row r="37">
          <cell r="B37">
            <v>5.2167873299280756E-2</v>
          </cell>
          <cell r="C37">
            <v>0.21124314737556082</v>
          </cell>
          <cell r="D37">
            <v>7.8304819174667084E-2</v>
          </cell>
          <cell r="E37">
            <v>-0.10933992586476807</v>
          </cell>
          <cell r="F37">
            <v>-8.8441860112156087E-2</v>
          </cell>
          <cell r="G37">
            <v>0.10195955297423692</v>
          </cell>
          <cell r="H37">
            <v>0.14997501009070452</v>
          </cell>
          <cell r="I37">
            <v>0.14997501009070452</v>
          </cell>
          <cell r="J37">
            <v>0</v>
          </cell>
          <cell r="K37">
            <v>0</v>
          </cell>
        </row>
        <row r="38">
          <cell r="B38">
            <v>7.1327693246361706E-2</v>
          </cell>
          <cell r="C38">
            <v>0.22866298166897953</v>
          </cell>
          <cell r="D38">
            <v>9.1382202417686825E-2</v>
          </cell>
          <cell r="E38">
            <v>-9.6605354893203446E-2</v>
          </cell>
          <cell r="F38">
            <v>6.5623174402932624E-2</v>
          </cell>
          <cell r="G38">
            <v>0.10195955297423692</v>
          </cell>
          <cell r="H38">
            <v>0.16928339611169493</v>
          </cell>
          <cell r="I38">
            <v>0.14997501009070452</v>
          </cell>
          <cell r="J38">
            <v>0</v>
          </cell>
          <cell r="K38">
            <v>0</v>
          </cell>
        </row>
        <row r="39">
          <cell r="B39">
            <v>3.1726980331079089</v>
          </cell>
          <cell r="C39">
            <v>2.7195806177610629</v>
          </cell>
          <cell r="D39">
            <v>3.4488488437937308</v>
          </cell>
          <cell r="E39">
            <v>2.4158352329936261</v>
          </cell>
          <cell r="F39">
            <v>1.7832917621421547</v>
          </cell>
          <cell r="G39">
            <v>1.226343191031418</v>
          </cell>
          <cell r="H39">
            <v>1.757571932957281</v>
          </cell>
          <cell r="I39">
            <v>2.1065496996425068</v>
          </cell>
          <cell r="J39">
            <v>2.5065247097332133</v>
          </cell>
          <cell r="K39">
            <v>2.7065247097332161</v>
          </cell>
        </row>
        <row r="40">
          <cell r="B40">
            <v>2.2028398474585789</v>
          </cell>
          <cell r="C40">
            <v>3.7847216561372252</v>
          </cell>
          <cell r="D40">
            <v>3.9022831857029239</v>
          </cell>
          <cell r="E40">
            <v>1.6691251550736672</v>
          </cell>
          <cell r="F40">
            <v>1.5727220593502209</v>
          </cell>
          <cell r="G40">
            <v>2.2479340582620981</v>
          </cell>
          <cell r="H40">
            <v>1.9120020730189455</v>
          </cell>
          <cell r="I40">
            <v>1.9889905549981657</v>
          </cell>
          <cell r="J40">
            <v>2.138990554998164</v>
          </cell>
          <cell r="K40">
            <v>2.3389905549981669</v>
          </cell>
        </row>
        <row r="41">
          <cell r="B41">
            <v>-0.12213417015146544</v>
          </cell>
          <cell r="C41">
            <v>-1.0905055342136614E-2</v>
          </cell>
          <cell r="D41">
            <v>0.2824355949854514</v>
          </cell>
          <cell r="E41">
            <v>-0.98644018490083285</v>
          </cell>
          <cell r="F41">
            <v>-1.2505040698053123</v>
          </cell>
          <cell r="G41">
            <v>-1.2782219657275582</v>
          </cell>
          <cell r="H41">
            <v>-0.99897776668522675</v>
          </cell>
          <cell r="I41">
            <v>-0.75</v>
          </cell>
          <cell r="J41">
            <v>-0.60000000000000142</v>
          </cell>
          <cell r="K41">
            <v>-0.39999999999999858</v>
          </cell>
        </row>
        <row r="44">
          <cell r="B44">
            <v>2.8416506770542416</v>
          </cell>
          <cell r="C44">
            <v>-6.3210282879135438</v>
          </cell>
          <cell r="D44">
            <v>6.9504444814160404</v>
          </cell>
          <cell r="E44">
            <v>5.3387753721651388</v>
          </cell>
          <cell r="F44">
            <v>-5.617645478881828</v>
          </cell>
          <cell r="G44">
            <v>4.3143134088046375</v>
          </cell>
          <cell r="H44">
            <v>3.4259088248167036</v>
          </cell>
          <cell r="I44">
            <v>5.5631247609181811</v>
          </cell>
          <cell r="J44">
            <v>7.1568966068015882</v>
          </cell>
          <cell r="K44">
            <v>4.6335735110868193</v>
          </cell>
        </row>
        <row r="45">
          <cell r="B45">
            <v>7.4207133576330353</v>
          </cell>
          <cell r="C45">
            <v>-6.8976230843337145</v>
          </cell>
          <cell r="D45">
            <v>5.2101538672095327</v>
          </cell>
          <cell r="E45">
            <v>10.356412495807232</v>
          </cell>
          <cell r="F45">
            <v>-3.9724109210636849</v>
          </cell>
          <cell r="G45">
            <v>5.2792790113000088</v>
          </cell>
          <cell r="H45">
            <v>2.4314555206916388</v>
          </cell>
          <cell r="I45">
            <v>4.339971524313313</v>
          </cell>
          <cell r="J45">
            <v>5.6123905558128628</v>
          </cell>
          <cell r="K45">
            <v>3.684715511437453</v>
          </cell>
        </row>
      </sheetData>
      <sheetData sheetId="5" refreshError="1"/>
      <sheetData sheetId="6" refreshError="1">
        <row r="61">
          <cell r="A61" t="str">
            <v>Table 2:  Selected Economic and Financial Indicators</v>
          </cell>
        </row>
        <row r="63">
          <cell r="A63">
            <v>36420.714661342594</v>
          </cell>
          <cell r="E63" t="str">
            <v>Prel.</v>
          </cell>
          <cell r="F63" t="str">
            <v>Est.</v>
          </cell>
          <cell r="G63" t="str">
            <v xml:space="preserve">                                          Projections</v>
          </cell>
        </row>
        <row r="64">
          <cell r="A64">
            <v>36420.714661342594</v>
          </cell>
          <cell r="B64">
            <v>1994</v>
          </cell>
          <cell r="C64">
            <v>1995</v>
          </cell>
          <cell r="D64">
            <v>1996</v>
          </cell>
          <cell r="E64">
            <v>1997</v>
          </cell>
          <cell r="F64">
            <v>1998</v>
          </cell>
          <cell r="G64">
            <v>1999</v>
          </cell>
          <cell r="H64">
            <v>2000</v>
          </cell>
          <cell r="I64">
            <v>2001</v>
          </cell>
        </row>
        <row r="66">
          <cell r="A66" t="str">
            <v>(Annual percentage change, unless otherwise indicated)</v>
          </cell>
        </row>
        <row r="67">
          <cell r="A67" t="str">
            <v>National income and prices</v>
          </cell>
        </row>
        <row r="68">
          <cell r="A68" t="str">
            <v xml:space="preserve">Real GDP                               </v>
          </cell>
          <cell r="B68">
            <v>4.4153269913708826</v>
          </cell>
          <cell r="C68">
            <v>-6.1794276647163748</v>
          </cell>
          <cell r="D68">
            <v>5.1398275733348653</v>
          </cell>
          <cell r="E68">
            <v>6.7621327334587589</v>
          </cell>
          <cell r="F68">
            <v>4.8209265157837855</v>
          </cell>
          <cell r="G68">
            <v>3.02191066916222</v>
          </cell>
          <cell r="H68">
            <v>5.0199999999999996</v>
          </cell>
          <cell r="I68">
            <v>5.33</v>
          </cell>
        </row>
        <row r="69">
          <cell r="A69" t="str">
            <v>Real GDP per capita</v>
          </cell>
          <cell r="B69">
            <v>2.6153269913708828</v>
          </cell>
          <cell r="C69">
            <v>-7.9794276647163747</v>
          </cell>
          <cell r="D69">
            <v>3.3398275733348655</v>
          </cell>
          <cell r="E69">
            <v>4.962132733458759</v>
          </cell>
          <cell r="F69">
            <v>3.0209265157837857</v>
          </cell>
          <cell r="G69">
            <v>1.2219106691622199</v>
          </cell>
          <cell r="H69">
            <v>3.2199999999999998</v>
          </cell>
          <cell r="I69">
            <v>3.5300000000000002</v>
          </cell>
        </row>
        <row r="70">
          <cell r="A70" t="str">
            <v xml:space="preserve">GDP deflator                           </v>
          </cell>
          <cell r="B70">
            <v>8.2718280898193886</v>
          </cell>
          <cell r="C70">
            <v>38.128820185944875</v>
          </cell>
          <cell r="D70">
            <v>29.618273806469109</v>
          </cell>
          <cell r="E70">
            <v>18.738955775973775</v>
          </cell>
          <cell r="F70">
            <v>13.753359749449402</v>
          </cell>
          <cell r="G70">
            <v>16.766898457626954</v>
          </cell>
          <cell r="H70">
            <v>10.619735767276033</v>
          </cell>
          <cell r="I70">
            <v>8.7517031287820259</v>
          </cell>
        </row>
        <row r="71">
          <cell r="A71" t="str">
            <v xml:space="preserve">Consumer prices (end of year)               </v>
          </cell>
          <cell r="B71">
            <v>7.0519931574309247</v>
          </cell>
          <cell r="C71">
            <v>51.96</v>
          </cell>
          <cell r="D71">
            <v>27.71</v>
          </cell>
          <cell r="E71">
            <v>15.7</v>
          </cell>
          <cell r="F71">
            <v>18.605333217750662</v>
          </cell>
          <cell r="G71">
            <v>13</v>
          </cell>
          <cell r="H71">
            <v>9.9999931934325872</v>
          </cell>
          <cell r="I71">
            <v>8.0008829541263751</v>
          </cell>
        </row>
        <row r="72">
          <cell r="A72" t="str">
            <v xml:space="preserve">Consumer prices (average)              </v>
          </cell>
          <cell r="B72">
            <v>6.97</v>
          </cell>
          <cell r="C72">
            <v>35</v>
          </cell>
          <cell r="D72">
            <v>34.38153509877997</v>
          </cell>
          <cell r="E72">
            <v>20.62</v>
          </cell>
          <cell r="F72">
            <v>15.931387068849446</v>
          </cell>
          <cell r="G72">
            <v>17.064493012564451</v>
          </cell>
          <cell r="H72">
            <v>11.156597940176095</v>
          </cell>
          <cell r="I72">
            <v>8.7477985299653227</v>
          </cell>
        </row>
        <row r="73">
          <cell r="A73" t="str">
            <v xml:space="preserve"> </v>
          </cell>
        </row>
        <row r="74">
          <cell r="A74" t="str">
            <v>External sector</v>
          </cell>
        </row>
        <row r="75">
          <cell r="A75" t="str">
            <v xml:space="preserve">Exports, f.o.b.                   </v>
          </cell>
          <cell r="B75">
            <v>14</v>
          </cell>
          <cell r="C75">
            <v>32.034174668880325</v>
          </cell>
          <cell r="D75">
            <v>22.735313739159114</v>
          </cell>
          <cell r="E75">
            <v>13.137644094969092</v>
          </cell>
          <cell r="F75">
            <v>1.1394138961801303</v>
          </cell>
          <cell r="G75">
            <v>7.2996890647440082</v>
          </cell>
          <cell r="H75">
            <v>10.352648449844448</v>
          </cell>
          <cell r="I75">
            <v>10.382838026519202</v>
          </cell>
        </row>
        <row r="76">
          <cell r="A76" t="str">
            <v xml:space="preserve">  Export volume                        </v>
          </cell>
          <cell r="B76">
            <v>12.188974309463552</v>
          </cell>
          <cell r="C76">
            <v>26.945025245835641</v>
          </cell>
          <cell r="D76">
            <v>21.3234348352197</v>
          </cell>
          <cell r="E76">
            <v>19.484603020586921</v>
          </cell>
          <cell r="F76">
            <v>3.776537176809569</v>
          </cell>
          <cell r="G76">
            <v>6.105181465058851</v>
          </cell>
          <cell r="H76">
            <v>7.3813037125708192</v>
          </cell>
          <cell r="I76">
            <v>8.6184230268044892</v>
          </cell>
        </row>
        <row r="77">
          <cell r="A77" t="str">
            <v>Imports, f.o.b.</v>
          </cell>
          <cell r="B77">
            <v>20.399999999999999</v>
          </cell>
          <cell r="C77">
            <v>-21.409076472876031</v>
          </cell>
          <cell r="D77">
            <v>27.423547945827153</v>
          </cell>
          <cell r="E77">
            <v>24.610907314789831</v>
          </cell>
          <cell r="F77">
            <v>12.535164687100631</v>
          </cell>
          <cell r="G77">
            <v>1.8763531644194975</v>
          </cell>
          <cell r="H77">
            <v>12.037640867945543</v>
          </cell>
          <cell r="I77">
            <v>11.196978411795344</v>
          </cell>
        </row>
        <row r="78">
          <cell r="A78" t="str">
            <v xml:space="preserve">  Import volume                        </v>
          </cell>
          <cell r="B78">
            <v>19.158714144640477</v>
          </cell>
          <cell r="C78">
            <v>-23.325928266220508</v>
          </cell>
          <cell r="D78">
            <v>31.772024763006357</v>
          </cell>
          <cell r="E78">
            <v>29.667957663673093</v>
          </cell>
          <cell r="F78">
            <v>14.248898159493017</v>
          </cell>
          <cell r="G78">
            <v>1.2695868775091212</v>
          </cell>
          <cell r="H78">
            <v>10.823924801636556</v>
          </cell>
          <cell r="I78">
            <v>10.760746941634126</v>
          </cell>
        </row>
        <row r="79">
          <cell r="A79" t="str">
            <v xml:space="preserve">Terms of trade (deterioration -)            </v>
          </cell>
          <cell r="B79">
            <v>0.6</v>
          </cell>
          <cell r="C79">
            <v>1.4721362225848855</v>
          </cell>
          <cell r="D79">
            <v>4.6160614247103826</v>
          </cell>
          <cell r="E79">
            <v>-1.4692477806172</v>
          </cell>
          <cell r="F79">
            <v>-1.0570107562118292</v>
          </cell>
          <cell r="G79">
            <v>0.52264103217600777</v>
          </cell>
          <cell r="H79">
            <v>1.6489583682522291</v>
          </cell>
          <cell r="I79">
            <v>1.2195378092848763</v>
          </cell>
        </row>
        <row r="81">
          <cell r="A81" t="str">
            <v>Exchange rates</v>
          </cell>
        </row>
        <row r="82">
          <cell r="A82" t="str">
            <v xml:space="preserve">Nominal exchange rate </v>
          </cell>
        </row>
        <row r="83">
          <cell r="A83" t="str">
            <v xml:space="preserve">  (average, depreciation -)</v>
          </cell>
          <cell r="B83">
            <v>-8.1999999999999993</v>
          </cell>
          <cell r="C83">
            <v>-48.013200405099944</v>
          </cell>
          <cell r="D83">
            <v>-14.594050981259743</v>
          </cell>
          <cell r="E83">
            <v>-4.0014211163612483</v>
          </cell>
          <cell r="F83">
            <v>-13.323615612449025</v>
          </cell>
          <cell r="G83">
            <v>-12.71941976370179</v>
          </cell>
          <cell r="H83">
            <v>-7.9022999358466128</v>
          </cell>
          <cell r="I83">
            <v>-5.9291301682660276</v>
          </cell>
        </row>
        <row r="84">
          <cell r="A84" t="str">
            <v>Real effective exchange rate (CPI based)</v>
          </cell>
        </row>
        <row r="85">
          <cell r="A85" t="str">
            <v xml:space="preserve">  (average, depreciation -)            </v>
          </cell>
          <cell r="B85">
            <v>-3.8211794989551171</v>
          </cell>
          <cell r="C85">
            <v>-33.185740460034403</v>
          </cell>
          <cell r="D85">
            <v>13.023071620487093</v>
          </cell>
          <cell r="E85">
            <v>17.899999999999999</v>
          </cell>
          <cell r="F85">
            <v>1.5551784585175588</v>
          </cell>
          <cell r="G85">
            <v>-4.0758335840949229</v>
          </cell>
          <cell r="H85">
            <v>0</v>
          </cell>
          <cell r="I85">
            <v>0</v>
          </cell>
        </row>
        <row r="86">
          <cell r="A86" t="str">
            <v>Real effective exchange rate (ULC based)</v>
          </cell>
        </row>
        <row r="87">
          <cell r="A87" t="str">
            <v xml:space="preserve">  (average, depreciation -)            </v>
          </cell>
          <cell r="B87">
            <v>-3.2</v>
          </cell>
          <cell r="C87">
            <v>-40.799999999999997</v>
          </cell>
          <cell r="D87">
            <v>-6</v>
          </cell>
          <cell r="E87">
            <v>13.6</v>
          </cell>
          <cell r="F87">
            <v>2.5</v>
          </cell>
          <cell r="G87" t="str">
            <v>...</v>
          </cell>
          <cell r="H87" t="str">
            <v>...</v>
          </cell>
          <cell r="I87" t="str">
            <v>...</v>
          </cell>
        </row>
        <row r="88">
          <cell r="A88" t="str">
            <v xml:space="preserve"> </v>
          </cell>
        </row>
        <row r="89">
          <cell r="A89" t="str">
            <v>Nonfinancial public sector</v>
          </cell>
        </row>
        <row r="90">
          <cell r="A90" t="str">
            <v>Real budgetary revenue</v>
          </cell>
          <cell r="B90">
            <v>2.8</v>
          </cell>
          <cell r="C90">
            <v>-6.3210282879135438</v>
          </cell>
          <cell r="D90">
            <v>6.9504444814160404</v>
          </cell>
          <cell r="E90">
            <v>5.3387753721651388</v>
          </cell>
          <cell r="F90">
            <v>-5.617645478881828</v>
          </cell>
          <cell r="G90">
            <v>4.3143134088046375</v>
          </cell>
          <cell r="H90">
            <v>3.4259088248167036</v>
          </cell>
          <cell r="I90">
            <v>5.5631247609181811</v>
          </cell>
        </row>
        <row r="91">
          <cell r="A91" t="str">
            <v>Real budgetary expenditure</v>
          </cell>
          <cell r="B91">
            <v>7.4</v>
          </cell>
          <cell r="C91">
            <v>-6.8976230843337145</v>
          </cell>
          <cell r="D91">
            <v>5.2101538672095327</v>
          </cell>
          <cell r="E91">
            <v>10.356412495807232</v>
          </cell>
          <cell r="F91">
            <v>-3.9724109210636849</v>
          </cell>
          <cell r="G91">
            <v>5.2792790113000088</v>
          </cell>
          <cell r="H91">
            <v>2.4314555206916388</v>
          </cell>
          <cell r="I91">
            <v>4.339971524313313</v>
          </cell>
        </row>
        <row r="93">
          <cell r="A93" t="str">
            <v>Money and credit</v>
          </cell>
        </row>
        <row r="94">
          <cell r="A94" t="str">
            <v>Broad money (M2)</v>
          </cell>
          <cell r="B94">
            <v>22.8</v>
          </cell>
          <cell r="C94">
            <v>34.990599540421982</v>
          </cell>
          <cell r="D94">
            <v>25.487465181058489</v>
          </cell>
          <cell r="E94">
            <v>22.098902454063385</v>
          </cell>
          <cell r="F94">
            <v>22.735077264922744</v>
          </cell>
          <cell r="G94">
            <v>18.137580181375789</v>
          </cell>
          <cell r="H94">
            <v>17.832432708777791</v>
          </cell>
          <cell r="I94">
            <v>16.032476615892932</v>
          </cell>
        </row>
        <row r="95">
          <cell r="A95" t="str">
            <v xml:space="preserve">Monetary base                          </v>
          </cell>
          <cell r="B95">
            <v>20.6</v>
          </cell>
          <cell r="C95">
            <v>17.340522692145566</v>
          </cell>
          <cell r="D95">
            <v>25.731563112754287</v>
          </cell>
          <cell r="E95">
            <v>29.924231188142848</v>
          </cell>
          <cell r="F95">
            <v>20.133204891642453</v>
          </cell>
          <cell r="G95">
            <v>18.13758018137581</v>
          </cell>
          <cell r="H95">
            <v>17.832432708777791</v>
          </cell>
          <cell r="I95">
            <v>16.032476615892932</v>
          </cell>
        </row>
        <row r="96">
          <cell r="A96" t="str">
            <v>Monetary base end-period velocity</v>
          </cell>
          <cell r="B96">
            <v>-6.7</v>
          </cell>
          <cell r="C96">
            <v>20.399999999999999</v>
          </cell>
          <cell r="D96">
            <v>9.3000000000000007</v>
          </cell>
          <cell r="E96">
            <v>-4.3</v>
          </cell>
          <cell r="F96">
            <v>3.4877986382830128</v>
          </cell>
          <cell r="G96">
            <v>-1.4583176010355525</v>
          </cell>
          <cell r="H96">
            <v>-1.9607843137255054</v>
          </cell>
          <cell r="I96">
            <v>-1.9607843137254943</v>
          </cell>
        </row>
        <row r="97">
          <cell r="A97" t="str">
            <v>Treasury bill rate (28-day cetes, in percent, annual average)</v>
          </cell>
          <cell r="B97">
            <v>14.5</v>
          </cell>
          <cell r="C97">
            <v>48.4</v>
          </cell>
          <cell r="D97">
            <v>31.39</v>
          </cell>
          <cell r="E97">
            <v>19.8</v>
          </cell>
          <cell r="F97">
            <v>24.761666666666667</v>
          </cell>
          <cell r="G97">
            <v>19.29</v>
          </cell>
          <cell r="H97">
            <v>16.302833362624959</v>
          </cell>
          <cell r="I97">
            <v>14.492941977402909</v>
          </cell>
        </row>
        <row r="98">
          <cell r="A98" t="str">
            <v xml:space="preserve">Real interest rate (in percent, annual average) </v>
          </cell>
          <cell r="B98">
            <v>5.5</v>
          </cell>
          <cell r="C98">
            <v>4.5999999999999996</v>
          </cell>
          <cell r="D98">
            <v>7.2</v>
          </cell>
          <cell r="E98">
            <v>6.3</v>
          </cell>
          <cell r="F98">
            <v>7.5</v>
          </cell>
          <cell r="G98">
            <v>7.2</v>
          </cell>
          <cell r="H98">
            <v>6.490344493230598</v>
          </cell>
          <cell r="I98">
            <v>6.490344493230598</v>
          </cell>
        </row>
        <row r="100">
          <cell r="A100" t="str">
            <v>(In percent of GDP)</v>
          </cell>
        </row>
        <row r="102">
          <cell r="A102" t="str">
            <v>Nonfinancial public sector 1/</v>
          </cell>
        </row>
        <row r="103">
          <cell r="A103" t="str">
            <v>Budgetary revenue</v>
          </cell>
          <cell r="B103">
            <v>22.794431664970116</v>
          </cell>
          <cell r="C103">
            <v>22.760028701431906</v>
          </cell>
          <cell r="D103">
            <v>23.151980008052433</v>
          </cell>
          <cell r="E103">
            <v>22.843316811380859</v>
          </cell>
          <cell r="F103">
            <v>20.568469459247897</v>
          </cell>
          <cell r="G103">
            <v>20.826499485159076</v>
          </cell>
          <cell r="H103">
            <v>20.510375517921865</v>
          </cell>
          <cell r="I103">
            <v>20.55577071766513</v>
          </cell>
        </row>
        <row r="104">
          <cell r="A104" t="str">
            <v>Total expenditure 2/</v>
          </cell>
          <cell r="B104">
            <v>22.916565835121581</v>
          </cell>
          <cell r="C104">
            <v>22.770933756774042</v>
          </cell>
          <cell r="D104">
            <v>22.869544413066979</v>
          </cell>
          <cell r="E104">
            <v>23.829756996281692</v>
          </cell>
          <cell r="F104">
            <v>21.818973529053206</v>
          </cell>
          <cell r="G104">
            <v>22.104721450886633</v>
          </cell>
          <cell r="H104">
            <v>21.509353284607098</v>
          </cell>
          <cell r="I104">
            <v>21.30577071766513</v>
          </cell>
        </row>
        <row r="105">
          <cell r="A105" t="str">
            <v>Primary balance 3/</v>
          </cell>
          <cell r="B105">
            <v>2.2028398474585789</v>
          </cell>
          <cell r="C105">
            <v>3.7847216561372252</v>
          </cell>
          <cell r="D105">
            <v>3.9022831857029239</v>
          </cell>
          <cell r="E105">
            <v>1.6691251550736672</v>
          </cell>
          <cell r="F105">
            <v>1.5727220593502209</v>
          </cell>
          <cell r="G105">
            <v>2.2479340582620981</v>
          </cell>
          <cell r="H105">
            <v>1.9120020730189455</v>
          </cell>
          <cell r="I105">
            <v>1.9889905549981657</v>
          </cell>
        </row>
        <row r="106">
          <cell r="A106" t="str">
            <v xml:space="preserve">Overall balance </v>
          </cell>
          <cell r="B106">
            <v>-0.12213417015146544</v>
          </cell>
          <cell r="C106">
            <v>-1.0905055342136614E-2</v>
          </cell>
          <cell r="D106">
            <v>0.2824355949854514</v>
          </cell>
          <cell r="E106">
            <v>-0.98644018490083285</v>
          </cell>
          <cell r="F106">
            <v>-1.2505040698053123</v>
          </cell>
          <cell r="G106">
            <v>-1.2782219657275582</v>
          </cell>
          <cell r="H106">
            <v>-0.99897776668522675</v>
          </cell>
          <cell r="I106">
            <v>-0.75</v>
          </cell>
        </row>
        <row r="107">
          <cell r="A107" t="str">
            <v>Operational balance</v>
          </cell>
          <cell r="B107">
            <v>0.62498410756472467</v>
          </cell>
          <cell r="C107">
            <v>1.480115424907833</v>
          </cell>
          <cell r="D107">
            <v>0.80196256333153171</v>
          </cell>
          <cell r="E107">
            <v>-9.3740767182742157E-2</v>
          </cell>
          <cell r="F107">
            <v>-0.43039999571796717</v>
          </cell>
          <cell r="G107">
            <v>-0.41143320426131158</v>
          </cell>
          <cell r="H107">
            <v>-0.18779309691489754</v>
          </cell>
          <cell r="I107">
            <v>-1.5970073408733132E-2</v>
          </cell>
        </row>
        <row r="108">
          <cell r="A108" t="str">
            <v xml:space="preserve"> </v>
          </cell>
        </row>
        <row r="109">
          <cell r="A109" t="str">
            <v>Savings and investment</v>
          </cell>
        </row>
        <row r="110">
          <cell r="A110" t="str">
            <v xml:space="preserve">Gross domestic investment              </v>
          </cell>
          <cell r="B110">
            <v>21.735991174684152</v>
          </cell>
          <cell r="C110">
            <v>19.96874324249595</v>
          </cell>
          <cell r="D110">
            <v>23.394155881972477</v>
          </cell>
          <cell r="E110">
            <v>25.380722564763708</v>
          </cell>
          <cell r="F110">
            <v>24.632110021576466</v>
          </cell>
          <cell r="G110">
            <v>24.127062008287446</v>
          </cell>
          <cell r="H110">
            <v>25.272679460751057</v>
          </cell>
          <cell r="I110">
            <v>26.261501750837585</v>
          </cell>
        </row>
        <row r="111">
          <cell r="A111" t="str">
            <v>Public investment</v>
          </cell>
          <cell r="B111">
            <v>3.756565415351818</v>
          </cell>
          <cell r="C111">
            <v>3.3126406150038266</v>
          </cell>
          <cell r="D111">
            <v>3.7500530354174493</v>
          </cell>
          <cell r="E111">
            <v>3.6250047625492687</v>
          </cell>
          <cell r="F111">
            <v>3.2468011570082314</v>
          </cell>
          <cell r="G111">
            <v>2.9590854951682131</v>
          </cell>
          <cell r="H111">
            <v>2.9678291639419276</v>
          </cell>
          <cell r="I111">
            <v>2.9581268927970705</v>
          </cell>
        </row>
        <row r="112">
          <cell r="A112" t="str">
            <v>Private fixed  investment</v>
          </cell>
          <cell r="B112">
            <v>15.597693257244655</v>
          </cell>
          <cell r="C112">
            <v>12.809030407323242</v>
          </cell>
          <cell r="D112">
            <v>14.189451300288194</v>
          </cell>
          <cell r="E112">
            <v>15.964435552312295</v>
          </cell>
          <cell r="F112">
            <v>18.116865528888084</v>
          </cell>
          <cell r="G112">
            <v>17.899533177439082</v>
          </cell>
          <cell r="H112">
            <v>19.036406961128979</v>
          </cell>
          <cell r="I112">
            <v>20.034931522360363</v>
          </cell>
        </row>
        <row r="113">
          <cell r="A113" t="str">
            <v>Change in inventories</v>
          </cell>
          <cell r="B113">
            <v>2.3817325020876785</v>
          </cell>
          <cell r="C113">
            <v>3.847072220168883</v>
          </cell>
          <cell r="D113">
            <v>5.4546515462668346</v>
          </cell>
          <cell r="E113">
            <v>5.7912822499021432</v>
          </cell>
          <cell r="F113">
            <v>3.2684433356801517</v>
          </cell>
          <cell r="G113">
            <v>3.2684433356801517</v>
          </cell>
          <cell r="H113">
            <v>3.2684433356801517</v>
          </cell>
          <cell r="I113">
            <v>3.2684433356801517</v>
          </cell>
        </row>
        <row r="114">
          <cell r="A114" t="str">
            <v xml:space="preserve">Gross national savings                 </v>
          </cell>
          <cell r="B114">
            <v>14.686555537830905</v>
          </cell>
          <cell r="C114">
            <v>19.412623850586723</v>
          </cell>
          <cell r="D114">
            <v>22.851436563352671</v>
          </cell>
          <cell r="E114">
            <v>23.555486604144804</v>
          </cell>
          <cell r="F114">
            <v>20.750333743749092</v>
          </cell>
          <cell r="G114">
            <v>21.878060355751167</v>
          </cell>
          <cell r="H114">
            <v>22.505693562790437</v>
          </cell>
          <cell r="I114">
            <v>23.259468657221234</v>
          </cell>
        </row>
        <row r="115">
          <cell r="A115" t="str">
            <v xml:space="preserve">Public savings </v>
          </cell>
          <cell r="B115">
            <v>4.3815495229165426</v>
          </cell>
          <cell r="C115">
            <v>4.7927560399116595</v>
          </cell>
          <cell r="D115">
            <v>4.552015598748981</v>
          </cell>
          <cell r="E115">
            <v>3.5312639953665266</v>
          </cell>
          <cell r="F115">
            <v>2.8164011612902642</v>
          </cell>
          <cell r="G115">
            <v>2.5476522909069015</v>
          </cell>
          <cell r="H115">
            <v>2.7800360670270301</v>
          </cell>
          <cell r="I115">
            <v>2.9421568193883374</v>
          </cell>
        </row>
        <row r="116">
          <cell r="A116" t="str">
            <v>Private savings</v>
          </cell>
          <cell r="B116">
            <v>10.362613927934365</v>
          </cell>
          <cell r="C116">
            <v>14.619867810675061</v>
          </cell>
          <cell r="D116">
            <v>18.299420964603691</v>
          </cell>
          <cell r="E116">
            <v>20.024222608778278</v>
          </cell>
          <cell r="F116">
            <v>17.933932582458826</v>
          </cell>
          <cell r="G116">
            <v>19.330408064844264</v>
          </cell>
          <cell r="H116">
            <v>19.725657495763407</v>
          </cell>
          <cell r="I116">
            <v>20.317311837832897</v>
          </cell>
        </row>
        <row r="117">
          <cell r="A117" t="str">
            <v xml:space="preserve">External current account balance            </v>
          </cell>
          <cell r="B117">
            <v>-7.0494356368532474</v>
          </cell>
          <cell r="C117">
            <v>-0.55611939190922688</v>
          </cell>
          <cell r="D117">
            <v>-0.54271931861980649</v>
          </cell>
          <cell r="E117">
            <v>-1.8252359606189046</v>
          </cell>
          <cell r="F117">
            <v>-3.8817762778273748</v>
          </cell>
          <cell r="G117">
            <v>-2.2490016525362808</v>
          </cell>
          <cell r="H117">
            <v>-2.7669858979606188</v>
          </cell>
          <cell r="I117">
            <v>-3.0020330936163502</v>
          </cell>
        </row>
        <row r="118">
          <cell r="A118" t="str">
            <v xml:space="preserve"> </v>
          </cell>
        </row>
        <row r="119">
          <cell r="A119" t="str">
            <v xml:space="preserve">Net public external debt (including IMF, end of period)                </v>
          </cell>
          <cell r="B119">
            <v>19.190517196584985</v>
          </cell>
          <cell r="C119">
            <v>37.95584519035102</v>
          </cell>
          <cell r="D119">
            <v>31.224577739530318</v>
          </cell>
          <cell r="E119">
            <v>21.607758087025172</v>
          </cell>
          <cell r="F119">
            <v>21.220652846034547</v>
          </cell>
          <cell r="G119">
            <v>19.636162077613299</v>
          </cell>
          <cell r="H119">
            <v>18.141631500831803</v>
          </cell>
          <cell r="I119">
            <v>17.552207097272486</v>
          </cell>
        </row>
        <row r="120">
          <cell r="A120" t="str">
            <v>Domestic nonfinancial public debt (end of period)</v>
          </cell>
          <cell r="B120">
            <v>13.760123582627189</v>
          </cell>
          <cell r="C120">
            <v>9.7919681387644655</v>
          </cell>
          <cell r="D120">
            <v>8.6524751944322258</v>
          </cell>
          <cell r="E120">
            <v>9.511202393282721</v>
          </cell>
          <cell r="F120">
            <v>10.876870101370633</v>
          </cell>
          <cell r="G120">
            <v>9.1398637853448612</v>
          </cell>
          <cell r="H120">
            <v>7.5489172998014684</v>
          </cell>
          <cell r="I120">
            <v>1.7158130457144303</v>
          </cell>
        </row>
        <row r="121">
          <cell r="A121" t="str">
            <v>Domestic financial public debt (end of period)</v>
          </cell>
          <cell r="B121">
            <v>0</v>
          </cell>
          <cell r="C121">
            <v>5.8029146404848531</v>
          </cell>
          <cell r="D121">
            <v>13.486594622426798</v>
          </cell>
          <cell r="E121">
            <v>15.466284002526972</v>
          </cell>
          <cell r="F121">
            <v>15.420746995934929</v>
          </cell>
          <cell r="G121">
            <v>15.189094897011932</v>
          </cell>
          <cell r="H121">
            <v>14.49820330979643</v>
          </cell>
          <cell r="I121">
            <v>13.733759520971663</v>
          </cell>
        </row>
        <row r="122">
          <cell r="A122" t="str">
            <v xml:space="preserve"> </v>
          </cell>
        </row>
        <row r="123">
          <cell r="A123" t="str">
            <v>(In percent of exports of goods, nonfactor services, and transfers)</v>
          </cell>
        </row>
        <row r="124">
          <cell r="A124" t="str">
            <v xml:space="preserve"> </v>
          </cell>
        </row>
        <row r="125">
          <cell r="A125" t="str">
            <v>Public external debt service (including IMF)</v>
          </cell>
          <cell r="B125">
            <v>33.380367749192189</v>
          </cell>
          <cell r="C125">
            <v>32.144285675899184</v>
          </cell>
          <cell r="D125">
            <v>45.683187826480825</v>
          </cell>
          <cell r="E125">
            <v>40.49903102216679</v>
          </cell>
          <cell r="F125">
            <v>23.949469270503503</v>
          </cell>
          <cell r="G125">
            <v>24.438085719191221</v>
          </cell>
          <cell r="H125">
            <v>22.118968790157144</v>
          </cell>
          <cell r="I125">
            <v>14.480344096978925</v>
          </cell>
        </row>
        <row r="126">
          <cell r="A126" t="str">
            <v xml:space="preserve"> </v>
          </cell>
        </row>
        <row r="127">
          <cell r="A127" t="str">
            <v>(In billions of U.S. dollars, unless otherwise indicated)</v>
          </cell>
        </row>
        <row r="128">
          <cell r="A128" t="str">
            <v xml:space="preserve"> </v>
          </cell>
        </row>
        <row r="129">
          <cell r="A129" t="str">
            <v xml:space="preserve">Change in reserves (increase -) </v>
          </cell>
          <cell r="B129">
            <v>17.9193</v>
          </cell>
          <cell r="C129">
            <v>2.8584999999999998</v>
          </cell>
          <cell r="D129">
            <v>-6.3473000000000006</v>
          </cell>
          <cell r="E129">
            <v>-13.511043000000001</v>
          </cell>
          <cell r="F129">
            <v>-3.7</v>
          </cell>
          <cell r="G129">
            <v>0</v>
          </cell>
          <cell r="H129">
            <v>-1.5</v>
          </cell>
          <cell r="I129">
            <v>-1.5</v>
          </cell>
        </row>
        <row r="130">
          <cell r="A130" t="str">
            <v>Gross official reserves in months of imports</v>
          </cell>
          <cell r="B130">
            <v>1.3116303242034182</v>
          </cell>
          <cell r="C130">
            <v>4.4860775250085894</v>
          </cell>
          <cell r="D130">
            <v>3.9884607752853003</v>
          </cell>
          <cell r="E130">
            <v>4.7199278128687441</v>
          </cell>
          <cell r="F130">
            <v>4.6295624410420135</v>
          </cell>
          <cell r="G130">
            <v>4.0517190433340087</v>
          </cell>
          <cell r="H130">
            <v>3.6470055532603425</v>
          </cell>
          <cell r="I130">
            <v>3.6500738106961985</v>
          </cell>
        </row>
        <row r="131">
          <cell r="A131" t="str">
            <v>Gross reserves/base money (in percent)</v>
          </cell>
          <cell r="B131">
            <v>60.190569235632985</v>
          </cell>
          <cell r="C131">
            <v>197.89006234190006</v>
          </cell>
          <cell r="D131">
            <v>183.1713071428571</v>
          </cell>
          <cell r="E131">
            <v>213.64841414519918</v>
          </cell>
          <cell r="F131">
            <v>240.02433090024329</v>
          </cell>
          <cell r="G131">
            <v>201.00104619304835</v>
          </cell>
          <cell r="H131">
            <v>183.24604045464562</v>
          </cell>
          <cell r="I131">
            <v>186.20199974103372</v>
          </cell>
        </row>
        <row r="132">
          <cell r="A132" t="str">
            <v>Gross external debt (end of period)</v>
          </cell>
          <cell r="B132">
            <v>142.1979</v>
          </cell>
          <cell r="C132">
            <v>169.84870000000001</v>
          </cell>
          <cell r="D132">
            <v>164.2046566436</v>
          </cell>
          <cell r="E132">
            <v>153.46946200361398</v>
          </cell>
          <cell r="F132">
            <v>158.86111121642</v>
          </cell>
          <cell r="G132">
            <v>160.50980869887999</v>
          </cell>
          <cell r="H132">
            <v>165.63045502345997</v>
          </cell>
          <cell r="I132">
            <v>175.16091720601</v>
          </cell>
        </row>
        <row r="133">
          <cell r="A133" t="str">
            <v>Oil export price (US$/bbl)</v>
          </cell>
          <cell r="B133">
            <v>13.885401054385765</v>
          </cell>
          <cell r="C133">
            <v>15.564832490717238</v>
          </cell>
          <cell r="D133">
            <v>18.95</v>
          </cell>
          <cell r="E133">
            <v>16.46</v>
          </cell>
          <cell r="F133">
            <v>10.199999999999999</v>
          </cell>
          <cell r="G133">
            <v>9.25</v>
          </cell>
          <cell r="H133">
            <v>9.9994999999999994</v>
          </cell>
          <cell r="I133">
            <v>10.419478999999999</v>
          </cell>
        </row>
        <row r="135">
          <cell r="A135" t="str">
            <v>Sources:  INEGI; Bank of Mexico; Secretariat of Finance and Public Credit; and Fund staff estimates.</v>
          </cell>
        </row>
        <row r="137">
          <cell r="A137" t="str">
            <v xml:space="preserve">   1/   Includes privatization proceeds, except for those due to TELMEX and commercial banks.</v>
          </cell>
        </row>
        <row r="138">
          <cell r="A138" t="str">
            <v xml:space="preserve">   2/   Includes extrabudgetary balance.</v>
          </cell>
        </row>
        <row r="139">
          <cell r="A139" t="str">
            <v xml:space="preserve">   3/   Treats bank restructuring transfers as noninterest expenditure.</v>
          </cell>
        </row>
      </sheetData>
      <sheetData sheetId="7"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assumptions"/>
      <sheetName val="real"/>
      <sheetName val="external"/>
      <sheetName val="fiscal"/>
      <sheetName val="monetary"/>
      <sheetName val="sei"/>
      <sheetName val="Module1"/>
    </sheetNames>
    <sheetDataSet>
      <sheetData sheetId="0" refreshError="1"/>
      <sheetData sheetId="1" refreshError="1">
        <row r="4">
          <cell r="A4">
            <v>35090.606377314813</v>
          </cell>
          <cell r="B4">
            <v>1994</v>
          </cell>
          <cell r="C4">
            <v>1995</v>
          </cell>
          <cell r="D4">
            <v>1996</v>
          </cell>
          <cell r="E4">
            <v>1997</v>
          </cell>
          <cell r="F4">
            <v>1998</v>
          </cell>
          <cell r="G4">
            <v>1999</v>
          </cell>
          <cell r="H4">
            <v>2000</v>
          </cell>
          <cell r="I4">
            <v>2001</v>
          </cell>
          <cell r="J4">
            <v>2002</v>
          </cell>
          <cell r="K4">
            <v>2003</v>
          </cell>
          <cell r="L4">
            <v>2004</v>
          </cell>
          <cell r="M4">
            <v>2005</v>
          </cell>
        </row>
        <row r="5">
          <cell r="A5">
            <v>35090.606377314813</v>
          </cell>
        </row>
        <row r="7">
          <cell r="A7" t="str">
            <v>Basic assumptions:</v>
          </cell>
        </row>
        <row r="8">
          <cell r="A8" t="str">
            <v>-----------------</v>
          </cell>
        </row>
        <row r="9">
          <cell r="A9" t="str">
            <v>Nominal GDP (mill. pesos)</v>
          </cell>
          <cell r="B9">
            <v>1420159.4834999999</v>
          </cell>
          <cell r="C9">
            <v>1840430.825</v>
          </cell>
          <cell r="D9">
            <v>2508147.0345000001</v>
          </cell>
          <cell r="E9">
            <v>3179533.8916726043</v>
          </cell>
          <cell r="F9">
            <v>3791191.18</v>
          </cell>
          <cell r="G9">
            <v>4560632</v>
          </cell>
          <cell r="H9">
            <v>5298216.0129172718</v>
          </cell>
          <cell r="I9">
            <v>6069009.4274571668</v>
          </cell>
          <cell r="J9">
            <v>6838413.8263520375</v>
          </cell>
          <cell r="K9">
            <v>7618693.0465959264</v>
          </cell>
          <cell r="L9">
            <v>8409563.7742662001</v>
          </cell>
          <cell r="M9">
            <v>9260372.3486374617</v>
          </cell>
        </row>
        <row r="10">
          <cell r="A10" t="str">
            <v>Real GDP (% change)</v>
          </cell>
          <cell r="B10">
            <v>4.4153269913708826</v>
          </cell>
          <cell r="C10">
            <v>-6.1794276647163748</v>
          </cell>
          <cell r="D10">
            <v>5.1398275733348653</v>
          </cell>
          <cell r="E10">
            <v>6.7621327334587589</v>
          </cell>
          <cell r="F10">
            <v>4.8209265157837855</v>
          </cell>
          <cell r="G10">
            <v>3.02191066916222</v>
          </cell>
          <cell r="H10">
            <v>5.0199999999999996</v>
          </cell>
          <cell r="I10">
            <v>5.33</v>
          </cell>
          <cell r="J10">
            <v>5.5</v>
          </cell>
          <cell r="K10">
            <v>6</v>
          </cell>
          <cell r="L10">
            <v>6</v>
          </cell>
          <cell r="M10">
            <v>6</v>
          </cell>
        </row>
        <row r="11">
          <cell r="A11" t="str">
            <v>Inflation (average)</v>
          </cell>
          <cell r="B11">
            <v>6.97</v>
          </cell>
          <cell r="C11">
            <v>35</v>
          </cell>
          <cell r="D11">
            <v>34.38153509877997</v>
          </cell>
          <cell r="E11">
            <v>20.62</v>
          </cell>
          <cell r="F11">
            <v>15.931387068849446</v>
          </cell>
          <cell r="G11">
            <v>17.064493012564451</v>
          </cell>
          <cell r="H11">
            <v>11.156597940176095</v>
          </cell>
          <cell r="I11">
            <v>8.7477985299653227</v>
          </cell>
          <cell r="J11">
            <v>7.0007725848605782</v>
          </cell>
          <cell r="K11">
            <v>5.2505794386454339</v>
          </cell>
          <cell r="L11">
            <v>4.2502483308480432</v>
          </cell>
          <cell r="M11">
            <v>4</v>
          </cell>
        </row>
        <row r="12">
          <cell r="A12" t="str">
            <v>Inflation (eop)</v>
          </cell>
          <cell r="B12">
            <v>7.0519931574309247</v>
          </cell>
          <cell r="C12">
            <v>51.96</v>
          </cell>
          <cell r="D12">
            <v>27.71</v>
          </cell>
          <cell r="E12">
            <v>15.7</v>
          </cell>
          <cell r="F12">
            <v>18.605333217750662</v>
          </cell>
          <cell r="G12">
            <v>13</v>
          </cell>
          <cell r="H12">
            <v>9.9999931934325872</v>
          </cell>
          <cell r="I12">
            <v>8.0008829541263751</v>
          </cell>
          <cell r="J12">
            <v>6.0006622155947813</v>
          </cell>
          <cell r="K12">
            <v>4.5004966616960864</v>
          </cell>
          <cell r="L12">
            <v>4</v>
          </cell>
          <cell r="M12">
            <v>4</v>
          </cell>
        </row>
        <row r="13">
          <cell r="A13" t="str">
            <v>REER (average)</v>
          </cell>
          <cell r="B13">
            <v>122.64395904541016</v>
          </cell>
          <cell r="C13">
            <v>81.943653106689453</v>
          </cell>
          <cell r="D13">
            <v>92.615233739217118</v>
          </cell>
          <cell r="E13">
            <v>109.19180043538411</v>
          </cell>
          <cell r="F13">
            <v>110.88992779422269</v>
          </cell>
          <cell r="G13">
            <v>106.37023887580715</v>
          </cell>
          <cell r="H13">
            <v>106.37023887580715</v>
          </cell>
          <cell r="I13">
            <v>106.37023887580715</v>
          </cell>
          <cell r="J13">
            <v>106.37023887580715</v>
          </cell>
          <cell r="K13">
            <v>106.37023887580715</v>
          </cell>
          <cell r="L13">
            <v>106.37023887580715</v>
          </cell>
          <cell r="M13">
            <v>106.37023887580715</v>
          </cell>
        </row>
        <row r="14">
          <cell r="A14" t="str">
            <v xml:space="preserve">  (percent change)</v>
          </cell>
          <cell r="B14">
            <v>-3.8211794989551171</v>
          </cell>
          <cell r="C14">
            <v>-33.185740460034403</v>
          </cell>
          <cell r="D14">
            <v>13.023071620487093</v>
          </cell>
          <cell r="E14">
            <v>17.899999999999999</v>
          </cell>
          <cell r="F14">
            <v>1.5551784585175588</v>
          </cell>
          <cell r="G14">
            <v>-4.0758335840949229</v>
          </cell>
          <cell r="H14">
            <v>0</v>
          </cell>
          <cell r="I14">
            <v>0</v>
          </cell>
          <cell r="J14">
            <v>0</v>
          </cell>
          <cell r="K14">
            <v>0</v>
          </cell>
          <cell r="L14">
            <v>0</v>
          </cell>
          <cell r="M14">
            <v>0</v>
          </cell>
        </row>
        <row r="15">
          <cell r="A15" t="str">
            <v xml:space="preserve">Average exchange rate  </v>
          </cell>
          <cell r="B15">
            <v>3.3751000000000002</v>
          </cell>
          <cell r="C15">
            <v>6.4922250000000004</v>
          </cell>
          <cell r="D15">
            <v>7.6016074694930671</v>
          </cell>
          <cell r="E15">
            <v>7.9184583333333336</v>
          </cell>
          <cell r="F15">
            <v>9.1356583333333337</v>
          </cell>
          <cell r="G15">
            <v>10.467000000000001</v>
          </cell>
          <cell r="H15">
            <v>11.365104658106446</v>
          </cell>
          <cell r="I15">
            <v>12.081428266194823</v>
          </cell>
          <cell r="J15">
            <v>12.624239828236512</v>
          </cell>
          <cell r="K15">
            <v>12.975669500921081</v>
          </cell>
          <cell r="L15">
            <v>13.21012468486361</v>
          </cell>
          <cell r="M15">
            <v>13.416532883064605</v>
          </cell>
        </row>
        <row r="16">
          <cell r="A16" t="str">
            <v xml:space="preserve">  (percent change)</v>
          </cell>
          <cell r="B16">
            <v>-7.6886610767088399</v>
          </cell>
          <cell r="C16">
            <v>-48.013200405099951</v>
          </cell>
          <cell r="D16">
            <v>-14.594050981259739</v>
          </cell>
          <cell r="E16">
            <v>-4.0014211163612421</v>
          </cell>
          <cell r="F16">
            <v>-13.323615612449021</v>
          </cell>
          <cell r="G16">
            <v>-12.719419763701795</v>
          </cell>
          <cell r="H16">
            <v>-7.9022999358466102</v>
          </cell>
          <cell r="I16">
            <v>-5.9291301682660311</v>
          </cell>
          <cell r="J16">
            <v>-4.2997564164424933</v>
          </cell>
          <cell r="K16">
            <v>-2.7083741047783518</v>
          </cell>
          <cell r="L16">
            <v>-1.774814315047095</v>
          </cell>
          <cell r="M16">
            <v>-1.5384615384615457</v>
          </cell>
        </row>
        <row r="17">
          <cell r="A17" t="str">
            <v>End period exchange rate</v>
          </cell>
          <cell r="B17">
            <v>5.3250000000000002</v>
          </cell>
          <cell r="C17">
            <v>7.6425000000000001</v>
          </cell>
          <cell r="D17">
            <v>7.851</v>
          </cell>
          <cell r="E17">
            <v>8.0680999999999994</v>
          </cell>
          <cell r="F17">
            <v>9.8650000000000002</v>
          </cell>
          <cell r="G17">
            <v>10.946</v>
          </cell>
          <cell r="H17">
            <v>11.65991841660686</v>
          </cell>
          <cell r="I17">
            <v>12.352834047215667</v>
          </cell>
          <cell r="J17">
            <v>12.799954664578795</v>
          </cell>
          <cell r="K17">
            <v>13.092897092892345</v>
          </cell>
          <cell r="L17">
            <v>13.313328783964106</v>
          </cell>
          <cell r="M17">
            <v>13.519736982165103</v>
          </cell>
        </row>
        <row r="18">
          <cell r="A18" t="str">
            <v xml:space="preserve">  (percent change)</v>
          </cell>
          <cell r="B18">
            <v>-41.673239436619717</v>
          </cell>
          <cell r="C18">
            <v>-30.323846908734055</v>
          </cell>
          <cell r="D18">
            <v>-2.6557126480703084</v>
          </cell>
          <cell r="E18">
            <v>-2.6908441888424712</v>
          </cell>
          <cell r="F18">
            <v>-18.214901165737462</v>
          </cell>
          <cell r="G18">
            <v>-9.8757536999817255</v>
          </cell>
          <cell r="H18">
            <v>-6.1228422969928227</v>
          </cell>
          <cell r="I18">
            <v>-5.6093656561749938</v>
          </cell>
          <cell r="J18">
            <v>-3.4931421952644941</v>
          </cell>
          <cell r="K18">
            <v>-2.2374148840792292</v>
          </cell>
          <cell r="L18">
            <v>-1.6557218307210364</v>
          </cell>
          <cell r="M18">
            <v>-1.5267175572519285</v>
          </cell>
        </row>
        <row r="19">
          <cell r="A19" t="str">
            <v>Interest rates:   28-day CETES</v>
          </cell>
          <cell r="B19">
            <v>14.5</v>
          </cell>
          <cell r="C19">
            <v>48.4</v>
          </cell>
          <cell r="D19">
            <v>31.39</v>
          </cell>
          <cell r="E19">
            <v>19.8</v>
          </cell>
          <cell r="F19">
            <v>24.761666666666667</v>
          </cell>
          <cell r="G19">
            <v>19.29</v>
          </cell>
          <cell r="H19">
            <v>16.302833362624959</v>
          </cell>
          <cell r="I19">
            <v>14.492941977402909</v>
          </cell>
          <cell r="J19">
            <v>12.733768983052194</v>
          </cell>
          <cell r="K19">
            <v>11.956883135593785</v>
          </cell>
          <cell r="L19">
            <v>11.7125</v>
          </cell>
          <cell r="M19">
            <v>11.7125</v>
          </cell>
        </row>
        <row r="20">
          <cell r="A20" t="str">
            <v>Effective interest rate</v>
          </cell>
          <cell r="B20">
            <v>16.829053793811791</v>
          </cell>
          <cell r="C20">
            <v>100.75652276969571</v>
          </cell>
          <cell r="D20">
            <v>25.587862319822044</v>
          </cell>
          <cell r="E20">
            <v>12.668208699434416</v>
          </cell>
          <cell r="F20">
            <v>23.171679041059139</v>
          </cell>
          <cell r="G20">
            <v>17.700012374392472</v>
          </cell>
          <cell r="H20">
            <v>14.959064398969426</v>
          </cell>
          <cell r="I20">
            <v>13.298354190844147</v>
          </cell>
          <cell r="J20">
            <v>11.684181885571741</v>
          </cell>
          <cell r="K20">
            <v>10.971331231683497</v>
          </cell>
          <cell r="L20">
            <v>10.74709149481969</v>
          </cell>
          <cell r="M20">
            <v>10.74709149481969</v>
          </cell>
        </row>
        <row r="21">
          <cell r="A21" t="str">
            <v xml:space="preserve">Real interest rate </v>
          </cell>
          <cell r="B21">
            <v>5.5</v>
          </cell>
          <cell r="C21">
            <v>4.5999999999999996</v>
          </cell>
          <cell r="D21">
            <v>7.2</v>
          </cell>
          <cell r="E21">
            <v>6.3</v>
          </cell>
          <cell r="F21">
            <v>7.5</v>
          </cell>
          <cell r="G21">
            <v>7.2</v>
          </cell>
          <cell r="H21">
            <v>6.490344493230598</v>
          </cell>
          <cell r="I21">
            <v>6.490344493230598</v>
          </cell>
          <cell r="J21">
            <v>6.4403444932305982</v>
          </cell>
          <cell r="K21">
            <v>6.6403444932305984</v>
          </cell>
          <cell r="L21">
            <v>6.6403444932305984</v>
          </cell>
          <cell r="M21">
            <v>6.6403444932305984</v>
          </cell>
        </row>
        <row r="22">
          <cell r="A22" t="str">
            <v>GDP deflator</v>
          </cell>
          <cell r="B22">
            <v>8.2718280898193886</v>
          </cell>
          <cell r="C22">
            <v>38.128820185944875</v>
          </cell>
          <cell r="D22">
            <v>29.618273806469109</v>
          </cell>
          <cell r="E22">
            <v>18.738955775973775</v>
          </cell>
          <cell r="F22">
            <v>13.753359749449402</v>
          </cell>
          <cell r="G22">
            <v>16.766898457626954</v>
          </cell>
          <cell r="H22">
            <v>10.619735767276033</v>
          </cell>
          <cell r="I22">
            <v>8.7517031287820259</v>
          </cell>
          <cell r="J22">
            <v>6.8034070077222335</v>
          </cell>
          <cell r="K22">
            <v>5.1039971093365404</v>
          </cell>
          <cell r="L22">
            <v>4.1326994265055177</v>
          </cell>
          <cell r="M22">
            <v>3.88410818212227</v>
          </cell>
        </row>
        <row r="23">
          <cell r="A23" t="str">
            <v>Non-oil export unit value</v>
          </cell>
          <cell r="B23">
            <v>107.86160302896374</v>
          </cell>
          <cell r="C23">
            <v>110.66600470771681</v>
          </cell>
          <cell r="D23">
            <v>106.90972438223312</v>
          </cell>
          <cell r="E23">
            <v>102.74024513132602</v>
          </cell>
          <cell r="F23">
            <v>103.97312807290193</v>
          </cell>
          <cell r="G23">
            <v>106.05259063435997</v>
          </cell>
          <cell r="H23">
            <v>108.49180021895025</v>
          </cell>
          <cell r="I23">
            <v>110.01068542201556</v>
          </cell>
          <cell r="J23">
            <v>111.33081364707974</v>
          </cell>
          <cell r="K23">
            <v>112.6667834108447</v>
          </cell>
          <cell r="L23">
            <v>114.01878481177484</v>
          </cell>
          <cell r="M23">
            <v>115.38701022951614</v>
          </cell>
        </row>
        <row r="24">
          <cell r="A24" t="str">
            <v>Export unit value (1980=100)</v>
          </cell>
          <cell r="B24">
            <v>68.059216532588053</v>
          </cell>
          <cell r="C24">
            <v>68.00056488899925</v>
          </cell>
          <cell r="D24">
            <v>68.791908813222463</v>
          </cell>
          <cell r="E24">
            <v>65.137718996170122</v>
          </cell>
          <cell r="F24">
            <v>63.482468205529123</v>
          </cell>
          <cell r="G24">
            <v>64.197139154404951</v>
          </cell>
          <cell r="H24">
            <v>65.973536208449403</v>
          </cell>
          <cell r="I24">
            <v>67.045220860340223</v>
          </cell>
          <cell r="J24">
            <v>67.839966168169539</v>
          </cell>
          <cell r="K24">
            <v>68.645078495057064</v>
          </cell>
          <cell r="L24">
            <v>69.460570767291458</v>
          </cell>
          <cell r="M24">
            <v>70.297899898830565</v>
          </cell>
        </row>
        <row r="25">
          <cell r="A25" t="str">
            <v xml:space="preserve">     Percent change, US$</v>
          </cell>
          <cell r="B25">
            <v>4.0986491072851043</v>
          </cell>
          <cell r="C25">
            <v>-8.6177371084957169E-2</v>
          </cell>
          <cell r="D25">
            <v>1.1637313976949508</v>
          </cell>
          <cell r="E25">
            <v>-5.3119471171731334</v>
          </cell>
          <cell r="F25">
            <v>-2.5411555948686533</v>
          </cell>
          <cell r="G25">
            <v>1.1257768783690456</v>
          </cell>
          <cell r="H25">
            <v>2.7670969103029921</v>
          </cell>
          <cell r="I25">
            <v>1.6244159605220108</v>
          </cell>
          <cell r="J25">
            <v>1.1853869636507355</v>
          </cell>
          <cell r="K25">
            <v>1.1867817340765163</v>
          </cell>
          <cell r="L25">
            <v>1.1879835963668033</v>
          </cell>
          <cell r="M25">
            <v>1.2054740153868706</v>
          </cell>
        </row>
        <row r="26">
          <cell r="A26" t="str">
            <v xml:space="preserve">     Percent change, pesos</v>
          </cell>
          <cell r="B26">
            <v>12.769081590062248</v>
          </cell>
          <cell r="C26">
            <v>92.190754975262365</v>
          </cell>
          <cell r="D26">
            <v>18.450450536527651</v>
          </cell>
          <cell r="E26">
            <v>-1.3651514595860781</v>
          </cell>
          <cell r="F26">
            <v>12.439905164213361</v>
          </cell>
          <cell r="G26">
            <v>16.258179615797495</v>
          </cell>
          <cell r="H26">
            <v>11.205439606642953</v>
          </cell>
          <cell r="I26">
            <v>8.0296335542545449</v>
          </cell>
          <cell r="J26">
            <v>5.7315876895381646</v>
          </cell>
          <cell r="K26">
            <v>4.0035879789384499</v>
          </cell>
          <cell r="L26">
            <v>3.0163322072169541</v>
          </cell>
          <cell r="M26">
            <v>2.7868095468772891</v>
          </cell>
        </row>
        <row r="27">
          <cell r="A27" t="str">
            <v>Import unit value (1980=100)</v>
          </cell>
          <cell r="B27">
            <v>139.0234350322273</v>
          </cell>
          <cell r="C27">
            <v>138.75237353927142</v>
          </cell>
          <cell r="D27">
            <v>134.17354521247546</v>
          </cell>
          <cell r="E27">
            <v>128.94077694918892</v>
          </cell>
          <cell r="F27">
            <v>127.00666529495108</v>
          </cell>
          <cell r="G27">
            <v>127.76870528672079</v>
          </cell>
          <cell r="H27">
            <v>129.17416104487469</v>
          </cell>
          <cell r="I27">
            <v>129.69085768905418</v>
          </cell>
          <cell r="J27">
            <v>130.85807540825564</v>
          </cell>
          <cell r="K27">
            <v>132.03579808692993</v>
          </cell>
          <cell r="L27">
            <v>133.22412026971227</v>
          </cell>
          <cell r="M27">
            <v>134.82280971294881</v>
          </cell>
        </row>
        <row r="28">
          <cell r="A28" t="str">
            <v xml:space="preserve">     Percent change, US$</v>
          </cell>
          <cell r="B28">
            <v>0</v>
          </cell>
          <cell r="C28">
            <v>-0.194975395977696</v>
          </cell>
          <cell r="D28">
            <v>-3.3000000000000003</v>
          </cell>
          <cell r="E28">
            <v>-3.9000000000000012</v>
          </cell>
          <cell r="F28">
            <v>-1.500000000000004</v>
          </cell>
          <cell r="G28">
            <v>0.60000000000000386</v>
          </cell>
          <cell r="H28">
            <v>1.0999999999999821</v>
          </cell>
          <cell r="I28">
            <v>0.39999999999999308</v>
          </cell>
          <cell r="J28">
            <v>0.89999999999997882</v>
          </cell>
          <cell r="K28">
            <v>0.89999999999998848</v>
          </cell>
          <cell r="L28">
            <v>0.89999999999998037</v>
          </cell>
          <cell r="M28">
            <v>1.1999999999999926</v>
          </cell>
        </row>
        <row r="29">
          <cell r="A29" t="str">
            <v xml:space="preserve">     Percent change, pesos</v>
          </cell>
          <cell r="B29">
            <v>8.3290537938117915</v>
          </cell>
          <cell r="C29">
            <v>91.981474877736602</v>
          </cell>
          <cell r="D29">
            <v>13.223962863267925</v>
          </cell>
          <cell r="E29">
            <v>0.10564856015646829</v>
          </cell>
          <cell r="F29">
            <v>13.641103855443259</v>
          </cell>
          <cell r="G29">
            <v>15.653725789580818</v>
          </cell>
          <cell r="H29">
            <v>9.4014551568444737</v>
          </cell>
          <cell r="I29">
            <v>6.7280446960754636</v>
          </cell>
          <cell r="J29">
            <v>5.4333784551995334</v>
          </cell>
          <cell r="K29">
            <v>3.7088229038996445</v>
          </cell>
          <cell r="L29">
            <v>2.7231450838141269</v>
          </cell>
          <cell r="M29">
            <v>2.7812500000000018</v>
          </cell>
        </row>
        <row r="30">
          <cell r="A30" t="str">
            <v>Terms of trade</v>
          </cell>
          <cell r="B30">
            <v>48.955211412242193</v>
          </cell>
          <cell r="C30">
            <v>49.008577766601512</v>
          </cell>
          <cell r="D30">
            <v>51.270843819684799</v>
          </cell>
          <cell r="E30">
            <v>50.517548084760364</v>
          </cell>
          <cell r="F30">
            <v>49.983572167729967</v>
          </cell>
          <cell r="G30">
            <v>50.244806825225815</v>
          </cell>
          <cell r="H30">
            <v>51.073322771982554</v>
          </cell>
          <cell r="I30">
            <v>51.69618125364498</v>
          </cell>
          <cell r="J30">
            <v>51.842399451864182</v>
          </cell>
          <cell r="K30">
            <v>51.989747848430021</v>
          </cell>
          <cell r="L30">
            <v>52.138134315819471</v>
          </cell>
          <cell r="M30">
            <v>52.140954522830221</v>
          </cell>
        </row>
        <row r="31">
          <cell r="A31" t="str">
            <v>US$ Libor (3-months, in percent)</v>
          </cell>
          <cell r="B31">
            <v>5.0750000000000002</v>
          </cell>
          <cell r="C31">
            <v>6.1</v>
          </cell>
          <cell r="D31">
            <v>5.59</v>
          </cell>
          <cell r="E31">
            <v>5.86</v>
          </cell>
          <cell r="F31">
            <v>5.54</v>
          </cell>
          <cell r="G31">
            <v>5.39</v>
          </cell>
          <cell r="H31">
            <v>5</v>
          </cell>
          <cell r="I31">
            <v>5.25</v>
          </cell>
          <cell r="J31">
            <v>5.45</v>
          </cell>
          <cell r="K31">
            <v>5.65</v>
          </cell>
          <cell r="L31">
            <v>5.65</v>
          </cell>
          <cell r="M31">
            <v>5.65</v>
          </cell>
        </row>
        <row r="32">
          <cell r="A32" t="str">
            <v>Oil export price (US$/bbl)</v>
          </cell>
          <cell r="B32">
            <v>13.885401054385765</v>
          </cell>
          <cell r="C32">
            <v>15.564832490717238</v>
          </cell>
          <cell r="D32">
            <v>18.95</v>
          </cell>
          <cell r="E32">
            <v>16.46</v>
          </cell>
          <cell r="F32">
            <v>10.199999999999999</v>
          </cell>
          <cell r="G32">
            <v>9.25</v>
          </cell>
          <cell r="H32">
            <v>9.9994999999999994</v>
          </cell>
          <cell r="I32">
            <v>10.419478999999999</v>
          </cell>
          <cell r="J32">
            <v>10.523673789999998</v>
          </cell>
          <cell r="K32">
            <v>10.628910527899999</v>
          </cell>
          <cell r="L32">
            <v>10.735199633178999</v>
          </cell>
          <cell r="M32">
            <v>10.874757228410324</v>
          </cell>
        </row>
        <row r="33">
          <cell r="A33" t="str">
            <v xml:space="preserve">  (Percent change)</v>
          </cell>
          <cell r="B33">
            <v>4.4846829220780204</v>
          </cell>
          <cell r="C33">
            <v>12.09494367324031</v>
          </cell>
          <cell r="D33">
            <v>21.748820691142367</v>
          </cell>
          <cell r="E33">
            <v>-13.139841688654341</v>
          </cell>
          <cell r="F33">
            <v>-38.031591737545568</v>
          </cell>
          <cell r="G33">
            <v>-9.3137254901960667</v>
          </cell>
          <cell r="H33">
            <v>8.1027027027027021</v>
          </cell>
          <cell r="I33">
            <v>4.2000000000000037</v>
          </cell>
          <cell r="J33">
            <v>1.0000000000000009</v>
          </cell>
          <cell r="K33">
            <v>1.0000000000000009</v>
          </cell>
          <cell r="L33">
            <v>1.0000000000000009</v>
          </cell>
          <cell r="M33">
            <v>1.2999999999999901</v>
          </cell>
        </row>
        <row r="34">
          <cell r="A34" t="str">
            <v>-</v>
          </cell>
          <cell r="B34" t="str">
            <v>-</v>
          </cell>
          <cell r="C34" t="str">
            <v>-</v>
          </cell>
          <cell r="D34" t="str">
            <v>-</v>
          </cell>
          <cell r="E34" t="str">
            <v>-</v>
          </cell>
          <cell r="F34" t="str">
            <v>-</v>
          </cell>
          <cell r="G34" t="str">
            <v>-</v>
          </cell>
          <cell r="H34" t="str">
            <v>-</v>
          </cell>
          <cell r="I34" t="str">
            <v>-</v>
          </cell>
          <cell r="J34" t="str">
            <v>-</v>
          </cell>
          <cell r="K34" t="str">
            <v>-</v>
          </cell>
          <cell r="L34" t="str">
            <v>-</v>
          </cell>
          <cell r="M34" t="str">
            <v>-</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etary sector"/>
      <sheetName val="Monetary sector - alternative"/>
    </sheetNames>
    <definedNames>
      <definedName name="BFLD_DF" refersTo="#REF!"/>
      <definedName name="NTDD_RG" refersTo="#REF!"/>
    </definedNames>
    <sheetDataSet>
      <sheetData sheetId="0">
        <row r="4">
          <cell r="L4" t="str">
            <v>n.a.</v>
          </cell>
        </row>
      </sheetData>
      <sheetData sheetId="1"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SwapIR"/>
      <sheetName val="GenericIR"/>
      <sheetName val="GenericIR(mnth)"/>
      <sheetName val="IBR"/>
      <sheetName val="embi_day"/>
      <sheetName val="Sheet1"/>
      <sheetName val="embi_week"/>
      <sheetName val="SpotExchangeRates"/>
      <sheetName val="StockMarketIndices"/>
      <sheetName val="Bloomberg"/>
      <sheetName val="dataEmbiDeficit"/>
      <sheetName val="correlations with EMBI"/>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SetUp_Sheet"/>
      <sheetName val="Data_check"/>
      <sheetName val="WRS97TAB"/>
      <sheetName val="embi_day"/>
      <sheetName val="GenericIR"/>
      <sheetName val="StRp_Tbl1"/>
      <sheetName val="Stfrprtables"/>
      <sheetName val="retreive data"/>
      <sheetName val="Ex rate bloom"/>
      <sheetName val="Out_weo"/>
      <sheetName val="PHL"/>
      <sheetName val="IN-BLMBG"/>
      <sheetName val="RED47"/>
      <sheetName val="i-bloom"/>
      <sheetName val="dataEmbiDeficit"/>
      <sheetName val="graf 1"/>
      <sheetName val="Current"/>
      <sheetName val="Key Assumptions"/>
      <sheetName val="Cene na malo"/>
      <sheetName val="Kaz_D"/>
      <sheetName val="SPOTS"/>
      <sheetName val="FUTURES"/>
      <sheetName val="GEOFISFlowchart"/>
      <sheetName val="GEOREALFlowchart"/>
      <sheetName val="Excel History Wizard"/>
      <sheetName val="Data"/>
      <sheetName val="Wkly for Graph"/>
      <sheetName val="OIL"/>
      <sheetName val="other-spread"/>
      <sheetName val="daily"/>
      <sheetName val="BEM_1"/>
      <sheetName val="Res"/>
      <sheetName val="xxx"/>
      <sheetName val="WEO-BOP"/>
      <sheetName val="i2-KA"/>
      <sheetName val="OUTPUT"/>
      <sheetName val="SetUp_Sheet1"/>
      <sheetName val="Data_check1"/>
      <sheetName val="Excel_History_Wizard"/>
      <sheetName val="retreive_data"/>
      <sheetName val="Wkly_for_Graph"/>
      <sheetName val="graf_1"/>
      <sheetName val="Key_Assumptions"/>
      <sheetName val="Cene_na_malo"/>
      <sheetName val="Ex_rate_bloom"/>
      <sheetName val="SetUp_Sheet2"/>
      <sheetName val="Data_check2"/>
      <sheetName val="WORK-BLMBG"/>
      <sheetName val="IN-YC data"/>
      <sheetName val="WETA"/>
      <sheetName val="R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refreshError="1"/>
      <sheetData sheetId="88" refreshError="1"/>
      <sheetData sheetId="89" refreshError="1"/>
      <sheetData sheetId="9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Other"/>
      <sheetName val="ControlSheet"/>
      <sheetName val="EDSS1"/>
      <sheetName val="EDSS2"/>
      <sheetName val="OUT"/>
      <sheetName val="ER-M"/>
      <sheetName val="ER"/>
      <sheetName val="BOP-Q"/>
      <sheetName val="BOP-Q (2)"/>
      <sheetName val="BOP"/>
      <sheetName val="RED-27"/>
      <sheetName val="BOP (2)"/>
      <sheetName val="BOP (3)"/>
      <sheetName val="Trade-M"/>
      <sheetName val="Trade"/>
      <sheetName val="Trade (2)"/>
      <sheetName val="Dir"/>
      <sheetName val="Dir-M"/>
      <sheetName val="Dir (2)"/>
      <sheetName val="Cap"/>
      <sheetName val="Tab1"/>
      <sheetName val="Tab2"/>
      <sheetName val="BP97$"/>
      <sheetName val="BOP99"/>
      <sheetName val="RED-28"/>
      <sheetName val="RED-29"/>
      <sheetName val="RED-30"/>
      <sheetName val="RED-31"/>
      <sheetName val="RED-32"/>
      <sheetName val="RED-33"/>
      <sheetName val="RED-00"/>
      <sheetName val="ExtCH01"/>
      <sheetName val="ExtCH"/>
      <sheetName val="Panel3"/>
      <sheetName val="Panel7"/>
      <sheetName val="Module1"/>
      <sheetName val="Module2"/>
      <sheetName val="ER_M"/>
      <sheetName val="Trade_M"/>
      <sheetName val="Q6"/>
      <sheetName val="Q5"/>
    </sheetNames>
    <sheetDataSet>
      <sheetData sheetId="0"/>
      <sheetData sheetId="1"/>
      <sheetData sheetId="2"/>
      <sheetData sheetId="3"/>
      <sheetData sheetId="4"/>
      <sheetData sheetId="5"/>
      <sheetData sheetId="6"/>
      <sheetData sheetId="7" refreshError="1"/>
      <sheetData sheetId="8"/>
      <sheetData sheetId="9"/>
      <sheetData sheetId="10" refreshError="1"/>
      <sheetData sheetId="11"/>
      <sheetData sheetId="12"/>
      <sheetData sheetId="13"/>
      <sheetData sheetId="14"/>
      <sheetData sheetId="15" refreshError="1"/>
      <sheetData sheetId="16"/>
      <sheetData sheetId="17" refreshError="1"/>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sheetData sheetId="39"/>
      <sheetData sheetId="40" refreshError="1"/>
      <sheetData sheetId="41"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1"/>
      <sheetName val="Q2"/>
      <sheetName val="Q3"/>
      <sheetName val="Q4"/>
      <sheetName val="Q5"/>
      <sheetName val="Q6"/>
      <sheetName val="Q7"/>
      <sheetName val="ControlSheet"/>
      <sheetName val="EDSS1"/>
    </sheetNames>
    <sheetDataSet>
      <sheetData sheetId="0"/>
      <sheetData sheetId="1"/>
      <sheetData sheetId="2"/>
      <sheetData sheetId="3"/>
      <sheetData sheetId="4"/>
      <sheetData sheetId="5">
        <row r="34">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row>
      </sheetData>
      <sheetData sheetId="6"/>
      <sheetData sheetId="7" refreshError="1"/>
      <sheetData sheetId="8"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Q1"/>
      <sheetName val="Q2"/>
      <sheetName val="Q3"/>
      <sheetName val="Q4"/>
      <sheetName val="Q5"/>
      <sheetName val="Q6"/>
      <sheetName val="QC"/>
      <sheetName val="Sheet2"/>
      <sheetName val="Sheet3"/>
      <sheetName val="BOP"/>
      <sheetName val="Cap"/>
      <sheetName val="Dir"/>
      <sheetName val="ER"/>
      <sheetName val="ER_M"/>
      <sheetName val="Trade"/>
      <sheetName val="Trade_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ons"/>
      <sheetName val="Introduction"/>
      <sheetName val="Codes"/>
      <sheetName val="Compare"/>
      <sheetName val="Annual"/>
      <sheetName val="Quarterly"/>
      <sheetName val="Weights"/>
      <sheetName val="A Current Data"/>
      <sheetName val="A Previous Data"/>
      <sheetName val="Q Current Data"/>
      <sheetName val="Q Previous Data"/>
      <sheetName val="Weights Data"/>
      <sheetName val="Compare (Non-Euro)"/>
      <sheetName val="Annual (Non-Euro)"/>
      <sheetName val="Quarterly (Non-Euro)"/>
      <sheetName val="Weights (Non-Euro)"/>
      <sheetName val="A Current Data (Non-Euro)"/>
      <sheetName val="A Previous Data (Non-Euro)"/>
      <sheetName val="Q Current Data (Non-Euro)"/>
      <sheetName val="Q Previous Data (Non-Euro)"/>
      <sheetName val="Weights Data (Non-Euro)"/>
      <sheetName val="ControlSheet"/>
      <sheetName val="Sheet1"/>
      <sheetName val="Q6"/>
      <sheetName val="Q2"/>
      <sheetName val="Q3"/>
      <sheetName val="Q4"/>
      <sheetName val="Q5"/>
      <sheetName val="QC"/>
    </sheetNames>
    <sheetDataSet>
      <sheetData sheetId="0"/>
      <sheetData sheetId="1"/>
      <sheetData sheetId="2">
        <row r="2">
          <cell r="A2">
            <v>698</v>
          </cell>
        </row>
      </sheetData>
      <sheetData sheetId="3"/>
      <sheetData sheetId="4"/>
      <sheetData sheetId="5"/>
      <sheetData sheetId="6"/>
      <sheetData sheetId="7">
        <row r="60">
          <cell r="D60" t="str">
            <v>S2011REV</v>
          </cell>
        </row>
      </sheetData>
      <sheetData sheetId="8">
        <row r="60">
          <cell r="D60" t="str">
            <v>S2011BOARD</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Codes"/>
      <sheetName val="A Current Data"/>
      <sheetName val="A Previous Data"/>
      <sheetName val="A_Current_Data"/>
      <sheetName val="A_Previous_Data"/>
    </sheetNames>
    <sheetDataSet>
      <sheetData sheetId="0" refreshError="1"/>
      <sheetData sheetId="1">
        <row r="1">
          <cell r="A1" t="str">
            <v>001</v>
          </cell>
        </row>
      </sheetData>
      <sheetData sheetId="2" refreshError="1"/>
      <sheetData sheetId="3" refreshError="1"/>
      <sheetData sheetId="4" refreshError="1"/>
      <sheetData sheetId="5" refreshError="1"/>
      <sheetData sheetId="6"/>
      <sheetData sheetId="7"/>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Sheet2"/>
    </sheetNames>
    <sheetDataSet>
      <sheetData sheetId="0"/>
      <sheetData sheetId="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I99"/>
      <sheetName val="BOP99"/>
      <sheetName val="BP99Sum"/>
      <sheetName val="BP99Exp"/>
      <sheetName val="BP99Rev"/>
      <sheetName val="BP99"/>
      <sheetName val="MTO99"/>
      <sheetName val="Overview"/>
    </sheetNames>
    <sheetDataSet>
      <sheetData sheetId="0"/>
      <sheetData sheetId="1"/>
      <sheetData sheetId="2"/>
      <sheetData sheetId="3" refreshError="1"/>
      <sheetData sheetId="4"/>
      <sheetData sheetId="5"/>
      <sheetData sheetId="6"/>
      <sheetData sheetId="7"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MX Out (2)"/>
      <sheetName val="Contents"/>
      <sheetName val="REAL DMX IN"/>
      <sheetName val="BOP DMX IN"/>
      <sheetName val="MON DMX IN"/>
      <sheetName val="OIL_IN"/>
      <sheetName val="I-Real"/>
      <sheetName val="I-Oil"/>
      <sheetName val="I-Ext"/>
      <sheetName val="I-Aid"/>
      <sheetName val="I-Mon"/>
      <sheetName val="PFund Ave"/>
      <sheetName val="PFund Ref"/>
      <sheetName val="PFund_WEO"/>
      <sheetName val="Public servants"/>
      <sheetName val="FiscIn"/>
      <sheetName val="Oil"/>
      <sheetName val="FiscInFY"/>
      <sheetName val="Rev"/>
      <sheetName val="Rev_comparison_CG"/>
      <sheetName val="Rev_comparison_CS"/>
      <sheetName val="Exp"/>
      <sheetName val="Exp_comparison_CG"/>
      <sheetName val="Exp_comparison_CS"/>
      <sheetName val="WGB"/>
      <sheetName val="SRT Fiscal-CG"/>
      <sheetName val="SRT Fiscal_CS"/>
      <sheetName val="SRT Fiscal_CS with ExecRate"/>
      <sheetName val="Text table_PCN"/>
      <sheetName val="new DMX Out"/>
      <sheetName val="Rice"/>
      <sheetName val="SR Fiscal T3"/>
      <sheetName val="SR Comb. T4"/>
      <sheetName val="CGFiscal"/>
      <sheetName val="O-Other sectors"/>
      <sheetName val="Fiscal"/>
      <sheetName val="DMX Out"/>
      <sheetName val="CD DMX Out"/>
      <sheetName val="Sheet2"/>
    </sheetNames>
    <sheetDataSet>
      <sheetData sheetId="0"/>
      <sheetData sheetId="1">
        <row r="12">
          <cell r="C12" t="str">
            <v>C:\Users\eochirkhuu\AppData\Local\Microsoft\Windows\Temporary Internet Files\Content.Outlook\3EJ8Q4ZS\</v>
          </cell>
        </row>
        <row r="20">
          <cell r="B20" t="str">
            <v>CD_TLS.dmx</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15">
          <cell r="L15">
            <v>5.0238430000000003</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ControlSheet"/>
      <sheetName val="Inputs 1 (liq indicators)"/>
      <sheetName val="country name lookup"/>
      <sheetName val="Inputs 2 (ext sector)"/>
      <sheetName val="Inputs 3 (fiscal sector)"/>
      <sheetName val="Inputs 4 (fin. sector)"/>
      <sheetName val="Inputs 5 (corp. sector)"/>
      <sheetName val="Inputs Macro Variables"/>
      <sheetName val="Calc Liq Ind"/>
      <sheetName val="Calc Ext Sector"/>
      <sheetName val="Calc Fisc Sector"/>
      <sheetName val="Calc Fin Sector"/>
      <sheetName val="Calc Corp. Sector"/>
      <sheetName val="Output 1. FR &amp; IR "/>
      <sheetName val="Output 1. Comp AD-I rat"/>
      <sheetName val="Output 1. Comp Alt I,II,III"/>
      <sheetName val="Output1 Summary-AltI"/>
      <sheetName val="Output 1. Summary-AltII"/>
      <sheetName val="Output1 Summary -AltIII"/>
      <sheetName val="Output 2. External sector "/>
      <sheetName val="Output 3. Public sector"/>
      <sheetName val="Output 4. Financial sector"/>
      <sheetName val="Output 5. Corporate sector"/>
      <sheetName val="old Tab 8. FR &amp; IR"/>
      <sheetName val="Tab 8. FR &amp; IR "/>
      <sheetName val="Tab 9. External sector "/>
      <sheetName val="Tab 10. Public sector"/>
      <sheetName val="Tab 11. Financial sector"/>
      <sheetName val="Tab 12. Corporate sector"/>
      <sheetName val="BP99Exp"/>
      <sheetName val="Table_of_Contents"/>
      <sheetName val="Inputs_1_(liq_indicators)"/>
      <sheetName val="country_name_lookup"/>
      <sheetName val="Inputs_2_(ext_sector)"/>
      <sheetName val="Inputs_3_(fiscal_sector)"/>
      <sheetName val="Inputs_4_(fin__sector)"/>
      <sheetName val="Inputs_5_(corp__sector)"/>
      <sheetName val="Inputs_Macro_Variables"/>
      <sheetName val="Calc_Liq_Ind"/>
      <sheetName val="Calc_Ext_Sector"/>
      <sheetName val="Calc_Fisc_Sector"/>
      <sheetName val="Calc_Fin_Sector"/>
      <sheetName val="Calc_Corp__Sector"/>
      <sheetName val="Output_1__FR_&amp;_IR_"/>
      <sheetName val="Output_1__Comp_AD-I_rat"/>
      <sheetName val="Output_1__Comp_Alt_I,II,III"/>
      <sheetName val="Output1_Summary-AltI"/>
      <sheetName val="Output_1__Summary-AltII"/>
      <sheetName val="Output1_Summary_-AltIII"/>
      <sheetName val="Output_2__External_sector_"/>
      <sheetName val="Output_3__Public_sector"/>
      <sheetName val="Output_4__Financial_sector"/>
      <sheetName val="Output_5__Corporate_sector"/>
      <sheetName val="old_Tab_8__FR_&amp;_IR"/>
      <sheetName val="Tab_8__FR_&amp;_IR_"/>
      <sheetName val="Tab_9__External_sector_"/>
      <sheetName val="Tab_10__Public_sector"/>
      <sheetName val="Tab_11__Financial_sector"/>
      <sheetName val="Tab_12__Corporate_sector"/>
    </sheetNames>
    <sheetDataSet>
      <sheetData sheetId="0" refreshError="1"/>
      <sheetData sheetId="1" refreshError="1"/>
      <sheetData sheetId="2" refreshError="1"/>
      <sheetData sheetId="3">
        <row r="1">
          <cell r="A1" t="str">
            <v>Ccode</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row r="1">
          <cell r="A1" t="str">
            <v>Ccode</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CurrentAccount"/>
      <sheetName val="Real GDP"/>
      <sheetName val="CPI"/>
      <sheetName val="Table"/>
      <sheetName val="MTable 2"/>
      <sheetName val="Table(ES)"/>
      <sheetName val="Table1(old)"/>
      <sheetName val="MConsumer Price Index"/>
      <sheetName val="MFiscal Balances"/>
      <sheetName val=" MREERtable"/>
      <sheetName val="MUnemployment"/>
      <sheetName val="MExport Growth"/>
      <sheetName val="MExportsFigure"/>
      <sheetName val="Mexports"/>
      <sheetName val="MTable Projections"/>
      <sheetName val="MPartner Figure"/>
      <sheetName val="MRGDPfigures"/>
      <sheetName val="MCommfigure"/>
      <sheetName val="MCommodities"/>
      <sheetName val="MBCAfigure"/>
      <sheetName val="Partner GDP"/>
      <sheetName val="MSocial Indicators"/>
      <sheetName val="MREER"/>
      <sheetName val="Chart2"/>
      <sheetName val="MW2002 data"/>
      <sheetName val="MPPP W2002"/>
      <sheetName val="EDSS1"/>
      <sheetName val="Table1(ESold)"/>
      <sheetName val="Growth(Q)"/>
      <sheetName val="MWO2B"/>
      <sheetName val="W02S"/>
      <sheetName val="MWEO Submissions"/>
      <sheetName val="F01p"/>
      <sheetName val="F01s"/>
      <sheetName val="Panel1"/>
      <sheetName val="Table1x"/>
      <sheetName val="Consensus"/>
      <sheetName val="MarketForecast"/>
      <sheetName val="Flash"/>
      <sheetName val="Oct01base"/>
      <sheetName val="Oct01worse"/>
      <sheetName val="S01PUB"/>
      <sheetName val="W01PUB"/>
      <sheetName val="NOV00WEO"/>
      <sheetName val="W00PUB"/>
      <sheetName val="S00PUB"/>
      <sheetName val="PPPWGT"/>
      <sheetName val="MPPPWGT"/>
      <sheetName val="TREND"/>
      <sheetName val="CHART"/>
      <sheetName val="country name lookup"/>
      <sheetName val="Table3"/>
      <sheetName val="Interest&amp;Credit Data"/>
      <sheetName val="Oil outlook"/>
      <sheetName val="BP99Exp"/>
      <sheetName val="Hist-Monthly"/>
      <sheetName val="PMI_Manf_New export_orders"/>
      <sheetName val="TOC"/>
      <sheetName val="PNT-QUOT-#3"/>
      <sheetName val="COAT&amp;WRAP-QIOT-#3"/>
      <sheetName val="Real_GDP"/>
      <sheetName val="MTable_2"/>
      <sheetName val="MConsumer_Price_Index"/>
      <sheetName val="MFiscal_Balances"/>
      <sheetName val="_MREERtable"/>
      <sheetName val="MExport_Growth"/>
      <sheetName val="MTable_Projections"/>
      <sheetName val="MPartner_Figure"/>
      <sheetName val="Partner_GDP"/>
      <sheetName val="MSocial_Indicators"/>
      <sheetName val="MW2002_data"/>
      <sheetName val="MPPP_W2002"/>
      <sheetName val="MWEO_Submissions"/>
      <sheetName val="country_name_lookup"/>
      <sheetName val="Real_GDP1"/>
      <sheetName val="MTable_21"/>
      <sheetName val="MConsumer_Price_Index1"/>
      <sheetName val="MFiscal_Balances1"/>
      <sheetName val="_MREERtable1"/>
      <sheetName val="MExport_Growth1"/>
      <sheetName val="MTable_Projections1"/>
      <sheetName val="MPartner_Figure1"/>
      <sheetName val="Partner_GDP1"/>
      <sheetName val="MSocial_Indicators1"/>
      <sheetName val="MW2002_data1"/>
      <sheetName val="MPPP_W20021"/>
      <sheetName val="MWEO_Submissions1"/>
      <sheetName val="country_name_lookup1"/>
      <sheetName val="Interest&amp;Credit_Data"/>
      <sheetName val="Oil_outlook"/>
      <sheetName val="PMI_Manf_New_export_orders"/>
    </sheetNames>
    <sheetDataSet>
      <sheetData sheetId="0">
        <row r="1">
          <cell r="H1">
            <v>536</v>
          </cell>
        </row>
      </sheetData>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scal Chart"/>
      <sheetName val="SEI Chart"/>
      <sheetName val="ERI Chart"/>
      <sheetName val="SEI Table"/>
      <sheetName val="ExRate"/>
      <sheetName val="CPI"/>
      <sheetName val="ControlSheet"/>
      <sheetName val="Money"/>
      <sheetName val="EXT"/>
      <sheetName val="FIS"/>
      <sheetName val="REER"/>
      <sheetName val="SEI ChartData"/>
      <sheetName val="ERI ChartData"/>
      <sheetName val="Fiscal Chart Data"/>
      <sheetName val="Panel1"/>
      <sheetName val="CONTE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
      <sheetName val="OUT"/>
      <sheetName val="CBS"/>
      <sheetName val="DMB"/>
      <sheetName val="Comparing AFR &amp; SRF data"/>
      <sheetName val="MSRV"/>
      <sheetName val="SCSMSRV"/>
      <sheetName val="Broad Money contribution"/>
      <sheetName val="printMRSV"/>
      <sheetName val="SCSCBS"/>
      <sheetName val="VulnInd"/>
      <sheetName val="WETA"/>
      <sheetName val="Figure X"/>
      <sheetName val="Quarterly Interest Rate IFS"/>
      <sheetName val="Annual Interest Rate IFS"/>
      <sheetName val="Development Bank IFS"/>
      <sheetName val="Financial Survey IFS"/>
      <sheetName val="Nonbank Institution IFS"/>
      <sheetName val="Vuln.ind from CBS"/>
      <sheetName val="SoundnessInd."/>
      <sheetName val="FinSoundInd"/>
      <sheetName val="DOMDEBT-M (old)"/>
      <sheetName val="ControlSheet"/>
      <sheetName val="EDSS_OFIM"/>
      <sheetName val="EDSS_OFIQ"/>
      <sheetName val="from CBS on DMB"/>
      <sheetName val="di_RSRV"/>
      <sheetName val="di_OFI"/>
      <sheetName val="di_CRDT"/>
      <sheetName val="di_LQDT"/>
      <sheetName val="di_INT"/>
      <sheetName val="SCRMSRV"/>
      <sheetName val="SCRMCDEV"/>
      <sheetName val="SCRCBS"/>
      <sheetName val="SCRDMB"/>
      <sheetName val="SCROFI"/>
      <sheetName val="SCRCRDT"/>
      <sheetName val="SCRLQDT"/>
      <sheetName val="SCRINT"/>
      <sheetName val="SCRRSRV"/>
      <sheetName val="monetary aggregates"/>
      <sheetName val="mon aggreg in percent"/>
      <sheetName val="Chart2"/>
      <sheetName val="Chart3"/>
      <sheetName val="data for monetary dev chart"/>
      <sheetName val="data for Figure 3"/>
      <sheetName val="Figure 3"/>
      <sheetName val="Chart1"/>
      <sheetName val="Chart4"/>
      <sheetName val="Chart5"/>
      <sheetName val="Panel1"/>
      <sheetName val="Monetary Authorites IFS"/>
      <sheetName val="Banking Institution IFS"/>
      <sheetName val="Banking Survey IFS"/>
      <sheetName val="CBS IFS"/>
      <sheetName val="Commercial Bank Assets IFS"/>
      <sheetName val="Securities-nonbanks"/>
      <sheetName val="SecuritiesDMBs"/>
      <sheetName val="SEC-REDEMP"/>
      <sheetName val="SCRDOMDEBT"/>
      <sheetName val="DOMDEBT-M"/>
      <sheetName val="SCSMSRVHalfYear"/>
      <sheetName val="Sheet1"/>
      <sheetName val="MSRV-PRG"/>
      <sheetName val="DMB-PRG"/>
      <sheetName val="CBS-PRG"/>
      <sheetName val="EDSS_CBSQ"/>
      <sheetName val="EDSS_DMBQ"/>
      <sheetName val="EDSS_CBSM"/>
      <sheetName val="EDSS_DMBM"/>
      <sheetName val="Sheet1 (2)"/>
      <sheetName val="Interest Rate IFS"/>
      <sheetName val="CBS (SRF pilot)"/>
      <sheetName val="ODCs (SRF pilot)"/>
      <sheetName val="Monetary Survey (SRF pilot) "/>
      <sheetName val="Gvt.Securities-others"/>
      <sheetName val="GvtSecurities-DMBs"/>
      <sheetName val="Gvt-Securities"/>
      <sheetName val="Mon-DMX"/>
      <sheetName val="IN_DMX"/>
      <sheetName val="CBS (SRF)"/>
      <sheetName val="ODCs (SRF)"/>
      <sheetName val="Monetary Survey (SRF) "/>
      <sheetName val="FX"/>
      <sheetName val="1SR"/>
      <sheetName val="CBS weekly"/>
      <sheetName val="MS proj"/>
      <sheetName val="Mon Ind"/>
      <sheetName val="Mon Survey Table (2)"/>
      <sheetName val="MS montly"/>
      <sheetName val="CBS BS (2)"/>
      <sheetName val="CBS BS"/>
      <sheetName val="MonQ Prg"/>
      <sheetName val="IFS - Exchange rates"/>
      <sheetName val="WEO_q"/>
      <sheetName val="Input from HUB"/>
      <sheetName val="Raw_1"/>
      <sheetName val="page 1"/>
      <sheetName val="Figure_X"/>
      <sheetName val="Quarterly_Interest_Rate_IFS"/>
      <sheetName val="Annual_Interest_Rate_IFS"/>
      <sheetName val="Development_Bank_IFS"/>
      <sheetName val="Financial_Survey_IFS"/>
      <sheetName val="Nonbank_Institution_IFS"/>
      <sheetName val="Vuln_ind_from_CBS"/>
      <sheetName val="SoundnessInd_"/>
      <sheetName val="DOMDEBT-M_(old)"/>
      <sheetName val="from_CBS_on_DMB"/>
      <sheetName val="monetary_aggregates"/>
      <sheetName val="mon_aggreg_in_percent"/>
      <sheetName val="data_for_monetary_dev_chart"/>
      <sheetName val="data_for_Figure_3"/>
      <sheetName val="Figure_3"/>
      <sheetName val="Monetary_Authorites_IFS"/>
      <sheetName val="Banking_Institution_IFS"/>
      <sheetName val="Banking_Survey_IFS"/>
      <sheetName val="CBS_IFS"/>
      <sheetName val="Commercial_Bank_Assets_IFS"/>
      <sheetName val="Sheet1_(2)"/>
      <sheetName val="Interest_Rate_IFS"/>
      <sheetName val="Gvt_Securities-others"/>
      <sheetName val="Comparing_AFR_&amp;_SRF_data"/>
      <sheetName val="Broad_Money_contribution"/>
      <sheetName val="CBS_(SRF_pilot)"/>
      <sheetName val="ODCs_(SRF_pilot)"/>
      <sheetName val="Monetary_Survey_(SRF_pilot)_"/>
      <sheetName val="CBS_(SRF)"/>
      <sheetName val="ODCs_(SRF)"/>
      <sheetName val="Monetary_Survey_(SRF)_"/>
      <sheetName val="CBS_weekly"/>
      <sheetName val="MS_proj"/>
      <sheetName val="Mon_Ind"/>
      <sheetName val="Mon_Survey_Table_(2)"/>
      <sheetName val="MS_montly"/>
      <sheetName val="CBS_BS_(2)"/>
      <sheetName val="CBS_BS"/>
      <sheetName val="MonQ_Prg"/>
      <sheetName val="IFS_-_Exchange_rates"/>
      <sheetName val="Input_from_HUB"/>
      <sheetName val="page_1"/>
      <sheetName val="country name lookup"/>
      <sheetName val="Scmony"/>
      <sheetName val="Med"/>
      <sheetName val="PrivReceipts"/>
      <sheetName val="by year"/>
      <sheetName val="E"/>
      <sheetName val="Codes"/>
      <sheetName val="di_CBS"/>
      <sheetName val="di_DMB"/>
      <sheetName val="di_MSRV"/>
      <sheetName val="MCDEV"/>
      <sheetName val="scrlqdt.not.linked"/>
      <sheetName val="Auction results"/>
      <sheetName val="DAA auction bids"/>
      <sheetName val="Interest rates - 06R"/>
      <sheetName val="RM Monthly"/>
      <sheetName val="MonQ Prg (2)"/>
      <sheetName val="Mon Survey Table"/>
      <sheetName val="Inflation Table "/>
      <sheetName val="SC1"/>
      <sheetName val="SC2"/>
      <sheetName val="SC3"/>
      <sheetName val="SC4"/>
      <sheetName val="Chart - Contribution to M2"/>
      <sheetName val="Consistency checks"/>
      <sheetName val="Chart Money Ratios"/>
      <sheetName val="Chart - Proj. contrib. to M2"/>
      <sheetName val="CBS (old!)"/>
      <sheetName val="DMB (old!)"/>
      <sheetName val="MSRV (old!)"/>
      <sheetName val="Interest rates - 06R OLD!!"/>
      <sheetName val="C"/>
      <sheetName val="Cover"/>
      <sheetName val="T3a. Fiscal (N$)"/>
      <sheetName val="T1. Select Economic Indicators"/>
      <sheetName val="Input 1- Basics"/>
      <sheetName val="Instructions"/>
      <sheetName val="CountryList"/>
      <sheetName val="CPIINDEX"/>
      <sheetName val="Content"/>
      <sheetName val="CBS_(SRF_pilot)1"/>
      <sheetName val="ODCs_(SRF_pilot)1"/>
      <sheetName val="Monetary_Survey_(SRF_pilot)_1"/>
      <sheetName val="Comparing_AFR_&amp;_SRF_data1"/>
      <sheetName val="Broad_Money_contribution1"/>
      <sheetName val="Figure_X1"/>
      <sheetName val="Quarterly_Interest_Rate_IFS1"/>
      <sheetName val="Annual_Interest_Rate_IFS1"/>
      <sheetName val="Development_Bank_IFS1"/>
      <sheetName val="Financial_Survey_IFS1"/>
      <sheetName val="Nonbank_Institution_IFS1"/>
      <sheetName val="Vuln_ind_from_CBS1"/>
      <sheetName val="SoundnessInd_1"/>
      <sheetName val="DOMDEBT-M_(old)1"/>
      <sheetName val="from_CBS_on_DMB1"/>
      <sheetName val="monetary_aggregates1"/>
      <sheetName val="mon_aggreg_in_percent1"/>
      <sheetName val="data_for_monetary_dev_chart1"/>
      <sheetName val="data_for_Figure_31"/>
      <sheetName val="Figure_31"/>
      <sheetName val="Monetary_Authorites_IFS1"/>
      <sheetName val="Banking_Institution_IFS1"/>
      <sheetName val="Banking_Survey_IFS1"/>
      <sheetName val="CBS_IFS1"/>
      <sheetName val="Commercial_Bank_Assets_IFS1"/>
      <sheetName val="Sheet1_(2)1"/>
      <sheetName val="Interest_Rate_IFS1"/>
      <sheetName val="Gvt_Securities-others1"/>
      <sheetName val="CBS_(SRF)1"/>
      <sheetName val="ODCs_(SRF)1"/>
      <sheetName val="Monetary_Survey_(SRF)_1"/>
      <sheetName val="CBS_weekly1"/>
      <sheetName val="MS_proj1"/>
      <sheetName val="Mon_Ind1"/>
      <sheetName val="Mon_Survey_Table_(2)1"/>
      <sheetName val="MS_montly1"/>
      <sheetName val="CBS_BS_(2)1"/>
      <sheetName val="CBS_BS1"/>
      <sheetName val="MonQ_Prg1"/>
      <sheetName val="IFS_-_Exchange_rates1"/>
      <sheetName val="Input_from_HUB1"/>
      <sheetName val="page_11"/>
      <sheetName val="country_name_lookup"/>
      <sheetName val="by_year"/>
      <sheetName val="list"/>
      <sheetName val="CBS_(SRF_pilot)2"/>
      <sheetName val="ODCs_(SRF_pilot)2"/>
      <sheetName val="Monetary_Survey_(SRF_pilot)_2"/>
      <sheetName val="Comparing_AFR_&amp;_SRF_data2"/>
      <sheetName val="Broad_Money_contribution2"/>
      <sheetName val="Figure_X2"/>
      <sheetName val="Quarterly_Interest_Rate_IFS2"/>
      <sheetName val="Annual_Interest_Rate_IFS2"/>
      <sheetName val="Development_Bank_IFS2"/>
      <sheetName val="Financial_Survey_IFS2"/>
      <sheetName val="Nonbank_Institution_IFS2"/>
      <sheetName val="Vuln_ind_from_CBS2"/>
      <sheetName val="SoundnessInd_2"/>
      <sheetName val="DOMDEBT-M_(old)2"/>
      <sheetName val="from_CBS_on_DMB2"/>
      <sheetName val="monetary_aggregates2"/>
      <sheetName val="mon_aggreg_in_percent2"/>
      <sheetName val="data_for_monetary_dev_chart2"/>
      <sheetName val="data_for_Figure_32"/>
      <sheetName val="Figure_32"/>
      <sheetName val="Monetary_Authorites_IFS2"/>
      <sheetName val="Banking_Institution_IFS2"/>
      <sheetName val="Banking_Survey_IFS2"/>
      <sheetName val="CBS_IFS2"/>
      <sheetName val="Commercial_Bank_Assets_IFS2"/>
      <sheetName val="Sheet1_(2)2"/>
      <sheetName val="Interest_Rate_IFS2"/>
      <sheetName val="Gvt_Securities-others2"/>
      <sheetName val="CBS_(SRF)2"/>
      <sheetName val="ODCs_(SRF)2"/>
      <sheetName val="Monetary_Survey_(SRF)_2"/>
      <sheetName val="CBS_weekly2"/>
      <sheetName val="MS_proj2"/>
      <sheetName val="Mon_Ind2"/>
      <sheetName val="Mon_Survey_Table_(2)2"/>
      <sheetName val="MS_montly2"/>
      <sheetName val="CBS_BS_(2)2"/>
      <sheetName val="CBS_BS2"/>
      <sheetName val="MonQ_Prg2"/>
      <sheetName val="IFS_-_Exchange_rates2"/>
      <sheetName val="Input_from_HUB2"/>
      <sheetName val="page_12"/>
      <sheetName val="country_name_lookup1"/>
      <sheetName val="by_year1"/>
      <sheetName val="Change according to grades"/>
      <sheetName val="BSD5"/>
      <sheetName val="BFtab10 Macro Framework"/>
      <sheetName val="D(Old Credit U data)"/>
      <sheetName val="C(Old DFC data)"/>
      <sheetName val="Figure_X3"/>
      <sheetName val="Quarterly_Interest_Rate_IFS3"/>
      <sheetName val="Annual_Interest_Rate_IFS3"/>
      <sheetName val="Development_Bank_IFS3"/>
      <sheetName val="Financial_Survey_IFS3"/>
      <sheetName val="Nonbank_Institution_IFS3"/>
      <sheetName val="Vuln_ind_from_CBS3"/>
      <sheetName val="SoundnessInd_3"/>
      <sheetName val="DOMDEBT-M_(old)3"/>
      <sheetName val="from_CBS_on_DMB3"/>
      <sheetName val="monetary_aggregates3"/>
      <sheetName val="mon_aggreg_in_percent3"/>
      <sheetName val="data_for_monetary_dev_chart3"/>
      <sheetName val="data_for_Figure_33"/>
      <sheetName val="Figure_33"/>
      <sheetName val="Monetary_Authorites_IFS3"/>
      <sheetName val="Banking_Institution_IFS3"/>
      <sheetName val="Banking_Survey_IFS3"/>
      <sheetName val="CBS_IFS3"/>
      <sheetName val="Commercial_Bank_Assets_IFS3"/>
      <sheetName val="Sheet1_(2)3"/>
      <sheetName val="Interest_Rate_IFS3"/>
      <sheetName val="Gvt_Securities-others3"/>
      <sheetName val="Comparing_AFR_&amp;_SRF_data3"/>
      <sheetName val="Broad_Money_contribution3"/>
      <sheetName val="CBS_(SRF_pilot)3"/>
      <sheetName val="ODCs_(SRF_pilot)3"/>
      <sheetName val="Monetary_Survey_(SRF_pilot)_3"/>
      <sheetName val="CBS_(SRF)3"/>
      <sheetName val="ODCs_(SRF)3"/>
      <sheetName val="Monetary_Survey_(SRF)_3"/>
      <sheetName val="CBS_weekly3"/>
      <sheetName val="MS_proj3"/>
      <sheetName val="Mon_Ind3"/>
      <sheetName val="Mon_Survey_Table_(2)3"/>
      <sheetName val="MS_montly3"/>
      <sheetName val="CBS_BS_(2)3"/>
      <sheetName val="CBS_BS3"/>
      <sheetName val="MonQ_Prg3"/>
      <sheetName val="IFS_-_Exchange_rates3"/>
      <sheetName val="Input_from_HUB3"/>
      <sheetName val="page_13"/>
      <sheetName val="country_name_lookup2"/>
      <sheetName val="by_year2"/>
      <sheetName val="T3a__Fiscal_(N$)"/>
      <sheetName val="T1__Select_Economic_Indicators"/>
      <sheetName val="Input_1-_Basics"/>
      <sheetName val="scrlqdt_not_linked"/>
      <sheetName val="Auction_results"/>
      <sheetName val="DAA_auction_bids"/>
      <sheetName val="Interest_rates_-_06R"/>
      <sheetName val="RM_Monthly"/>
      <sheetName val="MonQ_Prg_(2)"/>
      <sheetName val="Mon_Survey_Table"/>
      <sheetName val="Inflation_Table_"/>
      <sheetName val="Chart_-_Contribution_to_M2"/>
      <sheetName val="Consistency_checks"/>
      <sheetName val="Chart_Money_Ratios"/>
      <sheetName val="Chart_-_Proj__contrib__to_M2"/>
      <sheetName val="CBS_(old!)"/>
      <sheetName val="DMB_(old!)"/>
      <sheetName val="MSRV_(old!)"/>
      <sheetName val="Interest_rates_-_06R_OLD!!"/>
      <sheetName val="Change_according_to_grades"/>
      <sheetName val="Comparing_AFR_&amp;_SRF_data4"/>
      <sheetName val="Broad_Money_contribution4"/>
      <sheetName val="Figure_X4"/>
      <sheetName val="Quarterly_Interest_Rate_IFS4"/>
      <sheetName val="Annual_Interest_Rate_IFS4"/>
      <sheetName val="Development_Bank_IFS4"/>
      <sheetName val="Financial_Survey_IFS4"/>
      <sheetName val="Nonbank_Institution_IFS4"/>
      <sheetName val="Vuln_ind_from_CBS4"/>
      <sheetName val="SoundnessInd_4"/>
      <sheetName val="DOMDEBT-M_(old)4"/>
      <sheetName val="from_CBS_on_DMB4"/>
      <sheetName val="monetary_aggregates4"/>
      <sheetName val="mon_aggreg_in_percent4"/>
      <sheetName val="data_for_monetary_dev_chart4"/>
      <sheetName val="data_for_Figure_34"/>
      <sheetName val="Figure_34"/>
      <sheetName val="Monetary_Authorites_IFS4"/>
      <sheetName val="Banking_Institution_IFS4"/>
      <sheetName val="Banking_Survey_IFS4"/>
      <sheetName val="CBS_IFS4"/>
      <sheetName val="Commercial_Bank_Assets_IFS4"/>
      <sheetName val="Sheet1_(2)4"/>
      <sheetName val="Interest_Rate_IFS4"/>
      <sheetName val="CBS_(SRF_pilot)4"/>
      <sheetName val="ODCs_(SRF_pilot)4"/>
      <sheetName val="Monetary_Survey_(SRF_pilot)_4"/>
      <sheetName val="Gvt_Securities-others4"/>
      <sheetName val="CBS_(SRF)4"/>
      <sheetName val="ODCs_(SRF)4"/>
      <sheetName val="Monetary_Survey_(SRF)_4"/>
      <sheetName val="CBS_weekly4"/>
      <sheetName val="MS_proj4"/>
      <sheetName val="Mon_Ind4"/>
      <sheetName val="Mon_Survey_Table_(2)4"/>
      <sheetName val="MS_montly4"/>
      <sheetName val="CBS_BS_(2)4"/>
      <sheetName val="CBS_BS4"/>
      <sheetName val="MonQ_Prg4"/>
      <sheetName val="IFS_-_Exchange_rates4"/>
      <sheetName val="Input_from_HUB4"/>
      <sheetName val="page_14"/>
      <sheetName val="country_name_lookup3"/>
      <sheetName val="by_year3"/>
      <sheetName val="scrlqdt_not_linked1"/>
      <sheetName val="Auction_results1"/>
      <sheetName val="DAA_auction_bids1"/>
      <sheetName val="Interest_rates_-_06R1"/>
      <sheetName val="RM_Monthly1"/>
      <sheetName val="MonQ_Prg_(2)1"/>
      <sheetName val="Mon_Survey_Table1"/>
      <sheetName val="Inflation_Table_1"/>
      <sheetName val="Chart_-_Contribution_to_M21"/>
      <sheetName val="Consistency_checks1"/>
      <sheetName val="Chart_Money_Ratios1"/>
      <sheetName val="Chart_-_Proj__contrib__to_M21"/>
      <sheetName val="CBS_(old!)1"/>
      <sheetName val="DMB_(old!)1"/>
      <sheetName val="MSRV_(old!)1"/>
      <sheetName val="Interest_rates_-_06R_OLD!!1"/>
      <sheetName val="T3a__Fiscal_(N$)1"/>
      <sheetName val="T1__Select_Economic_Indicators1"/>
      <sheetName val="Input_1-_Basics1"/>
      <sheetName val="Change_according_to_grades1"/>
      <sheetName val="BFtab10_Macro_Framework"/>
      <sheetName val="D(Old_Credit_U_data)"/>
      <sheetName val="C(Old_DFC_data)"/>
    </sheetNames>
    <sheetDataSet>
      <sheetData sheetId="0"/>
      <sheetData sheetId="1"/>
      <sheetData sheetId="2"/>
      <sheetData sheetId="3">
        <row r="1">
          <cell r="D1">
            <v>1981</v>
          </cell>
        </row>
      </sheetData>
      <sheetData sheetId="4">
        <row r="1">
          <cell r="D1">
            <v>1981</v>
          </cell>
        </row>
      </sheetData>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sheetData sheetId="18"/>
      <sheetData sheetId="19"/>
      <sheetData sheetId="20">
        <row r="1">
          <cell r="D1">
            <v>1981</v>
          </cell>
        </row>
      </sheetData>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refreshError="1"/>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refreshError="1"/>
      <sheetData sheetId="271" refreshError="1"/>
      <sheetData sheetId="272" refreshError="1"/>
      <sheetData sheetId="273" refreshError="1"/>
      <sheetData sheetId="274" refreshError="1"/>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row r="1">
          <cell r="D1">
            <v>1981</v>
          </cell>
        </row>
      </sheetData>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Compare"/>
      <sheetName val="Table1"/>
      <sheetName val="Table2"/>
      <sheetName val="Table3"/>
      <sheetName val="Table4"/>
      <sheetName val="Current"/>
      <sheetName val="Previous"/>
      <sheetName val="ControlSheet"/>
      <sheetName val="Weights"/>
      <sheetName val="Sheet1"/>
      <sheetName val="Sheet2"/>
      <sheetName val="Sheet3"/>
      <sheetName val="RE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
      <sheetName val="C Summary"/>
      <sheetName val="D %GDP"/>
      <sheetName val="InFis2"/>
      <sheetName val="Fiscal Tables"/>
      <sheetName val="Countries_Master"/>
      <sheetName val="Contents"/>
      <sheetName val="E"/>
      <sheetName val="W&amp;T"/>
      <sheetName val="EDSS Retrieve"/>
      <sheetName val="Lookup"/>
      <sheetName val="Instructions"/>
      <sheetName val="REER"/>
      <sheetName val="GE Calculation"/>
      <sheetName val="PV_Base"/>
      <sheetName val="Data-Input"/>
      <sheetName val="DMX_IN"/>
      <sheetName val="Orgao"/>
      <sheetName val="Provincial"/>
      <sheetName val="MSRV"/>
      <sheetName val="Cover"/>
      <sheetName val="NPV Reduction"/>
      <sheetName val="FISC(SR) gap"/>
      <sheetName val="Brent Oil Price Sept 1"/>
      <sheetName val="NEPCO_M"/>
      <sheetName val="NEPCO_A"/>
      <sheetName val="tariffs"/>
      <sheetName val="LNG Pricing"/>
      <sheetName val="Debt"/>
      <sheetName val="losses"/>
      <sheetName val="Q"/>
      <sheetName val="Auth revenue data"/>
      <sheetName val="A"/>
      <sheetName val="Table 2a FISC(SR) gap"/>
      <sheetName val="Table 2b FISC(SR) gap %"/>
      <sheetName val="A (stock-taking)"/>
      <sheetName val="MoF - bank net financing"/>
      <sheetName val="Vehicle taxes"/>
      <sheetName val="Fiscal adjustment 2019"/>
      <sheetName val="Fiscal adjustment 2016-17"/>
      <sheetName val="Measures taken in 2018"/>
      <sheetName val="Planned Measures in 2017"/>
      <sheetName val="Auth Discrepancy table 2017"/>
      <sheetName val="Table 2c SR Q"/>
      <sheetName val="Auth Discrepancy table 2018"/>
      <sheetName val="Consolidated debt checking"/>
      <sheetName val="Ex rate bloom"/>
      <sheetName val="CoefStocks"/>
      <sheetName val="SIGADE"/>
      <sheetName val="GRAFPROM"/>
      <sheetName val=" Costos"/>
      <sheetName val=" Panel de Control"/>
      <sheetName val="C_Summary"/>
      <sheetName val="D_%GDP"/>
      <sheetName val="IN_Chart2 IPI"/>
      <sheetName val="Input 1- Basics"/>
      <sheetName val="Read Me"/>
      <sheetName val="CentGovCons"/>
      <sheetName val="Gen Gvt"/>
      <sheetName val="Rest of GG"/>
      <sheetName val="country name lookup"/>
      <sheetName val="CPIA"/>
      <sheetName val="Exchange Rate chart"/>
      <sheetName val="ReadMe"/>
      <sheetName val="Q6"/>
      <sheetName val="Q5"/>
      <sheetName val="WETA-WEO"/>
      <sheetName val="Table 1 SEI"/>
      <sheetName val="Control"/>
      <sheetName val="CountryList"/>
      <sheetName val="Rev"/>
      <sheetName val="Fiscal_Tables"/>
      <sheetName val="C_Summary1"/>
      <sheetName val="D_%GDP1"/>
      <sheetName val="Fiscal_Tables1"/>
      <sheetName val="EDSS_Retrieve"/>
      <sheetName val="GE_Calculation"/>
      <sheetName val="C_Summary2"/>
      <sheetName val="D_%GDP2"/>
      <sheetName val="Fiscal_Tables2"/>
      <sheetName val="EDSS_Retrieve1"/>
      <sheetName val="GE_Calculation1"/>
      <sheetName val="T1. Select Economic Indicators"/>
      <sheetName val="FISC(SR)_gap"/>
      <sheetName val="Brent_Oil_Price_Sept_1"/>
      <sheetName val="LNG_Pricing"/>
      <sheetName val="Auth_revenue_data"/>
      <sheetName val="Table_2a_FISC(SR)_gap"/>
      <sheetName val="Table_2b_FISC(SR)_gap_%"/>
      <sheetName val="A_(stock-taking)"/>
      <sheetName val="MoF_-_bank_net_financing"/>
      <sheetName val="Vehicle_taxes"/>
      <sheetName val="Fiscal_adjustment_2019"/>
      <sheetName val="Fiscal_adjustment_2016-17"/>
      <sheetName val="Measures_taken_in_2018"/>
      <sheetName val="Planned_Measures_in_2017"/>
      <sheetName val="Auth_Discrepancy_table_2017"/>
      <sheetName val="Table_2c_SR_Q"/>
      <sheetName val="Auth_Discrepancy_table_2018"/>
      <sheetName val="Consolidated_debt_checking"/>
      <sheetName val="Ex_rate_bloom"/>
      <sheetName val="Gen_Gvt"/>
      <sheetName val="Rest_of_GG"/>
      <sheetName val="country_name_lookup"/>
      <sheetName val="_Costos"/>
      <sheetName val="_Panel_de_Control"/>
      <sheetName val="IN_Chart2_IPI"/>
      <sheetName val="Input_1-_Basics"/>
      <sheetName val="Read_Me"/>
      <sheetName val="NPV_Reduction"/>
      <sheetName val="Exchange_Rate_chart"/>
      <sheetName val="Table_1_SEI"/>
      <sheetName val="C_Summary3"/>
      <sheetName val="D_%GDP3"/>
      <sheetName val="Fiscal_Tables3"/>
      <sheetName val="EDSS_Retrieve2"/>
      <sheetName val="GE_Calculation2"/>
      <sheetName val="NPV_Reduction1"/>
      <sheetName val="FISC(SR)_gap1"/>
      <sheetName val="Brent_Oil_Price_Sept_11"/>
      <sheetName val="LNG_Pricing1"/>
      <sheetName val="Auth_revenue_data1"/>
      <sheetName val="Table_2a_FISC(SR)_gap1"/>
      <sheetName val="Table_2b_FISC(SR)_gap_%1"/>
      <sheetName val="A_(stock-taking)1"/>
      <sheetName val="MoF_-_bank_net_financing1"/>
      <sheetName val="Vehicle_taxes1"/>
      <sheetName val="Fiscal_adjustment_20191"/>
      <sheetName val="Fiscal_adjustment_2016-171"/>
      <sheetName val="Measures_taken_in_20181"/>
      <sheetName val="Planned_Measures_in_20171"/>
      <sheetName val="Auth_Discrepancy_table_20171"/>
      <sheetName val="Table_2c_SR_Q1"/>
      <sheetName val="Auth_Discrepancy_table_20181"/>
      <sheetName val="Consolidated_debt_checking1"/>
      <sheetName val="Ex_rate_bloom1"/>
      <sheetName val="_Costos1"/>
      <sheetName val="_Panel_de_Control1"/>
      <sheetName val="IN_Chart2_IPI1"/>
      <sheetName val="Input_1-_Basics1"/>
      <sheetName val="Read_Me1"/>
      <sheetName val="Gen_Gvt1"/>
      <sheetName val="Rest_of_GG1"/>
      <sheetName val="country_name_lookup1"/>
      <sheetName val="Exchange_Rate_chart1"/>
      <sheetName val="Table_1_SEI1"/>
      <sheetName val="T1__Select_Economic_Indica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sheetData sheetId="73"/>
      <sheetData sheetId="74"/>
      <sheetData sheetId="75"/>
      <sheetData sheetId="76"/>
      <sheetData sheetId="77"/>
      <sheetData sheetId="78"/>
      <sheetData sheetId="79"/>
      <sheetData sheetId="80"/>
      <sheetData sheetId="8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Work"/>
      <sheetName val="SR-SEI"/>
      <sheetName val="SR-SEI (fre)"/>
      <sheetName val="prelimhipc sei"/>
      <sheetName val="debt serv"/>
      <sheetName val="BP - SEI"/>
      <sheetName val="Annual Meetings"/>
      <sheetName val="Bench - 00"/>
      <sheetName val="CritReal-Fre"/>
      <sheetName val="CritReal (LOI)"/>
      <sheetName val="CritReal-Fre (LOI)"/>
      <sheetName val="Bench - 99"/>
      <sheetName val="Bench - 99 (f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 Guide"/>
      <sheetName val="Table 1"/>
      <sheetName val="Table 1 Check"/>
      <sheetName val="GRA Resources"/>
      <sheetName val="Table 1 Data"/>
      <sheetName val="Table 2a"/>
      <sheetName val="Table 2a Check"/>
      <sheetName val="Table 2b"/>
      <sheetName val="Table 2b Check"/>
      <sheetName val="Table 3"/>
      <sheetName val="Table 3 Check"/>
      <sheetName val="Table 1 Def."/>
      <sheetName val="Table 2a&amp;BDef"/>
      <sheetName val="Table 3 def"/>
      <sheetName val="Formulas"/>
      <sheetName val="STBY Arrangements"/>
      <sheetName val="EFF Arrangements"/>
      <sheetName val="PRGF Arrangements"/>
      <sheetName val="Arrangements - Checking"/>
      <sheetName val="Position PREV"/>
      <sheetName val="Position CURR"/>
      <sheetName val="Budget Countries"/>
      <sheetName val="Liquidity Ratio"/>
      <sheetName val="FC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ebt"/>
      <sheetName val="Reference"/>
      <sheetName val="Help"/>
      <sheetName val="Macro"/>
      <sheetName val="Debt Service"/>
      <sheetName val="pvtReport"/>
      <sheetName val="dtb"/>
      <sheetName val="Tables 34-38"/>
      <sheetName val="IMATA"/>
      <sheetName val="Bench - 99"/>
      <sheetName val="Table 1"/>
      <sheetName val="fondo promedio"/>
      <sheetName val="GRÁFICO DE FONDO POR AFILIADO"/>
      <sheetName val="contents"/>
      <sheetName val="Table 8_DP Curr param"/>
      <sheetName val="Saisie Crédits engagés"/>
      <sheetName val="Inter-Bank"/>
      <sheetName val="look"/>
      <sheetName val="Terms"/>
      <sheetName val="graf 1"/>
      <sheetName val="cnt"/>
      <sheetName val="Apr-10"/>
      <sheetName val="Cuadro5"/>
      <sheetName val="STOCK"/>
      <sheetName val="weta"/>
      <sheetName val="Debt_Service2"/>
      <sheetName val="Tables_34-382"/>
      <sheetName val="Bench_-_992"/>
      <sheetName val="Table_12"/>
      <sheetName val="fondo_promedio2"/>
      <sheetName val="GRÁFICO_DE_FONDO_POR_AFILIADO2"/>
      <sheetName val="Table_8_DP_Curr_param2"/>
      <sheetName val="Saisie_Crédits_engagés2"/>
      <sheetName val="Debt_Service"/>
      <sheetName val="Tables_34-38"/>
      <sheetName val="Bench_-_99"/>
      <sheetName val="Table_1"/>
      <sheetName val="fondo_promedio"/>
      <sheetName val="GRÁFICO_DE_FONDO_POR_AFILIADO"/>
      <sheetName val="Table_8_DP_Curr_param"/>
      <sheetName val="Saisie_Crédits_engagés"/>
      <sheetName val="Debt_Service1"/>
      <sheetName val="Tables_34-381"/>
      <sheetName val="Bench_-_991"/>
      <sheetName val="Table_11"/>
      <sheetName val="fondo_promedio1"/>
      <sheetName val="GRÁFICO_DE_FONDO_POR_AFILIADO1"/>
      <sheetName val="Table_8_DP_Curr_param1"/>
      <sheetName val="Saisie_Crédits_engagés1"/>
      <sheetName val="Debt_Service3"/>
      <sheetName val="Tables_34-383"/>
      <sheetName val="Bench_-_993"/>
      <sheetName val="Table_13"/>
      <sheetName val="fondo_promedio3"/>
      <sheetName val="GRÁFICO_DE_FONDO_POR_AFILIADO3"/>
      <sheetName val="Table_8_DP_Curr_param3"/>
      <sheetName val="Saisie_Crédits_engagés3"/>
      <sheetName val="Debt_Service4"/>
      <sheetName val="Tables_34-384"/>
      <sheetName val="Bench_-_994"/>
      <sheetName val="Table_14"/>
      <sheetName val="fondo_promedio4"/>
      <sheetName val="GRÁFICO_DE_FONDO_POR_AFILIADO4"/>
      <sheetName val="Table_8_DP_Curr_param4"/>
      <sheetName val="Saisie_Crédits_engagés4"/>
      <sheetName val="graf_1"/>
    </sheetNames>
    <sheetDataSet>
      <sheetData sheetId="0" refreshError="1"/>
      <sheetData sheetId="1" refreshError="1"/>
      <sheetData sheetId="2" refreshError="1">
        <row r="39">
          <cell r="B39" t="str">
            <v>ATS</v>
          </cell>
          <cell r="D39" t="str">
            <v>ATS-Austrian Schillings</v>
          </cell>
          <cell r="E39">
            <v>5.47</v>
          </cell>
          <cell r="F39">
            <v>7.3297370610048998E-2</v>
          </cell>
        </row>
        <row r="40">
          <cell r="B40" t="str">
            <v>BEF</v>
          </cell>
          <cell r="D40" t="str">
            <v>BEC-Belgian Franc</v>
          </cell>
          <cell r="E40">
            <v>5.47</v>
          </cell>
          <cell r="F40">
            <v>2.4903506967082101E-2</v>
          </cell>
        </row>
        <row r="41">
          <cell r="B41" t="str">
            <v>BID</v>
          </cell>
          <cell r="D41" t="str">
            <v>BID-Islamic Dev. Bank Unit of acct</v>
          </cell>
          <cell r="E41">
            <v>5.5891666666666673</v>
          </cell>
          <cell r="F41">
            <v>1.3725099999999999</v>
          </cell>
        </row>
        <row r="42">
          <cell r="B42" t="str">
            <v>BUA</v>
          </cell>
          <cell r="D42" t="str">
            <v>BUA- AfDF/B Unit of acct</v>
          </cell>
          <cell r="E42">
            <v>5.5891666666666673</v>
          </cell>
          <cell r="F42">
            <v>1.3725099999999999</v>
          </cell>
        </row>
        <row r="43">
          <cell r="B43" t="str">
            <v>CAD</v>
          </cell>
          <cell r="D43" t="str">
            <v>CAD-Canadian Dollar</v>
          </cell>
          <cell r="E43">
            <v>6.67</v>
          </cell>
          <cell r="F43">
            <v>0.69285664795953705</v>
          </cell>
        </row>
        <row r="44">
          <cell r="B44" t="str">
            <v>CFA</v>
          </cell>
          <cell r="D44" t="str">
            <v>CFA-CFA Franc</v>
          </cell>
          <cell r="E44">
            <v>5.47</v>
          </cell>
          <cell r="F44">
            <v>1.5315028271670245E-3</v>
          </cell>
        </row>
        <row r="45">
          <cell r="B45" t="str">
            <v>CHF</v>
          </cell>
          <cell r="D45" t="str">
            <v>CHF-Swiss Franc</v>
          </cell>
          <cell r="E45">
            <v>4.2649999999999997</v>
          </cell>
          <cell r="F45">
            <v>0.62515628907226806</v>
          </cell>
        </row>
        <row r="46">
          <cell r="B46" t="str">
            <v>CNY</v>
          </cell>
          <cell r="D46" t="str">
            <v>CNY-Chinese Yuan</v>
          </cell>
          <cell r="E46">
            <v>5.5891666666666673</v>
          </cell>
          <cell r="F46">
            <v>0.1207802403526783</v>
          </cell>
        </row>
        <row r="47">
          <cell r="B47" t="str">
            <v>DEM</v>
          </cell>
          <cell r="D47" t="str">
            <v>DEM-Deutsche Mark</v>
          </cell>
          <cell r="E47">
            <v>5.47</v>
          </cell>
          <cell r="F47">
            <v>0.51364382384972107</v>
          </cell>
        </row>
        <row r="48">
          <cell r="B48" t="str">
            <v>DKK</v>
          </cell>
          <cell r="D48" t="str">
            <v>DKK-Danish Kroner</v>
          </cell>
          <cell r="E48">
            <v>5.3150000000000004</v>
          </cell>
          <cell r="F48">
            <v>0.13515705249499918</v>
          </cell>
        </row>
        <row r="49">
          <cell r="B49" t="str">
            <v>DOM</v>
          </cell>
          <cell r="D49" t="str">
            <v>DOM-Domestic Currency: Dalasi</v>
          </cell>
          <cell r="E49">
            <v>5.5891666666666673</v>
          </cell>
          <cell r="F49">
            <v>7.6923076923076927E-2</v>
          </cell>
        </row>
        <row r="50">
          <cell r="B50" t="str">
            <v>ECU</v>
          </cell>
          <cell r="D50" t="str">
            <v>ECU-European Currency Unit</v>
          </cell>
          <cell r="E50">
            <v>5.47</v>
          </cell>
          <cell r="F50">
            <v>1.0045999999999999</v>
          </cell>
        </row>
        <row r="51">
          <cell r="B51" t="str">
            <v>ESP</v>
          </cell>
          <cell r="D51" t="str">
            <v>ESP-Spanish Peseta</v>
          </cell>
          <cell r="E51">
            <v>5.47</v>
          </cell>
          <cell r="F51">
            <v>6.0759999999999998E-3</v>
          </cell>
        </row>
        <row r="52">
          <cell r="B52" t="str">
            <v>EUR</v>
          </cell>
          <cell r="D52" t="str">
            <v>EUR-Euro</v>
          </cell>
          <cell r="E52">
            <v>5.47</v>
          </cell>
          <cell r="F52">
            <v>1.0045999999999999</v>
          </cell>
        </row>
        <row r="53">
          <cell r="B53" t="str">
            <v>FIM</v>
          </cell>
          <cell r="D53" t="str">
            <v>FIM-Finnish Markaa</v>
          </cell>
          <cell r="E53">
            <v>5.47</v>
          </cell>
          <cell r="F53">
            <v>0.168960795242591</v>
          </cell>
        </row>
        <row r="54">
          <cell r="B54" t="str">
            <v>FRF</v>
          </cell>
          <cell r="D54" t="str">
            <v>FRF-French Franc</v>
          </cell>
          <cell r="E54">
            <v>5.47</v>
          </cell>
          <cell r="F54">
            <v>0.15315028271670245</v>
          </cell>
        </row>
        <row r="55">
          <cell r="B55" t="str">
            <v>GBP</v>
          </cell>
          <cell r="D55" t="str">
            <v>GBP-Great Britain Sterling</v>
          </cell>
          <cell r="E55">
            <v>6.6983333333333333</v>
          </cell>
          <cell r="F55">
            <v>1.6164000000000001</v>
          </cell>
        </row>
        <row r="56">
          <cell r="B56" t="str">
            <v>IEP</v>
          </cell>
          <cell r="D56" t="str">
            <v>IEP-Irish Punt</v>
          </cell>
          <cell r="E56">
            <v>5.47</v>
          </cell>
          <cell r="F56">
            <v>1.2755788735899558</v>
          </cell>
        </row>
        <row r="57">
          <cell r="B57" t="str">
            <v>ITL</v>
          </cell>
          <cell r="D57" t="str">
            <v>ITL-Italian Lira</v>
          </cell>
          <cell r="E57">
            <v>5.47</v>
          </cell>
          <cell r="F57">
            <v>5.1883260082529815E-4</v>
          </cell>
        </row>
        <row r="58">
          <cell r="B58" t="str">
            <v>JPY</v>
          </cell>
          <cell r="D58" t="str">
            <v>JPY-Japanese Yen</v>
          </cell>
          <cell r="E58">
            <v>1.9833333333333334</v>
          </cell>
          <cell r="F58">
            <v>9.7847358121330719E-3</v>
          </cell>
        </row>
        <row r="59">
          <cell r="B59" t="str">
            <v>KWD</v>
          </cell>
          <cell r="D59" t="str">
            <v>KWD-Kuwaiti Dinar</v>
          </cell>
          <cell r="E59">
            <v>5.5891666666666673</v>
          </cell>
          <cell r="F59">
            <v>3.2875299999999998</v>
          </cell>
        </row>
        <row r="60">
          <cell r="B60" t="str">
            <v>LYD</v>
          </cell>
          <cell r="D60" t="str">
            <v>LYD-Libyan Dinar</v>
          </cell>
          <cell r="E60">
            <v>5.5891666666666673</v>
          </cell>
          <cell r="F60">
            <v>2.16445</v>
          </cell>
        </row>
        <row r="61">
          <cell r="B61" t="str">
            <v>LUF</v>
          </cell>
          <cell r="D61" t="str">
            <v>LUF-Luxembourg Franc</v>
          </cell>
          <cell r="E61">
            <v>5.47</v>
          </cell>
          <cell r="F61">
            <v>2.4903383498719629E-2</v>
          </cell>
        </row>
        <row r="62">
          <cell r="B62" t="str">
            <v>NLG</v>
          </cell>
          <cell r="D62" t="str">
            <v>NLG-Netherland Guilders</v>
          </cell>
          <cell r="E62">
            <v>5.47</v>
          </cell>
          <cell r="F62">
            <v>0.45586760508415353</v>
          </cell>
        </row>
        <row r="63">
          <cell r="B63" t="str">
            <v>NOK</v>
          </cell>
          <cell r="D63" t="str">
            <v>NOK-Norwegian Kroner</v>
          </cell>
          <cell r="E63">
            <v>6.6433333333333335</v>
          </cell>
          <cell r="F63">
            <v>0.12438584489085142</v>
          </cell>
        </row>
        <row r="64">
          <cell r="B64" t="str">
            <v>PTE</v>
          </cell>
          <cell r="D64" t="str">
            <v>PTE-Portuguese Escudo</v>
          </cell>
          <cell r="E64">
            <v>5.47</v>
          </cell>
          <cell r="F64">
            <v>5.0109236739457903E-3</v>
          </cell>
        </row>
        <row r="65">
          <cell r="B65" t="str">
            <v>SAR</v>
          </cell>
          <cell r="D65" t="str">
            <v>SAR-Saudi Arabia Ryal</v>
          </cell>
          <cell r="E65">
            <v>5.5891666666666673</v>
          </cell>
          <cell r="F65">
            <v>0.26702269692923897</v>
          </cell>
        </row>
        <row r="66">
          <cell r="B66" t="str">
            <v>SDR</v>
          </cell>
          <cell r="D66" t="str">
            <v>SDR-Special Drawing Rights</v>
          </cell>
          <cell r="E66">
            <v>5.5891666666666673</v>
          </cell>
          <cell r="F66">
            <v>1.3725099999999999</v>
          </cell>
        </row>
        <row r="67">
          <cell r="B67" t="str">
            <v>SEK</v>
          </cell>
          <cell r="D67" t="str">
            <v>SEK-Swedish Kroner</v>
          </cell>
          <cell r="E67">
            <v>5.8</v>
          </cell>
          <cell r="F67">
            <v>0.11730205278592375</v>
          </cell>
        </row>
        <row r="68">
          <cell r="B68" t="str">
            <v>UAE</v>
          </cell>
          <cell r="D68" t="str">
            <v>UAE-United Arab Emirates Dhirams</v>
          </cell>
          <cell r="E68">
            <v>5.5891666666666673</v>
          </cell>
          <cell r="F68">
            <v>0.27229407760381208</v>
          </cell>
        </row>
        <row r="69">
          <cell r="B69" t="str">
            <v>USD</v>
          </cell>
          <cell r="D69" t="str">
            <v>USD-United States Dollar</v>
          </cell>
          <cell r="E69">
            <v>7.0383333333333331</v>
          </cell>
          <cell r="F69">
            <v>1</v>
          </cell>
        </row>
      </sheetData>
      <sheetData sheetId="3" refreshError="1"/>
      <sheetData sheetId="4" refreshError="1"/>
      <sheetData sheetId="5" refreshError="1"/>
      <sheetData sheetId="6" refreshError="1">
        <row r="1">
          <cell r="I1">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OR"/>
      <sheetName val="Instructions"/>
      <sheetName val="Data-Input"/>
      <sheetName val="Inp_Outp_debt"/>
      <sheetName val="SDR"/>
      <sheetName val="PV Targets"/>
      <sheetName val="GE Calculation"/>
      <sheetName val="Chart Data"/>
      <sheetName val="Panel Chart"/>
      <sheetName val="Chart Data - Remit"/>
      <sheetName val="Panel Chart - Remit"/>
      <sheetName val="Stress tests Fiscal"/>
      <sheetName val="Stress test External"/>
      <sheetName val="Stress test External - Remit"/>
      <sheetName val="Table baseline Fiscal"/>
      <sheetName val="Table baseline External"/>
      <sheetName val="baseline-fiscal"/>
      <sheetName val="A1_historical-fiscal"/>
      <sheetName val="A2_PB unchanged-fiscal"/>
      <sheetName val="A3_LR growth-fiscal"/>
      <sheetName val="B1_GDP-fiscal"/>
      <sheetName val="B2_PB-fiscal"/>
      <sheetName val="B3_combo-fiscal"/>
      <sheetName val="B4_depreciation-fiscal"/>
      <sheetName val="B5_other flows-fiscal"/>
      <sheetName val="Customized Scenario-fiscal"/>
      <sheetName val="PV_ResFin-fiscal"/>
      <sheetName val="Baseline"/>
      <sheetName val="A1_historical"/>
      <sheetName val="A2_financing"/>
      <sheetName val="B1_GDP"/>
      <sheetName val="B2_exports"/>
      <sheetName val="B3_deflator"/>
      <sheetName val="B4_non-debt flows"/>
      <sheetName val="B5_Combo"/>
      <sheetName val="B6_30%depr"/>
      <sheetName val="Customized Scenario-External"/>
      <sheetName val="PV_Base"/>
      <sheetName val="PV Stress"/>
      <sheetName val="PV Stress_A2"/>
      <sheetName val="Output Database"/>
    </sheetNames>
    <sheetDataSet>
      <sheetData sheetId="0">
        <row r="8">
          <cell r="K8" t="str">
            <v>English</v>
          </cell>
        </row>
      </sheetData>
      <sheetData sheetId="1">
        <row r="12">
          <cell r="F12">
            <v>0</v>
          </cell>
        </row>
      </sheetData>
      <sheetData sheetId="2" refreshError="1"/>
      <sheetData sheetId="3" refreshError="1"/>
      <sheetData sheetId="4">
        <row r="58">
          <cell r="G58">
            <v>0</v>
          </cell>
        </row>
      </sheetData>
      <sheetData sheetId="5" refreshError="1"/>
      <sheetData sheetId="6" refreshError="1"/>
      <sheetData sheetId="7">
        <row r="41">
          <cell r="B41" t="str">
            <v>AUD</v>
          </cell>
        </row>
        <row r="42">
          <cell r="B42" t="str">
            <v>CAD</v>
          </cell>
        </row>
        <row r="43">
          <cell r="B43" t="str">
            <v>DKK</v>
          </cell>
        </row>
        <row r="44">
          <cell r="B44" t="str">
            <v>JPY</v>
          </cell>
        </row>
        <row r="45">
          <cell r="B45" t="str">
            <v>KRW</v>
          </cell>
        </row>
        <row r="46">
          <cell r="B46" t="str">
            <v>NZD</v>
          </cell>
        </row>
        <row r="47">
          <cell r="B47" t="str">
            <v>CHF</v>
          </cell>
        </row>
        <row r="48">
          <cell r="B48" t="str">
            <v>GBP</v>
          </cell>
        </row>
        <row r="49">
          <cell r="B49" t="str">
            <v>USD</v>
          </cell>
        </row>
        <row r="50">
          <cell r="B50" t="str">
            <v>EUR</v>
          </cell>
        </row>
        <row r="51">
          <cell r="B51" t="str">
            <v>SDR</v>
          </cell>
        </row>
        <row r="52">
          <cell r="B52" t="str">
            <v>KWD</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22">
          <cell r="B22">
            <v>10</v>
          </cell>
        </row>
      </sheetData>
      <sheetData sheetId="39" refreshError="1"/>
      <sheetData sheetId="40" refreshError="1"/>
      <sheetData sheetId="41"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Compare"/>
      <sheetName val="Table1"/>
      <sheetName val="Table2"/>
      <sheetName val="Table3"/>
      <sheetName val="Table4"/>
      <sheetName val="Current"/>
      <sheetName val="Previous"/>
      <sheetName val="ControlSheet"/>
      <sheetName val="Weights"/>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row r="66">
          <cell r="D66" t="str">
            <v>F2001REV</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GAS March 05"/>
      <sheetName val="IN"/>
      <sheetName val="IN-HUB"/>
      <sheetName val="OUT-HUB"/>
      <sheetName val="Assum"/>
      <sheetName val="X"/>
      <sheetName val="M"/>
      <sheetName val="SRT"/>
      <sheetName val="K"/>
      <sheetName val="BOP"/>
      <sheetName val="T9SR_bop"/>
      <sheetName val="ControlSheet"/>
      <sheetName val="WETA"/>
      <sheetName val="Au"/>
      <sheetName val="Module1"/>
      <sheetName val="Module2"/>
      <sheetName val="GAS Dec04"/>
      <sheetName val="Gas 2004"/>
      <sheetName val="Impact CI"/>
      <sheetName val="comments"/>
      <sheetName val="T9SR_bop (2)"/>
      <sheetName val="Gas"/>
      <sheetName val="IN-Q"/>
      <sheetName val="IN_TRE"/>
      <sheetName val="Sheet1"/>
      <sheetName val="T1SR"/>
      <sheetName val="T1SR_b"/>
      <sheetName val="Chart1"/>
      <sheetName val="Sensitivity Analysis"/>
      <sheetName val="T10SR "/>
      <sheetName val="T11SR"/>
      <sheetName val="DSA 2002"/>
      <sheetName val="DSA_Presentation"/>
      <sheetName val="NPV_DP2"/>
      <sheetName val="frozen request"/>
      <sheetName val="request"/>
      <sheetName val="T3SR_bop"/>
      <sheetName val="Exports for DSA"/>
      <sheetName val="Source Data (Current)"/>
      <sheetName val="Complete Data Set (Annual)"/>
      <sheetName val=""/>
      <sheetName val="A Current Data"/>
      <sheetName val="MSRV"/>
      <sheetName val="fondo promedio"/>
      <sheetName val="GRÁFICO DE FONDO POR AFILIADO"/>
      <sheetName val="Current"/>
      <sheetName val="Reference"/>
      <sheetName val="pvtReport"/>
      <sheetName val="Bench - 99"/>
      <sheetName val="Indic"/>
      <sheetName val="Sum1"/>
      <sheetName val="Projections"/>
      <sheetName val="PDVSA"/>
      <sheetName val="Cuadro I-5 94-00"/>
      <sheetName val="MLIBOP"/>
      <sheetName val="E"/>
      <sheetName val="BOP_NC-DMX"/>
      <sheetName val="Trade-DMX"/>
      <sheetName val="Comp GAS"/>
      <sheetName val="GAS March 2009"/>
      <sheetName val="GAS May 09"/>
      <sheetName val="GAS June 2009"/>
      <sheetName val="BOP SR Table"/>
      <sheetName val="BOP SR Table % GDP"/>
      <sheetName val="BOP simulations"/>
      <sheetName val="GOLD"/>
      <sheetName val="GAS Feb 2009_2"/>
      <sheetName val="GAS Feb 2009_1"/>
      <sheetName val="GAS Jan 2009"/>
      <sheetName val="GAS Nov 2008"/>
      <sheetName val="GAS Sep 2008"/>
      <sheetName val="GAS March 2008"/>
      <sheetName val="BOP_AUTH_1"/>
      <sheetName val="BOP_AUTH_2"/>
      <sheetName val="BOP_AUTH_3"/>
      <sheetName val="BOP_AUTH_4"/>
      <sheetName val="July Pre GAS"/>
      <sheetName val="July GAS"/>
      <sheetName val="Sept GAS"/>
      <sheetName val="Services"/>
      <sheetName val="C"/>
      <sheetName val="Source_Data_(Current)"/>
      <sheetName val="Complete_Data_Set_(Annual)"/>
      <sheetName val="Gas_2004"/>
      <sheetName val="Impact_CI"/>
      <sheetName val="T9SR_bop_(2)"/>
      <sheetName val="Sensitivity_Analysis"/>
      <sheetName val="T10SR_"/>
      <sheetName val="DSA_2002"/>
      <sheetName val="frozen_request"/>
      <sheetName val="Exports_for_DSA"/>
      <sheetName val="GAS_March_05"/>
      <sheetName val="GAS_Dec04"/>
      <sheetName val="A_Current_Data"/>
      <sheetName val="fondo_promedio"/>
      <sheetName val="GRÁFICO_DE_FONDO_POR_AFILIADO"/>
      <sheetName val="Bench_-_99"/>
      <sheetName val="Cuadro_I-5_94-00"/>
      <sheetName val="Comp_GAS"/>
      <sheetName val="GAS_March_2009"/>
      <sheetName val="GAS_May_09"/>
      <sheetName val="GAS_June_2009"/>
      <sheetName val="BOP_SR_Table"/>
      <sheetName val="BOP_SR_Table_%_GDP"/>
      <sheetName val="BOP_simulations"/>
      <sheetName val="GAS_Feb_2009_2"/>
      <sheetName val="GAS_Feb_2009_1"/>
      <sheetName val="GAS_Jan_2009"/>
      <sheetName val="GAS_Nov_2008"/>
      <sheetName val="GAS_Sep_2008"/>
      <sheetName val="GAS_March_2008"/>
      <sheetName val="July_Pre_GAS"/>
      <sheetName val="July_GAS"/>
      <sheetName val="Sept_GAS"/>
      <sheetName val="Relief"/>
      <sheetName val="Constants"/>
      <sheetName val="Resumen"/>
      <sheetName val="Abastecimiento x mes"/>
      <sheetName val="Orgao"/>
      <sheetName val="Provincial"/>
      <sheetName val="Assump"/>
      <sheetName val="Last"/>
      <sheetName val="C Summary"/>
      <sheetName val="Dep fonct"/>
      <sheetName val="Output"/>
      <sheetName val="BFA_DMX"/>
      <sheetName val="CIV_DMX"/>
      <sheetName val="AFRDMX&amp;misc"/>
      <sheetName val="A Previous Data"/>
      <sheetName val="1. Assumptions"/>
      <sheetName val="Decision"/>
      <sheetName val="Table 1"/>
      <sheetName val="Dynamic Country Chart"/>
      <sheetName val="bs2000"/>
      <sheetName val="Source_Data_(Current)1"/>
      <sheetName val="Complete_Data_Set_(Annual)1"/>
      <sheetName val="Gas_20041"/>
      <sheetName val="Impact_CI1"/>
      <sheetName val="T9SR_bop_(2)1"/>
      <sheetName val="Sensitivity_Analysis1"/>
      <sheetName val="T10SR_1"/>
      <sheetName val="DSA_20021"/>
      <sheetName val="frozen_request1"/>
      <sheetName val="Exports_for_DSA1"/>
      <sheetName val="GAS_March_051"/>
      <sheetName val="GAS_Dec041"/>
      <sheetName val="A_Current_Data1"/>
      <sheetName val="fondo_promedio1"/>
      <sheetName val="GRÁFICO_DE_FONDO_POR_AFILIADO1"/>
      <sheetName val="Bench_-_991"/>
      <sheetName val="Cuadro_I-5_94-001"/>
      <sheetName val="Comp_GAS1"/>
      <sheetName val="GAS_March_20091"/>
      <sheetName val="GAS_May_091"/>
      <sheetName val="GAS_June_20091"/>
      <sheetName val="BOP_SR_Table1"/>
      <sheetName val="BOP_SR_Table_%_GDP1"/>
      <sheetName val="BOP_simulations1"/>
      <sheetName val="GAS_Feb_2009_21"/>
      <sheetName val="GAS_Feb_2009_11"/>
      <sheetName val="GAS_Jan_20091"/>
      <sheetName val="GAS_Nov_20081"/>
      <sheetName val="GAS_Sep_20081"/>
      <sheetName val="GAS_March_20081"/>
      <sheetName val="July_Pre_GAS1"/>
      <sheetName val="July_GAS1"/>
      <sheetName val="Sept_GAS1"/>
      <sheetName val="revagtrim"/>
      <sheetName val="TZSH"/>
      <sheetName val="lookup"/>
      <sheetName val="Control"/>
      <sheetName val="PARAM"/>
      <sheetName val="BCCCLE"/>
      <sheetName val="bcc bil  nav juin 07"/>
      <sheetName val="3SG (3)"/>
      <sheetName val="Chg"/>
      <sheetName val="NPV Reduction"/>
      <sheetName val="Sensitivity_Analysis2"/>
      <sheetName val="T10SR_2"/>
      <sheetName val="DSA_20022"/>
      <sheetName val="frozen_request2"/>
      <sheetName val="Exports_for_DSA2"/>
      <sheetName val="Impact_CI2"/>
      <sheetName val="GAS_March_052"/>
      <sheetName val="GAS_Dec042"/>
      <sheetName val="Source_Data_(Current)2"/>
      <sheetName val="Complete_Data_Set_(Annual)2"/>
      <sheetName val="Gas_20042"/>
      <sheetName val="T9SR_bop_(2)2"/>
      <sheetName val="A_Current_Data2"/>
      <sheetName val="fondo_promedio2"/>
      <sheetName val="GRÁFICO_DE_FONDO_POR_AFILIADO2"/>
      <sheetName val="Bench_-_992"/>
      <sheetName val="Cuadro_I-5_94-002"/>
      <sheetName val="Comp_GAS2"/>
      <sheetName val="GAS_March_20092"/>
      <sheetName val="GAS_May_092"/>
      <sheetName val="GAS_June_20092"/>
      <sheetName val="BOP_SR_Table2"/>
      <sheetName val="BOP_SR_Table_%_GDP2"/>
      <sheetName val="BOP_simulations2"/>
      <sheetName val="GAS_Feb_2009_22"/>
      <sheetName val="GAS_Feb_2009_12"/>
      <sheetName val="GAS_Jan_20092"/>
      <sheetName val="GAS_Nov_20082"/>
      <sheetName val="GAS_Sep_20082"/>
      <sheetName val="GAS_March_20082"/>
      <sheetName val="July_Pre_GAS2"/>
      <sheetName val="July_GAS2"/>
      <sheetName val="Sept_GAS2"/>
      <sheetName val="bcc_bil__nav_juin_07"/>
      <sheetName val="3SG_(3)"/>
      <sheetName val="C_Summary"/>
      <sheetName val="Dep_fonct"/>
      <sheetName val="A_Previous_Data"/>
      <sheetName val="Abastecimiento_x_mes"/>
      <sheetName val="1__Assumptions"/>
      <sheetName val="Table_1"/>
      <sheetName val="NPV_Reduction"/>
      <sheetName val="Sensitivity_Analysis3"/>
      <sheetName val="T10SR_3"/>
      <sheetName val="DSA_20023"/>
      <sheetName val="frozen_request3"/>
      <sheetName val="Exports_for_DSA3"/>
      <sheetName val="Impact_CI3"/>
      <sheetName val="GAS_March_053"/>
      <sheetName val="GAS_Dec043"/>
      <sheetName val="Source_Data_(Current)3"/>
      <sheetName val="Complete_Data_Set_(Annual)3"/>
      <sheetName val="Gas_20043"/>
      <sheetName val="T9SR_bop_(2)3"/>
      <sheetName val="A_Current_Data3"/>
      <sheetName val="fondo_promedio3"/>
      <sheetName val="GRÁFICO_DE_FONDO_POR_AFILIADO3"/>
      <sheetName val="Bench_-_993"/>
      <sheetName val="Cuadro_I-5_94-003"/>
      <sheetName val="Comp_GAS3"/>
      <sheetName val="GAS_March_20093"/>
      <sheetName val="GAS_May_093"/>
      <sheetName val="GAS_June_20093"/>
      <sheetName val="BOP_SR_Table3"/>
      <sheetName val="BOP_SR_Table_%_GDP3"/>
      <sheetName val="BOP_simulations3"/>
      <sheetName val="GAS_Feb_2009_23"/>
      <sheetName val="GAS_Feb_2009_13"/>
      <sheetName val="GAS_Jan_20093"/>
      <sheetName val="GAS_Nov_20083"/>
      <sheetName val="GAS_Sep_20083"/>
      <sheetName val="GAS_March_20083"/>
      <sheetName val="July_Pre_GAS3"/>
      <sheetName val="July_GAS3"/>
      <sheetName val="Sept_GAS3"/>
      <sheetName val="bcc_bil__nav_juin_071"/>
      <sheetName val="3SG_(3)1"/>
      <sheetName val="C_Summary1"/>
      <sheetName val="Dep_fonct1"/>
      <sheetName val="A_Previous_Data1"/>
      <sheetName val="Abastecimiento_x_mes1"/>
      <sheetName val="1__Assumptions1"/>
      <sheetName val="Table_11"/>
      <sheetName val="NPV_Reduction1"/>
      <sheetName val="BEM_1"/>
      <sheetName val="Res"/>
      <sheetName val="Codes"/>
      <sheetName val="embi_day"/>
      <sheetName val="GenericIR"/>
      <sheetName val="2"/>
      <sheetName val="GAS_March_054"/>
      <sheetName val="GAS_Dec044"/>
      <sheetName val="Gas_20044"/>
      <sheetName val="Impact_CI4"/>
      <sheetName val="T9SR_bop_(2)4"/>
      <sheetName val="Sensitivity_Analysis4"/>
      <sheetName val="T10SR_4"/>
      <sheetName val="DSA_20024"/>
      <sheetName val="frozen_request4"/>
      <sheetName val="Exports_for_DSA4"/>
      <sheetName val="Source_Data_(Current)4"/>
      <sheetName val="Complete_Data_Set_(Annual)4"/>
      <sheetName val="A_Current_Data4"/>
      <sheetName val="fondo_promedio4"/>
      <sheetName val="GRÁFICO_DE_FONDO_POR_AFILIADO4"/>
      <sheetName val="Bench_-_994"/>
      <sheetName val="Cuadro_I-5_94-004"/>
      <sheetName val="Comp_GAS4"/>
      <sheetName val="GAS_March_20094"/>
      <sheetName val="GAS_May_094"/>
      <sheetName val="GAS_June_20094"/>
      <sheetName val="BOP_SR_Table4"/>
      <sheetName val="BOP_SR_Table_%_GDP4"/>
      <sheetName val="BOP_simulations4"/>
      <sheetName val="GAS_Feb_2009_24"/>
      <sheetName val="GAS_Feb_2009_14"/>
      <sheetName val="GAS_Jan_20094"/>
      <sheetName val="GAS_Nov_20084"/>
      <sheetName val="GAS_Sep_20084"/>
      <sheetName val="GAS_March_20084"/>
      <sheetName val="July_Pre_GAS4"/>
      <sheetName val="July_GAS4"/>
      <sheetName val="Sept_GAS4"/>
      <sheetName val="Abastecimiento_x_mes2"/>
      <sheetName val="C_Summary2"/>
      <sheetName val="Dep_fonct2"/>
      <sheetName val="A_Previous_Data2"/>
      <sheetName val="1__Assumptions2"/>
      <sheetName val="Table_12"/>
      <sheetName val="Dynamic_Country_Chart"/>
      <sheetName val="bcc_bil__nav_juin_072"/>
      <sheetName val="3SG_(3)2"/>
      <sheetName val="NPV_Reduction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F1" t="str">
            <v>BALANCE OF PAYMENTS</v>
          </cell>
        </row>
        <row r="36">
          <cell r="A36" t="str">
            <v>||</v>
          </cell>
          <cell r="B36" t="str">
            <v xml:space="preserve">          O.w:Russia/China</v>
          </cell>
          <cell r="C36" t="str">
            <v xml:space="preserve">          O.w:Russia/China</v>
          </cell>
          <cell r="E36">
            <v>-1.6</v>
          </cell>
          <cell r="F36">
            <v>-1.4</v>
          </cell>
          <cell r="G36">
            <v>-1.2</v>
          </cell>
          <cell r="H36">
            <v>-1.1000000000000001</v>
          </cell>
          <cell r="I36">
            <v>-0.9</v>
          </cell>
          <cell r="J36">
            <v>-4.867</v>
          </cell>
          <cell r="K36">
            <v>-1.8</v>
          </cell>
          <cell r="L36">
            <v>-2.931</v>
          </cell>
          <cell r="M36">
            <v>-2.492</v>
          </cell>
          <cell r="N36">
            <v>-2.5</v>
          </cell>
          <cell r="O36">
            <v>-2.242</v>
          </cell>
          <cell r="P36">
            <v>-1.5</v>
          </cell>
          <cell r="Q36">
            <v>0</v>
          </cell>
          <cell r="R36">
            <v>0</v>
          </cell>
          <cell r="S36">
            <v>0</v>
          </cell>
          <cell r="T36">
            <v>0</v>
          </cell>
          <cell r="U36">
            <v>0</v>
          </cell>
          <cell r="V36">
            <v>0</v>
          </cell>
          <cell r="W36">
            <v>0</v>
          </cell>
          <cell r="X36">
            <v>-1.7</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row>
        <row r="44">
          <cell r="A44" t="str">
            <v>||</v>
          </cell>
          <cell r="B44" t="str">
            <v xml:space="preserve">             (excl. Russia/China)</v>
          </cell>
          <cell r="C44" t="str">
            <v>||</v>
          </cell>
          <cell r="D44" t="str">
            <v>||</v>
          </cell>
          <cell r="E44">
            <v>-53.256999999999969</v>
          </cell>
          <cell r="F44">
            <v>-62.093999999999973</v>
          </cell>
          <cell r="G44">
            <v>-19.858000000000008</v>
          </cell>
          <cell r="H44">
            <v>-27.772000000000006</v>
          </cell>
          <cell r="I44">
            <v>-14.357000000000012</v>
          </cell>
          <cell r="J44">
            <v>-26.595999999999993</v>
          </cell>
          <cell r="K44">
            <v>-8.0779999999999994</v>
          </cell>
          <cell r="L44">
            <v>-22.687000000000001</v>
          </cell>
          <cell r="M44">
            <v>-19.214000000000002</v>
          </cell>
          <cell r="N44">
            <v>-87.936000000000007</v>
          </cell>
          <cell r="O44">
            <v>-85.933999999999955</v>
          </cell>
          <cell r="P44">
            <v>-131.92835643335684</v>
          </cell>
          <cell r="Q44">
            <v>-104.17750762000009</v>
          </cell>
          <cell r="R44">
            <v>-119.73163566547828</v>
          </cell>
          <cell r="S44">
            <v>-155.82335967493077</v>
          </cell>
          <cell r="T44">
            <v>-181.22019538212447</v>
          </cell>
          <cell r="U44">
            <v>-216.3213811633816</v>
          </cell>
          <cell r="V44">
            <v>-229.76431015633443</v>
          </cell>
          <cell r="W44">
            <v>-227.62783257270709</v>
          </cell>
          <cell r="X44">
            <v>-204.41652008285178</v>
          </cell>
          <cell r="Y44">
            <v>-229.57652022161815</v>
          </cell>
          <cell r="Z44">
            <v>-220.9978401310911</v>
          </cell>
          <cell r="AA44">
            <v>-233.97802135548625</v>
          </cell>
          <cell r="AB44">
            <v>-233.14965054558547</v>
          </cell>
          <cell r="AC44">
            <v>-266.74982534713683</v>
          </cell>
          <cell r="AD44">
            <v>-294.71656169956157</v>
          </cell>
          <cell r="AE44">
            <v>-317.61075596965969</v>
          </cell>
          <cell r="AF44">
            <v>-345.29179632704785</v>
          </cell>
          <cell r="AG44">
            <v>-366.78061241819887</v>
          </cell>
          <cell r="AH44">
            <v>-388.43874836789848</v>
          </cell>
          <cell r="AI44">
            <v>-413.52459229500801</v>
          </cell>
          <cell r="AJ44">
            <v>-442.18149807473196</v>
          </cell>
          <cell r="AK44">
            <v>-473.09947315588522</v>
          </cell>
          <cell r="AL44">
            <v>-506.33782836355908</v>
          </cell>
          <cell r="AM44">
            <v>-537.01538519837027</v>
          </cell>
          <cell r="AN44">
            <v>-567.82918248649844</v>
          </cell>
          <cell r="AO44">
            <v>-596.03125527197301</v>
          </cell>
          <cell r="AP44">
            <v>-631.14569947496568</v>
          </cell>
          <cell r="AQ44">
            <v>-710.22900073663584</v>
          </cell>
        </row>
        <row r="59">
          <cell r="B59" t="str">
            <v xml:space="preserve">     Direct investment (net)</v>
          </cell>
          <cell r="C59" t="str">
            <v xml:space="preserve">     Direct investment (net)</v>
          </cell>
          <cell r="E59">
            <v>-2.6429999999999998</v>
          </cell>
          <cell r="F59">
            <v>-6.7</v>
          </cell>
          <cell r="G59">
            <v>-11.73</v>
          </cell>
          <cell r="H59">
            <v>-3.2</v>
          </cell>
          <cell r="I59">
            <v>-7.4</v>
          </cell>
          <cell r="J59">
            <v>-6.7</v>
          </cell>
          <cell r="K59">
            <v>-6.6</v>
          </cell>
          <cell r="L59">
            <v>0</v>
          </cell>
          <cell r="M59">
            <v>-4.625</v>
          </cell>
          <cell r="N59">
            <v>9.67</v>
          </cell>
          <cell r="O59">
            <v>20.885999999999999</v>
          </cell>
          <cell r="P59">
            <v>22.164000000000001</v>
          </cell>
          <cell r="Q59">
            <v>40.700000000000003</v>
          </cell>
          <cell r="R59">
            <v>5.3</v>
          </cell>
          <cell r="S59">
            <v>0.8</v>
          </cell>
          <cell r="T59">
            <v>55.8</v>
          </cell>
          <cell r="U59">
            <v>25</v>
          </cell>
          <cell r="V59">
            <v>62</v>
          </cell>
          <cell r="W59">
            <v>76.576999999999998</v>
          </cell>
          <cell r="X59">
            <v>40.4</v>
          </cell>
          <cell r="Y59">
            <v>60.5</v>
          </cell>
          <cell r="Z59">
            <v>65.5</v>
          </cell>
          <cell r="AA59">
            <v>62.008828960185284</v>
          </cell>
          <cell r="AB59">
            <v>52.236654191746197</v>
          </cell>
          <cell r="AC59">
            <v>57.899843018362873</v>
          </cell>
          <cell r="AD59">
            <v>63.033771669710376</v>
          </cell>
          <cell r="AE59">
            <v>68.175600269572882</v>
          </cell>
          <cell r="AF59">
            <v>74.615843736316464</v>
          </cell>
          <cell r="AG59">
            <v>81.275165443686717</v>
          </cell>
          <cell r="AH59">
            <v>88.952218063712508</v>
          </cell>
          <cell r="AI59">
            <v>97.022027256945449</v>
          </cell>
          <cell r="AJ59">
            <v>106.46139520654089</v>
          </cell>
          <cell r="AK59">
            <v>116.26715577855978</v>
          </cell>
          <cell r="AL59">
            <v>127.0236386299122</v>
          </cell>
          <cell r="AM59">
            <v>138.26948782878327</v>
          </cell>
          <cell r="AN59">
            <v>151.36291346123897</v>
          </cell>
          <cell r="AO59">
            <v>164.87780259584906</v>
          </cell>
          <cell r="AP59">
            <v>180.38031143775362</v>
          </cell>
          <cell r="AQ59">
            <v>197.32702243763259</v>
          </cell>
          <cell r="AR59">
            <v>32.266044651886745</v>
          </cell>
          <cell r="AS59" t="e">
            <v>#DIV/0!</v>
          </cell>
          <cell r="AT59" t="e">
            <v>#DIV/0!</v>
          </cell>
          <cell r="AU59" t="e">
            <v>#DIV/0!</v>
          </cell>
          <cell r="AV59" t="e">
            <v>#DIV/0!</v>
          </cell>
        </row>
        <row r="79">
          <cell r="B79" t="str">
            <v xml:space="preserve">   (in millions of SDRs)</v>
          </cell>
          <cell r="C79" t="str">
            <v xml:space="preserve">   (in millions of SDRs)</v>
          </cell>
          <cell r="F79">
            <v>-36.188187437086093</v>
          </cell>
          <cell r="G79">
            <v>9.5210855375611327</v>
          </cell>
          <cell r="H79">
            <v>46.463943979471935</v>
          </cell>
          <cell r="I79">
            <v>65.64977332635624</v>
          </cell>
          <cell r="J79">
            <v>35.970341859000001</v>
          </cell>
          <cell r="K79">
            <v>84.722656675210629</v>
          </cell>
          <cell r="L79">
            <v>4.5602946639216775</v>
          </cell>
          <cell r="M79">
            <v>30.577513117330795</v>
          </cell>
          <cell r="N79">
            <v>-30.570408845481087</v>
          </cell>
          <cell r="O79">
            <v>38.095117748459231</v>
          </cell>
          <cell r="P79">
            <v>85.097405801781463</v>
          </cell>
          <cell r="Q79">
            <v>-2.5151260274558824</v>
          </cell>
          <cell r="R79">
            <v>-28.19157822427734</v>
          </cell>
          <cell r="S79">
            <v>-15.122571178867338</v>
          </cell>
          <cell r="T79">
            <v>29.718033690626786</v>
          </cell>
          <cell r="U79">
            <v>-31.356067421456032</v>
          </cell>
          <cell r="V79">
            <v>-34.85892006448389</v>
          </cell>
          <cell r="W79">
            <v>-35.200021569098865</v>
          </cell>
          <cell r="X79">
            <v>-24.49799736576179</v>
          </cell>
          <cell r="Y79">
            <v>-32.437363064031572</v>
          </cell>
          <cell r="Z79">
            <v>-10.731877895023715</v>
          </cell>
          <cell r="AA79">
            <v>-84.179156611118017</v>
          </cell>
        </row>
        <row r="81">
          <cell r="A81" t="str">
            <v>||</v>
          </cell>
          <cell r="B81" t="str">
            <v>errors and omissions</v>
          </cell>
          <cell r="C81" t="str">
            <v>||</v>
          </cell>
          <cell r="D81" t="str">
            <v>||</v>
          </cell>
          <cell r="F81">
            <v>5.5810000000000004</v>
          </cell>
          <cell r="G81">
            <v>14.7</v>
          </cell>
          <cell r="H81">
            <v>-3.7</v>
          </cell>
          <cell r="I81">
            <v>-18.600000000000001</v>
          </cell>
          <cell r="J81">
            <v>-26.847999999999999</v>
          </cell>
          <cell r="K81">
            <v>-13.289</v>
          </cell>
          <cell r="L81">
            <v>-32.700000000000003</v>
          </cell>
          <cell r="M81">
            <v>-1.7</v>
          </cell>
          <cell r="N81">
            <v>-12.09</v>
          </cell>
          <cell r="O81">
            <v>24.3</v>
          </cell>
          <cell r="P81">
            <v>-28.84490000000001</v>
          </cell>
        </row>
        <row r="82">
          <cell r="A82" t="str">
            <v>||</v>
          </cell>
          <cell r="B82" t="str">
            <v>Check</v>
          </cell>
          <cell r="C82" t="str">
            <v>||</v>
          </cell>
          <cell r="D82" t="str">
            <v>||</v>
          </cell>
          <cell r="F82">
            <v>5.5810000000000004</v>
          </cell>
          <cell r="G82">
            <v>14.7</v>
          </cell>
          <cell r="H82">
            <v>-3.7</v>
          </cell>
          <cell r="I82">
            <v>-18.600000000000001</v>
          </cell>
          <cell r="J82">
            <v>-26.847999999999999</v>
          </cell>
          <cell r="K82">
            <v>-13.289</v>
          </cell>
          <cell r="L82">
            <v>-32.700000000000003</v>
          </cell>
          <cell r="M82">
            <v>-1.7</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-9.5863178737794215</v>
          </cell>
          <cell r="AD82">
            <v>-19.984849341944312</v>
          </cell>
          <cell r="AE82">
            <v>-2.118398347433299</v>
          </cell>
        </row>
        <row r="83">
          <cell r="A83" t="str">
            <v>||</v>
          </cell>
          <cell r="B83" t="str">
            <v>_</v>
          </cell>
          <cell r="C83" t="str">
            <v>||</v>
          </cell>
          <cell r="D83" t="str">
            <v>_</v>
          </cell>
          <cell r="E83" t="str">
            <v>_</v>
          </cell>
          <cell r="F83" t="str">
            <v>_</v>
          </cell>
          <cell r="G83" t="str">
            <v>_</v>
          </cell>
          <cell r="H83" t="str">
            <v>_</v>
          </cell>
          <cell r="I83" t="str">
            <v>_</v>
          </cell>
          <cell r="J83" t="str">
            <v>_</v>
          </cell>
          <cell r="K83" t="str">
            <v>_</v>
          </cell>
          <cell r="L83" t="str">
            <v>_</v>
          </cell>
          <cell r="M83" t="str">
            <v>_</v>
          </cell>
          <cell r="N83" t="str">
            <v>_</v>
          </cell>
          <cell r="O83" t="str">
            <v>_</v>
          </cell>
          <cell r="P83" t="str">
            <v>_</v>
          </cell>
          <cell r="Q83" t="str">
            <v>_</v>
          </cell>
          <cell r="R83" t="str">
            <v>_</v>
          </cell>
          <cell r="S83" t="str">
            <v>_</v>
          </cell>
          <cell r="T83" t="str">
            <v>_</v>
          </cell>
          <cell r="U83" t="str">
            <v>_</v>
          </cell>
          <cell r="V83" t="str">
            <v>_</v>
          </cell>
          <cell r="W83" t="str">
            <v>_</v>
          </cell>
          <cell r="X83" t="str">
            <v>_</v>
          </cell>
          <cell r="Y83" t="str">
            <v>_</v>
          </cell>
          <cell r="Z83" t="str">
            <v>_</v>
          </cell>
          <cell r="AA83" t="str">
            <v>_</v>
          </cell>
          <cell r="AB83" t="str">
            <v>_</v>
          </cell>
          <cell r="AC83" t="str">
            <v>_</v>
          </cell>
          <cell r="AD83" t="str">
            <v>_</v>
          </cell>
          <cell r="AE83" t="str">
            <v>_</v>
          </cell>
          <cell r="AF83" t="str">
            <v>_</v>
          </cell>
          <cell r="AG83" t="str">
            <v>_</v>
          </cell>
          <cell r="AH83" t="str">
            <v>_</v>
          </cell>
          <cell r="AI83" t="str">
            <v>_</v>
          </cell>
          <cell r="AJ83" t="str">
            <v>_</v>
          </cell>
          <cell r="AK83" t="str">
            <v>_</v>
          </cell>
          <cell r="AL83" t="str">
            <v>_</v>
          </cell>
          <cell r="AM83" t="str">
            <v>_</v>
          </cell>
          <cell r="AN83" t="str">
            <v>_</v>
          </cell>
          <cell r="AO83" t="str">
            <v>_</v>
          </cell>
          <cell r="AP83" t="str">
            <v>_</v>
          </cell>
          <cell r="AQ83" t="str">
            <v>_</v>
          </cell>
        </row>
        <row r="84">
          <cell r="A84" t="str">
            <v>||</v>
          </cell>
          <cell r="B84">
            <v>37491.463979282409</v>
          </cell>
          <cell r="C84" t="str">
            <v>||</v>
          </cell>
          <cell r="D84" t="str">
            <v>||</v>
          </cell>
          <cell r="E84" t="str">
            <v>1985</v>
          </cell>
          <cell r="F84" t="str">
            <v>1986</v>
          </cell>
          <cell r="G84" t="str">
            <v>1987</v>
          </cell>
          <cell r="H84" t="str">
            <v>1988</v>
          </cell>
          <cell r="I84" t="str">
            <v>1989</v>
          </cell>
          <cell r="J84" t="str">
            <v>1990</v>
          </cell>
          <cell r="K84" t="str">
            <v>1991</v>
          </cell>
          <cell r="L84" t="str">
            <v>1992</v>
          </cell>
          <cell r="M84" t="str">
            <v>1993</v>
          </cell>
          <cell r="N84" t="str">
            <v>1994</v>
          </cell>
          <cell r="O84" t="str">
            <v>1995</v>
          </cell>
          <cell r="P84">
            <v>1999</v>
          </cell>
          <cell r="Q84">
            <v>1999</v>
          </cell>
          <cell r="R84">
            <v>1998</v>
          </cell>
          <cell r="S84">
            <v>1999</v>
          </cell>
          <cell r="T84">
            <v>2001</v>
          </cell>
          <cell r="U84">
            <v>2002</v>
          </cell>
          <cell r="V84">
            <v>2003</v>
          </cell>
          <cell r="W84">
            <v>2003</v>
          </cell>
          <cell r="X84">
            <v>2004</v>
          </cell>
          <cell r="Y84">
            <v>2005</v>
          </cell>
          <cell r="Z84">
            <v>2006</v>
          </cell>
          <cell r="AA84">
            <v>2007</v>
          </cell>
          <cell r="AB84">
            <v>2008</v>
          </cell>
          <cell r="AC84">
            <v>2009</v>
          </cell>
          <cell r="AD84">
            <v>2010</v>
          </cell>
          <cell r="AE84">
            <v>2011</v>
          </cell>
          <cell r="AF84">
            <v>2012</v>
          </cell>
          <cell r="AG84">
            <v>2013</v>
          </cell>
          <cell r="AH84">
            <v>2014</v>
          </cell>
          <cell r="AI84">
            <v>2015</v>
          </cell>
          <cell r="AJ84">
            <v>2016</v>
          </cell>
          <cell r="AK84">
            <v>2017</v>
          </cell>
          <cell r="AL84">
            <v>2018</v>
          </cell>
          <cell r="AM84">
            <v>2019</v>
          </cell>
          <cell r="AN84">
            <v>2020</v>
          </cell>
          <cell r="AO84">
            <v>2021</v>
          </cell>
          <cell r="AP84">
            <v>2022</v>
          </cell>
          <cell r="AQ84">
            <v>2022</v>
          </cell>
        </row>
        <row r="85">
          <cell r="A85" t="str">
            <v>||</v>
          </cell>
          <cell r="B85">
            <v>37491.463979282409</v>
          </cell>
          <cell r="C85" t="str">
            <v>||</v>
          </cell>
          <cell r="D85" t="str">
            <v>||</v>
          </cell>
          <cell r="F85">
            <v>3.7</v>
          </cell>
          <cell r="G85">
            <v>7.3930201799999997</v>
          </cell>
          <cell r="H85">
            <v>8.0636813625000006</v>
          </cell>
          <cell r="I85">
            <v>-7.1655561599999986</v>
          </cell>
          <cell r="J85" t="str">
            <v>2/96</v>
          </cell>
          <cell r="K85" t="str">
            <v>2/96</v>
          </cell>
          <cell r="L85" t="str">
            <v>2/96</v>
          </cell>
          <cell r="M85" t="str">
            <v>2/96</v>
          </cell>
          <cell r="N85" t="str">
            <v>10/97</v>
          </cell>
          <cell r="O85" t="str">
            <v>5/98</v>
          </cell>
          <cell r="P85" t="str">
            <v>11/99</v>
          </cell>
          <cell r="Q85" t="str">
            <v>11/99</v>
          </cell>
          <cell r="R85" t="str">
            <v>11/98</v>
          </cell>
          <cell r="S85" t="str">
            <v>11/99</v>
          </cell>
          <cell r="T85" t="str">
            <v>11/101</v>
          </cell>
          <cell r="U85" t="str">
            <v>11/102</v>
          </cell>
          <cell r="V85" t="str">
            <v>11/103</v>
          </cell>
          <cell r="W85" t="str">
            <v>11/103</v>
          </cell>
          <cell r="X85" t="str">
            <v>11/104</v>
          </cell>
          <cell r="Y85" t="str">
            <v>11/105</v>
          </cell>
          <cell r="Z85" t="str">
            <v>11/106</v>
          </cell>
          <cell r="AA85" t="str">
            <v>11/107</v>
          </cell>
          <cell r="AB85" t="str">
            <v>11/108</v>
          </cell>
          <cell r="AC85" t="str">
            <v>11/109</v>
          </cell>
          <cell r="AD85" t="str">
            <v>11/110</v>
          </cell>
          <cell r="AE85" t="str">
            <v>11/111</v>
          </cell>
          <cell r="AF85" t="str">
            <v>11/112</v>
          </cell>
          <cell r="AG85" t="str">
            <v>11/113</v>
          </cell>
          <cell r="AH85" t="str">
            <v>11/114</v>
          </cell>
          <cell r="AI85" t="str">
            <v>11/115</v>
          </cell>
          <cell r="AJ85" t="str">
            <v>11/116</v>
          </cell>
          <cell r="AK85" t="str">
            <v>11/117</v>
          </cell>
          <cell r="AL85" t="str">
            <v>11/118</v>
          </cell>
          <cell r="AM85" t="str">
            <v>11/119</v>
          </cell>
          <cell r="AN85" t="str">
            <v>11/120</v>
          </cell>
          <cell r="AO85" t="str">
            <v>11/121</v>
          </cell>
          <cell r="AP85" t="str">
            <v>11/122</v>
          </cell>
          <cell r="AQ85" t="str">
            <v>11/122</v>
          </cell>
        </row>
        <row r="86">
          <cell r="A86" t="str">
            <v>||</v>
          </cell>
          <cell r="C86" t="str">
            <v>||</v>
          </cell>
          <cell r="D86" t="str">
            <v>||</v>
          </cell>
          <cell r="F86">
            <v>0</v>
          </cell>
          <cell r="G86">
            <v>0</v>
          </cell>
          <cell r="H86">
            <v>0</v>
          </cell>
          <cell r="I86">
            <v>0</v>
          </cell>
          <cell r="J86" t="str">
            <v>Rév.</v>
          </cell>
          <cell r="K86" t="str">
            <v>Rév.</v>
          </cell>
          <cell r="L86" t="str">
            <v>Rév.</v>
          </cell>
          <cell r="M86" t="str">
            <v>Rév.</v>
          </cell>
          <cell r="N86" t="str">
            <v>Rev.</v>
          </cell>
          <cell r="O86" t="str">
            <v>Rev.</v>
          </cell>
          <cell r="P86" t="str">
            <v>Proj.</v>
          </cell>
          <cell r="Q86" t="str">
            <v>Proj.</v>
          </cell>
          <cell r="R86" t="str">
            <v>Proj.</v>
          </cell>
          <cell r="S86" t="str">
            <v>Proj.</v>
          </cell>
          <cell r="T86" t="str">
            <v>Proj.</v>
          </cell>
          <cell r="U86" t="str">
            <v>Proj.</v>
          </cell>
          <cell r="V86" t="str">
            <v>Proj.</v>
          </cell>
          <cell r="W86" t="str">
            <v>Proj.</v>
          </cell>
          <cell r="X86" t="str">
            <v>Proj.</v>
          </cell>
          <cell r="Y86" t="str">
            <v>Proj.</v>
          </cell>
          <cell r="Z86" t="str">
            <v>Proj.</v>
          </cell>
          <cell r="AA86" t="str">
            <v>Proj.</v>
          </cell>
          <cell r="AB86" t="str">
            <v>Proj.</v>
          </cell>
          <cell r="AC86" t="str">
            <v>Proj.</v>
          </cell>
          <cell r="AD86" t="str">
            <v>Proj.</v>
          </cell>
          <cell r="AE86" t="str">
            <v>Proj.</v>
          </cell>
          <cell r="AF86" t="str">
            <v>Proj.</v>
          </cell>
          <cell r="AG86" t="str">
            <v>Proj.</v>
          </cell>
          <cell r="AH86" t="str">
            <v>Proj.</v>
          </cell>
          <cell r="AI86" t="str">
            <v>Proj.</v>
          </cell>
          <cell r="AJ86" t="str">
            <v>Proj.</v>
          </cell>
          <cell r="AK86" t="str">
            <v>Proj.</v>
          </cell>
          <cell r="AL86" t="str">
            <v>Proj.</v>
          </cell>
          <cell r="AM86" t="str">
            <v>Proj.</v>
          </cell>
          <cell r="AN86" t="str">
            <v>Proj.</v>
          </cell>
          <cell r="AO86" t="str">
            <v>Proj.</v>
          </cell>
          <cell r="AP86" t="str">
            <v>Proj.</v>
          </cell>
          <cell r="AQ86" t="str">
            <v>Proj.</v>
          </cell>
        </row>
        <row r="87">
          <cell r="A87" t="str">
            <v>||</v>
          </cell>
          <cell r="C87" t="str">
            <v>||</v>
          </cell>
          <cell r="D87" t="str">
            <v>||</v>
          </cell>
          <cell r="F87">
            <v>0</v>
          </cell>
          <cell r="G87">
            <v>0</v>
          </cell>
          <cell r="H87">
            <v>0</v>
          </cell>
          <cell r="I87">
            <v>0</v>
          </cell>
          <cell r="J87">
            <v>0</v>
          </cell>
          <cell r="K87">
            <v>0</v>
          </cell>
          <cell r="L87">
            <v>0</v>
          </cell>
          <cell r="M87">
            <v>0</v>
          </cell>
          <cell r="N87">
            <v>0</v>
          </cell>
          <cell r="O87">
            <v>0</v>
          </cell>
          <cell r="P87">
            <v>0</v>
          </cell>
        </row>
        <row r="88">
          <cell r="A88" t="str">
            <v>||</v>
          </cell>
          <cell r="B88" t="str">
            <v>_</v>
          </cell>
          <cell r="C88" t="str">
            <v>||</v>
          </cell>
          <cell r="D88" t="str">
            <v>_</v>
          </cell>
          <cell r="E88" t="str">
            <v>_</v>
          </cell>
          <cell r="F88" t="str">
            <v>_</v>
          </cell>
          <cell r="G88" t="str">
            <v>_</v>
          </cell>
          <cell r="H88" t="str">
            <v>_</v>
          </cell>
          <cell r="I88" t="str">
            <v>_</v>
          </cell>
          <cell r="J88" t="str">
            <v>_</v>
          </cell>
          <cell r="K88" t="str">
            <v>_</v>
          </cell>
          <cell r="L88" t="str">
            <v>_</v>
          </cell>
          <cell r="M88" t="str">
            <v>_</v>
          </cell>
          <cell r="N88" t="str">
            <v>_</v>
          </cell>
          <cell r="O88" t="str">
            <v>_</v>
          </cell>
          <cell r="P88" t="str">
            <v>_</v>
          </cell>
          <cell r="Q88" t="str">
            <v>_</v>
          </cell>
          <cell r="R88" t="str">
            <v>_</v>
          </cell>
          <cell r="S88" t="str">
            <v>_</v>
          </cell>
          <cell r="T88" t="str">
            <v>_</v>
          </cell>
          <cell r="U88" t="str">
            <v>_</v>
          </cell>
          <cell r="V88" t="str">
            <v>_</v>
          </cell>
          <cell r="W88" t="str">
            <v>_</v>
          </cell>
          <cell r="X88" t="str">
            <v>_</v>
          </cell>
          <cell r="Y88" t="str">
            <v>_</v>
          </cell>
          <cell r="Z88" t="str">
            <v>_</v>
          </cell>
          <cell r="AA88" t="str">
            <v>_</v>
          </cell>
          <cell r="AB88" t="str">
            <v>_</v>
          </cell>
          <cell r="AC88" t="str">
            <v>_</v>
          </cell>
          <cell r="AD88" t="str">
            <v>_</v>
          </cell>
          <cell r="AE88" t="str">
            <v>_</v>
          </cell>
          <cell r="AF88" t="str">
            <v>_</v>
          </cell>
          <cell r="AG88" t="str">
            <v>_</v>
          </cell>
          <cell r="AH88" t="str">
            <v>_</v>
          </cell>
          <cell r="AI88" t="str">
            <v>_</v>
          </cell>
          <cell r="AJ88" t="str">
            <v>_</v>
          </cell>
          <cell r="AK88" t="str">
            <v>_</v>
          </cell>
          <cell r="AL88" t="str">
            <v>_</v>
          </cell>
          <cell r="AM88" t="str">
            <v>_</v>
          </cell>
          <cell r="AN88" t="str">
            <v>_</v>
          </cell>
          <cell r="AO88" t="str">
            <v>_</v>
          </cell>
          <cell r="AP88" t="str">
            <v>_</v>
          </cell>
          <cell r="AQ88" t="str">
            <v>_</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row r="36">
          <cell r="A36" t="str">
            <v>||</v>
          </cell>
        </row>
      </sheetData>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sheetData sheetId="179"/>
      <sheetData sheetId="180"/>
      <sheetData sheetId="181"/>
      <sheetData sheetId="182"/>
      <sheetData sheetId="183">
        <row r="36">
          <cell r="A36" t="str">
            <v>||</v>
          </cell>
        </row>
      </sheetData>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row r="36">
          <cell r="A36" t="str">
            <v>||</v>
          </cell>
        </row>
      </sheetData>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refreshError="1"/>
      <sheetData sheetId="263" refreshError="1"/>
      <sheetData sheetId="264" refreshError="1"/>
      <sheetData sheetId="265" refreshError="1"/>
      <sheetData sheetId="266" refreshError="1"/>
      <sheetData sheetId="267" refreshError="1"/>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Sheet1"/>
      <sheetName val="Page_7"/>
      <sheetName val="Page 7"/>
    </sheetNames>
    <sheetDataSet>
      <sheetData sheetId="0" refreshError="1"/>
      <sheetData sheetId="1" refreshError="1"/>
      <sheetData sheetId="2"/>
      <sheetData sheetId="3"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ontrolSheet"/>
      <sheetName val="GDP_QTR_2000p"/>
      <sheetName val="lur_sa"/>
      <sheetName val="gdp_sax"/>
      <sheetName val="trade&amp;services balance_q"/>
      <sheetName val="consumption&amp;investment_q"/>
      <sheetName val="annual"/>
      <sheetName val="table1"/>
      <sheetName val="table3"/>
      <sheetName val="table4"/>
      <sheetName val="GDP_QTR_2000pold"/>
      <sheetName val="GDP_QTRold"/>
      <sheetName val="help"/>
      <sheetName val="GDP_QTR"/>
      <sheetName val="trade&amp;services balance"/>
      <sheetName val="consumption&amp;investment_a"/>
      <sheetName val="consumption&amp;investment"/>
      <sheetName val="consumption&amp;investment (2)"/>
      <sheetName val="Sheet1"/>
      <sheetName val="trade&amp;services_balance_q"/>
      <sheetName val="trade&amp;services_balance"/>
      <sheetName val="consumption&amp;investment_(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sheetData sheetId="21"/>
      <sheetData sheetId="22"/>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P2000CH"/>
      <sheetName val="RealCH"/>
      <sheetName val="Panel1"/>
      <sheetName val="Panel2"/>
      <sheetName val="ExtCH"/>
      <sheetName val="Panel3"/>
      <sheetName val="FiscalCH"/>
      <sheetName val="Panel4"/>
      <sheetName val="MonCH"/>
      <sheetName val="Panel5"/>
      <sheetName val="Panel6"/>
      <sheetName val="Panel7"/>
      <sheetName val="Panel8"/>
      <sheetName val="GDP_QT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amp;INSTRUCTIONS "/>
      <sheetName val="PUBLICATION"/>
      <sheetName val="Dashboard"/>
      <sheetName val="Debt_data"/>
      <sheetName val="Pivot"/>
      <sheetName val="Fiscal_data"/>
      <sheetName val="PUBLICATION "/>
      <sheetName val="STATEMENT1"/>
      <sheetName val="RE"/>
      <sheetName val="TABLE_3"/>
      <sheetName val="TABLE_2"/>
      <sheetName val="STATEMENT2"/>
      <sheetName val="GFSM1986_SUMMARY"/>
      <sheetName val="Statement3"/>
      <sheetName val="Statement4"/>
      <sheetName val="Bridge_table OLD"/>
      <sheetName val="CoA_MAPPING"/>
      <sheetName val="ADJUSTMENTS"/>
      <sheetName val="TABLE_1"/>
      <sheetName val="TABLE_6"/>
      <sheetName val="TABLE_6a"/>
      <sheetName val="TABLE_6b"/>
      <sheetName val="TABLE_8a"/>
      <sheetName val="TABLE_8b"/>
      <sheetName val="TABLE_7"/>
      <sheetName val="ANNEX1"/>
      <sheetName val="ANNEX2"/>
      <sheetName val="TB"/>
      <sheetName val="BS_MONETARY_SURVEY"/>
      <sheetName val="QTR_DEBT_SERVICE"/>
      <sheetName val="COA_MAPPING "/>
      <sheetName val="GFSM_2014"/>
      <sheetName val="Sheet3"/>
      <sheetName val="Sheet4"/>
      <sheetName val="MinBridge"/>
      <sheetName val="GFSM2014 Q116 work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P"/>
      <sheetName val="LS"/>
      <sheetName val="ZPIZ"/>
      <sheetName val="ZZZS"/>
      <sheetName val="Contents"/>
      <sheetName val="weoA"/>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Positions  Data"/>
      <sheetName val="Dollar Index Data"/>
      <sheetName val="DP"/>
      <sheetName val="LS"/>
      <sheetName val="ZPIZ"/>
      <sheetName val="ZZZS"/>
      <sheetName val="Positions__Data"/>
      <sheetName val="Dollar_Index_Data"/>
    </sheetNames>
    <sheetDataSet>
      <sheetData sheetId="0" refreshError="1"/>
      <sheetData sheetId="1" refreshError="1"/>
      <sheetData sheetId="2">
        <row r="8">
          <cell r="A8">
            <v>35796</v>
          </cell>
        </row>
      </sheetData>
      <sheetData sheetId="3" refreshError="1"/>
      <sheetData sheetId="4" refreshError="1"/>
      <sheetData sheetId="5" refreshError="1"/>
      <sheetData sheetId="6" refreshError="1"/>
      <sheetData sheetId="7"/>
      <sheetData sheetId="8">
        <row r="8">
          <cell r="A8">
            <v>35796</v>
          </cell>
        </row>
      </sheetData>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rata Model"/>
      <sheetName val="Stock after Naples"/>
      <sheetName val="Scheduled Repayment"/>
      <sheetName val="Scheduled Interest"/>
      <sheetName val="Prorata Coefficient"/>
      <sheetName val="Planned Disbursement"/>
      <sheetName val="Adjusted Disbursement"/>
      <sheetName val="Module1"/>
    </sheetNames>
    <sheetDataSet>
      <sheetData sheetId="0" refreshError="1"/>
      <sheetData sheetId="1" refreshError="1"/>
      <sheetData sheetId="2" refreshError="1">
        <row r="1">
          <cell r="E1">
            <v>0</v>
          </cell>
          <cell r="F1">
            <v>0</v>
          </cell>
          <cell r="G1">
            <v>0</v>
          </cell>
          <cell r="H1">
            <v>0</v>
          </cell>
          <cell r="I1">
            <v>0</v>
          </cell>
          <cell r="J1">
            <v>0</v>
          </cell>
          <cell r="K1">
            <v>0</v>
          </cell>
          <cell r="L1">
            <v>0</v>
          </cell>
          <cell r="M1">
            <v>0</v>
          </cell>
          <cell r="N1">
            <v>0</v>
          </cell>
          <cell r="O1">
            <v>0</v>
          </cell>
          <cell r="P1">
            <v>0</v>
          </cell>
          <cell r="Q1">
            <v>0</v>
          </cell>
          <cell r="R1">
            <v>0</v>
          </cell>
          <cell r="S1">
            <v>0</v>
          </cell>
          <cell r="T1">
            <v>0</v>
          </cell>
          <cell r="U1">
            <v>0</v>
          </cell>
          <cell r="V1">
            <v>0</v>
          </cell>
          <cell r="W1">
            <v>0</v>
          </cell>
          <cell r="X1">
            <v>0</v>
          </cell>
          <cell r="Y1">
            <v>0</v>
          </cell>
          <cell r="Z1">
            <v>0</v>
          </cell>
          <cell r="AA1">
            <v>0</v>
          </cell>
          <cell r="AB1">
            <v>0</v>
          </cell>
          <cell r="AC1">
            <v>0</v>
          </cell>
          <cell r="AD1">
            <v>0</v>
          </cell>
          <cell r="AE1">
            <v>0</v>
          </cell>
          <cell r="AF1">
            <v>0</v>
          </cell>
          <cell r="AG1">
            <v>0</v>
          </cell>
          <cell r="AH1">
            <v>0</v>
          </cell>
          <cell r="AI1">
            <v>0</v>
          </cell>
          <cell r="AJ1">
            <v>0</v>
          </cell>
          <cell r="AK1">
            <v>0</v>
          </cell>
          <cell r="AL1">
            <v>0</v>
          </cell>
          <cell r="AM1">
            <v>0</v>
          </cell>
          <cell r="AN1">
            <v>0</v>
          </cell>
          <cell r="AO1">
            <v>0</v>
          </cell>
          <cell r="AP1">
            <v>0</v>
          </cell>
          <cell r="AQ1">
            <v>0</v>
          </cell>
          <cell r="AR1">
            <v>0</v>
          </cell>
          <cell r="AS1">
            <v>0</v>
          </cell>
          <cell r="AT1">
            <v>0</v>
          </cell>
          <cell r="AU1">
            <v>0</v>
          </cell>
          <cell r="AV1">
            <v>0</v>
          </cell>
        </row>
        <row r="2">
          <cell r="E2" t="e">
            <v>#VALUE!</v>
          </cell>
          <cell r="F2" t="e">
            <v>#VALUE!</v>
          </cell>
          <cell r="G2" t="e">
            <v>#VALUE!</v>
          </cell>
          <cell r="H2" t="e">
            <v>#VALUE!</v>
          </cell>
          <cell r="I2" t="e">
            <v>#VALUE!</v>
          </cell>
          <cell r="J2" t="e">
            <v>#VALUE!</v>
          </cell>
          <cell r="K2" t="e">
            <v>#VALUE!</v>
          </cell>
          <cell r="L2" t="e">
            <v>#VALUE!</v>
          </cell>
          <cell r="M2" t="e">
            <v>#VALUE!</v>
          </cell>
          <cell r="N2" t="e">
            <v>#VALUE!</v>
          </cell>
          <cell r="O2" t="e">
            <v>#VALUE!</v>
          </cell>
          <cell r="P2" t="e">
            <v>#VALUE!</v>
          </cell>
          <cell r="Q2" t="e">
            <v>#VALUE!</v>
          </cell>
          <cell r="R2" t="e">
            <v>#VALUE!</v>
          </cell>
          <cell r="S2" t="e">
            <v>#VALUE!</v>
          </cell>
          <cell r="T2" t="e">
            <v>#VALUE!</v>
          </cell>
          <cell r="U2" t="e">
            <v>#VALUE!</v>
          </cell>
          <cell r="V2" t="e">
            <v>#VALUE!</v>
          </cell>
          <cell r="W2" t="e">
            <v>#VALUE!</v>
          </cell>
          <cell r="X2" t="e">
            <v>#VALUE!</v>
          </cell>
          <cell r="Y2" t="e">
            <v>#VALUE!</v>
          </cell>
          <cell r="Z2" t="e">
            <v>#VALUE!</v>
          </cell>
          <cell r="AA2" t="e">
            <v>#VALUE!</v>
          </cell>
          <cell r="AB2" t="e">
            <v>#VALUE!</v>
          </cell>
          <cell r="AC2" t="e">
            <v>#VALUE!</v>
          </cell>
          <cell r="AD2" t="e">
            <v>#VALUE!</v>
          </cell>
          <cell r="AE2" t="e">
            <v>#VALUE!</v>
          </cell>
          <cell r="AF2" t="e">
            <v>#VALUE!</v>
          </cell>
          <cell r="AG2" t="e">
            <v>#VALUE!</v>
          </cell>
          <cell r="AH2" t="e">
            <v>#VALUE!</v>
          </cell>
          <cell r="AI2" t="e">
            <v>#VALUE!</v>
          </cell>
          <cell r="AJ2" t="e">
            <v>#VALUE!</v>
          </cell>
          <cell r="AK2" t="e">
            <v>#VALUE!</v>
          </cell>
          <cell r="AL2" t="e">
            <v>#VALUE!</v>
          </cell>
          <cell r="AM2" t="e">
            <v>#VALUE!</v>
          </cell>
          <cell r="AN2" t="e">
            <v>#VALUE!</v>
          </cell>
          <cell r="AO2" t="e">
            <v>#VALUE!</v>
          </cell>
          <cell r="AP2" t="e">
            <v>#VALUE!</v>
          </cell>
          <cell r="AQ2" t="e">
            <v>#VALUE!</v>
          </cell>
          <cell r="AR2" t="e">
            <v>#VALUE!</v>
          </cell>
          <cell r="AS2" t="e">
            <v>#VALUE!</v>
          </cell>
          <cell r="AT2" t="e">
            <v>#VALUE!</v>
          </cell>
          <cell r="AU2" t="e">
            <v>#VALUE!</v>
          </cell>
          <cell r="AV2" t="e">
            <v>#VALUE!</v>
          </cell>
        </row>
        <row r="3">
          <cell r="E3" t="e">
            <v>#VALUE!</v>
          </cell>
          <cell r="F3" t="e">
            <v>#VALUE!</v>
          </cell>
          <cell r="G3" t="e">
            <v>#VALUE!</v>
          </cell>
          <cell r="H3" t="e">
            <v>#VALUE!</v>
          </cell>
          <cell r="I3" t="e">
            <v>#VALUE!</v>
          </cell>
          <cell r="J3" t="e">
            <v>#VALUE!</v>
          </cell>
          <cell r="K3" t="e">
            <v>#VALUE!</v>
          </cell>
          <cell r="L3" t="e">
            <v>#VALUE!</v>
          </cell>
          <cell r="M3" t="e">
            <v>#VALUE!</v>
          </cell>
          <cell r="N3" t="e">
            <v>#VALUE!</v>
          </cell>
          <cell r="O3" t="e">
            <v>#VALUE!</v>
          </cell>
          <cell r="P3" t="e">
            <v>#VALUE!</v>
          </cell>
          <cell r="Q3" t="e">
            <v>#VALUE!</v>
          </cell>
          <cell r="R3" t="e">
            <v>#VALUE!</v>
          </cell>
          <cell r="S3" t="e">
            <v>#VALUE!</v>
          </cell>
          <cell r="T3" t="e">
            <v>#VALUE!</v>
          </cell>
          <cell r="U3" t="e">
            <v>#VALUE!</v>
          </cell>
          <cell r="V3" t="e">
            <v>#VALUE!</v>
          </cell>
          <cell r="W3" t="e">
            <v>#VALUE!</v>
          </cell>
          <cell r="X3" t="e">
            <v>#VALUE!</v>
          </cell>
          <cell r="Y3" t="e">
            <v>#VALUE!</v>
          </cell>
          <cell r="Z3" t="e">
            <v>#VALUE!</v>
          </cell>
          <cell r="AA3" t="e">
            <v>#VALUE!</v>
          </cell>
          <cell r="AB3" t="e">
            <v>#VALUE!</v>
          </cell>
          <cell r="AC3" t="e">
            <v>#VALUE!</v>
          </cell>
          <cell r="AD3" t="e">
            <v>#VALUE!</v>
          </cell>
          <cell r="AE3" t="e">
            <v>#VALUE!</v>
          </cell>
          <cell r="AF3" t="e">
            <v>#VALUE!</v>
          </cell>
          <cell r="AG3" t="e">
            <v>#VALUE!</v>
          </cell>
          <cell r="AH3" t="e">
            <v>#VALUE!</v>
          </cell>
          <cell r="AI3" t="e">
            <v>#VALUE!</v>
          </cell>
          <cell r="AJ3" t="e">
            <v>#VALUE!</v>
          </cell>
          <cell r="AK3" t="e">
            <v>#VALUE!</v>
          </cell>
        </row>
        <row r="4">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row>
        <row r="8">
          <cell r="F8">
            <v>1999</v>
          </cell>
        </row>
      </sheetData>
      <sheetData sheetId="3" refreshError="1"/>
      <sheetData sheetId="4" refreshError="1"/>
      <sheetData sheetId="5" refreshError="1"/>
      <sheetData sheetId="6" refreshError="1"/>
      <sheetData sheetId="7"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lief"/>
      <sheetName val="Delivered"/>
      <sheetName val="Constants"/>
      <sheetName val="Control"/>
      <sheetName val="MAP"/>
      <sheetName val="T1"/>
      <sheetName val="Scheduled Repayment"/>
      <sheetName val="Noyau"/>
      <sheetName val="Bilan alimentaire"/>
      <sheetName val="E"/>
      <sheetName val="Output"/>
      <sheetName val="assumptions"/>
      <sheetName val="banques"/>
      <sheetName val="benin"/>
      <sheetName val="cote d'ivoire"/>
      <sheetName val="mali"/>
      <sheetName val="niger"/>
      <sheetName val="senegal"/>
      <sheetName val="togo"/>
      <sheetName val="bceao"/>
      <sheetName val="info"/>
      <sheetName val="2"/>
      <sheetName val="Bilan_alimentaire"/>
      <sheetName val="Sensitivity"/>
      <sheetName val="METR"/>
      <sheetName val="WEO data"/>
      <sheetName val="CountryImport"/>
      <sheetName val="RegimeSelect"/>
      <sheetName val="Prices"/>
      <sheetName val="Index"/>
      <sheetName val="fiscal"/>
      <sheetName val="contents"/>
      <sheetName val="sei"/>
      <sheetName val="rate"/>
      <sheetName val="List1"/>
      <sheetName val="Bilan_alimentaire1"/>
      <sheetName val="Scheduled_Repayment"/>
      <sheetName val="cote_d'ivoire"/>
      <sheetName val="WEO_data"/>
      <sheetName val="Bilan_alimentaire2"/>
      <sheetName val="Scheduled_Repayment1"/>
      <sheetName val="cote_d'ivoire1"/>
      <sheetName val="WEO_data1"/>
      <sheetName val="Scheduled_Repayment2"/>
      <sheetName val="Bilan_alimentaire3"/>
      <sheetName val="cote_d'ivoire2"/>
      <sheetName val="WEO_data2"/>
    </sheetNames>
    <sheetDataSet>
      <sheetData sheetId="0" refreshError="1"/>
      <sheetData sheetId="1" refreshError="1"/>
      <sheetData sheetId="2" refreshError="1">
        <row r="2">
          <cell r="C2">
            <v>0.06</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 1"/>
      <sheetName val="Table 1"/>
      <sheetName val="Table 2"/>
      <sheetName val="Table 3"/>
      <sheetName val="Table 4"/>
      <sheetName val="Table 5"/>
      <sheetName val="Table 6"/>
      <sheetName val="Table 7"/>
      <sheetName val="Table 8"/>
      <sheetName val="Table 9"/>
      <sheetName val="Table 11"/>
      <sheetName val="Table10"/>
      <sheetName val="HIPCAss"/>
      <sheetName val="AssumpE"/>
      <sheetName val="Debtserv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9"/>
      <sheetName val="Dollar Index Data"/>
    </sheetNames>
    <sheetDataSet>
      <sheetData sheetId="0">
        <row r="2">
          <cell r="A2" t="str">
            <v>Table A42. Czech Republic: External Debt in Convertible and Nonconvertible Currencies, 1980-97 Q3</v>
          </cell>
        </row>
      </sheetData>
      <sheetData sheetId="1"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WDQP"/>
      <sheetName val="QQ1"/>
      <sheetName val="QQ2"/>
      <sheetName val="QQ3"/>
      <sheetName val="e9"/>
    </sheetNames>
    <sheetDataSet>
      <sheetData sheetId="0">
        <row r="18">
          <cell r="G18" t="str">
            <v>Last sent to WEO:</v>
          </cell>
        </row>
      </sheetData>
      <sheetData sheetId="1">
        <row r="1">
          <cell r="A1" t="str">
            <v>Links and other sources</v>
          </cell>
        </row>
      </sheetData>
      <sheetData sheetId="2"/>
      <sheetData sheetId="3">
        <row r="3">
          <cell r="A3" t="str">
            <v>Import of services must be neagtive</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DP"/>
      <sheetName val="Graphs"/>
      <sheetName val="Tables"/>
      <sheetName val="Tables print"/>
      <sheetName val="HIPC-to-Oxfam"/>
      <sheetName val="HIPC Docs"/>
      <sheetName val="Senegal 2"/>
      <sheetName val="Tab5"/>
      <sheetName val="Tab4"/>
      <sheetName val="Tab3"/>
      <sheetName val="Tab2"/>
      <sheetName val="Tab1"/>
      <sheetName val="Mali"/>
      <sheetName val="Benin"/>
      <sheetName val="Burkina Faso"/>
      <sheetName val="Mauritania"/>
      <sheetName val="Mozambique"/>
      <sheetName val="Senegal"/>
      <sheetName val="Tanzania"/>
      <sheetName val="Uganda"/>
      <sheetName val="Bolivia"/>
      <sheetName val="Honduras"/>
      <sheetName val="Key Indicators"/>
      <sheetName val="Figure A"/>
      <sheetName val="Fig1"/>
      <sheetName val="Fig2"/>
      <sheetName val="Fig2A"/>
      <sheetName val="HIPC Docs (2)"/>
      <sheetName val="Fig2 raw"/>
      <sheetName val="SIMA"/>
      <sheetName val="Template"/>
      <sheetName val="debt-to-revenue"/>
      <sheetName val="NPV_DP"/>
      <sheetName val="Table 1"/>
      <sheetName val="terms"/>
      <sheetName val="Tables_print"/>
      <sheetName val="HIPC_Docs"/>
      <sheetName val="Senegal_2"/>
      <sheetName val="Burkina_Faso"/>
      <sheetName val="Key_Indicators"/>
      <sheetName val="Figure_A"/>
      <sheetName val="HIPC_Docs_(2)"/>
      <sheetName val="Fig2_raw"/>
      <sheetName val="Table_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SA_CIRRs"/>
      <sheetName val="Links-Out"/>
      <sheetName val="Exogenous Assumptions"/>
      <sheetName val="Planned Disbursement, CFA"/>
      <sheetName val="Disbursement Loop"/>
      <sheetName val="Module1"/>
    </sheetNames>
    <sheetDataSet>
      <sheetData sheetId="0" refreshError="1"/>
      <sheetData sheetId="1" refreshError="1">
        <row r="6">
          <cell r="B6">
            <v>0</v>
          </cell>
          <cell r="C6">
            <v>794.95706698266827</v>
          </cell>
          <cell r="D6">
            <v>845.32322557680016</v>
          </cell>
          <cell r="E6">
            <v>899.65986642981522</v>
          </cell>
          <cell r="F6">
            <v>948.98061852373075</v>
          </cell>
          <cell r="G6">
            <v>989.13114426520542</v>
          </cell>
          <cell r="H6">
            <v>1006.6359241282349</v>
          </cell>
          <cell r="I6">
            <v>1020.7166005516202</v>
          </cell>
          <cell r="J6">
            <v>1037.1075181092874</v>
          </cell>
          <cell r="K6">
            <v>1056.0106514795898</v>
          </cell>
          <cell r="L6">
            <v>1074.6882269590353</v>
          </cell>
          <cell r="M6">
            <v>1098.5862398396616</v>
          </cell>
          <cell r="N6">
            <v>1127.7223771983693</v>
          </cell>
          <cell r="O6">
            <v>1160.6286541190175</v>
          </cell>
          <cell r="P6">
            <v>1205.3205871076432</v>
          </cell>
          <cell r="Q6">
            <v>1253.5770929954808</v>
          </cell>
          <cell r="R6">
            <v>1307.5974565918739</v>
          </cell>
          <cell r="S6">
            <v>1362.7295090652683</v>
          </cell>
          <cell r="T6">
            <v>1425.8698120991205</v>
          </cell>
          <cell r="U6">
            <v>1486.0643413269863</v>
          </cell>
        </row>
        <row r="7">
          <cell r="B7">
            <v>0</v>
          </cell>
          <cell r="C7">
            <v>446.93281262832591</v>
          </cell>
          <cell r="D7">
            <v>475.24917065153278</v>
          </cell>
          <cell r="E7">
            <v>505.79777350550631</v>
          </cell>
          <cell r="F7">
            <v>533.52639354022665</v>
          </cell>
          <cell r="G7">
            <v>556.09942061734102</v>
          </cell>
          <cell r="H7">
            <v>565.94078290413484</v>
          </cell>
          <cell r="I7">
            <v>573.85707999612634</v>
          </cell>
          <cell r="J7">
            <v>583.07221775622236</v>
          </cell>
          <cell r="K7">
            <v>593.69974836834012</v>
          </cell>
          <cell r="L7">
            <v>604.20046807863912</v>
          </cell>
          <cell r="M7">
            <v>617.63616990025605</v>
          </cell>
          <cell r="N7">
            <v>634.01679768469512</v>
          </cell>
          <cell r="O7">
            <v>652.51703563225271</v>
          </cell>
          <cell r="P7">
            <v>677.64328727778798</v>
          </cell>
          <cell r="Q7">
            <v>704.77357745298923</v>
          </cell>
          <cell r="R7">
            <v>735.14436607051732</v>
          </cell>
          <cell r="S7">
            <v>766.14015729158439</v>
          </cell>
          <cell r="T7">
            <v>801.63826706024645</v>
          </cell>
          <cell r="U7">
            <v>835.48023333744482</v>
          </cell>
        </row>
        <row r="9">
          <cell r="C9">
            <v>1.8956578201805891</v>
          </cell>
          <cell r="D9">
            <v>1.5199476307133302</v>
          </cell>
          <cell r="E9">
            <v>2.4769974393399927</v>
          </cell>
          <cell r="F9">
            <v>3.1099412598254954</v>
          </cell>
          <cell r="G9">
            <v>4.0078603053786948</v>
          </cell>
          <cell r="H9">
            <v>4.5950630240209964</v>
          </cell>
          <cell r="I9">
            <v>4.5460622751236937</v>
          </cell>
          <cell r="J9">
            <v>4.4253217761125798</v>
          </cell>
          <cell r="K9">
            <v>4.2941870296335054</v>
          </cell>
          <cell r="L9">
            <v>4.1749961785580574</v>
          </cell>
          <cell r="M9">
            <v>4.1278260150921913</v>
          </cell>
          <cell r="N9">
            <v>3.9895137342873332</v>
          </cell>
          <cell r="O9">
            <v>3.097509427611171</v>
          </cell>
          <cell r="P9">
            <v>2.52699255858245</v>
          </cell>
          <cell r="Q9">
            <v>2.1184709158914758</v>
          </cell>
          <cell r="R9">
            <v>1.876218093866507</v>
          </cell>
          <cell r="S9">
            <v>1.1993842041736829</v>
          </cell>
          <cell r="T9">
            <v>0.84507492764206538</v>
          </cell>
          <cell r="U9">
            <v>0.87434886979210558</v>
          </cell>
        </row>
        <row r="10">
          <cell r="C10">
            <v>1.331218425001623</v>
          </cell>
          <cell r="D10">
            <v>0.82554655008042721</v>
          </cell>
          <cell r="E10">
            <v>1.5622823213331563</v>
          </cell>
          <cell r="F10">
            <v>1.9280417697820917</v>
          </cell>
          <cell r="G10">
            <v>2.6391899454761778</v>
          </cell>
          <cell r="H10">
            <v>3.2058114791881871</v>
          </cell>
          <cell r="I10">
            <v>3.2204538568127306</v>
          </cell>
          <cell r="J10">
            <v>3.2305847615942609</v>
          </cell>
          <cell r="K10">
            <v>3.2331200782069005</v>
          </cell>
          <cell r="L10">
            <v>3.2462842134568266</v>
          </cell>
          <cell r="M10">
            <v>3.3333098025375691</v>
          </cell>
          <cell r="N10">
            <v>3.3345388221358707</v>
          </cell>
          <cell r="O10">
            <v>2.5762004357982549</v>
          </cell>
          <cell r="P10">
            <v>2.1070816209489989</v>
          </cell>
          <cell r="Q10">
            <v>1.7826433221933877</v>
          </cell>
          <cell r="R10">
            <v>1.6124057809638312</v>
          </cell>
          <cell r="S10">
            <v>0.9995784741219258</v>
          </cell>
          <cell r="T10">
            <v>0.67606216965187127</v>
          </cell>
          <cell r="U10">
            <v>0.72696703532588702</v>
          </cell>
        </row>
        <row r="11">
          <cell r="C11">
            <v>0.56443939517896624</v>
          </cell>
          <cell r="D11">
            <v>0.69440108063290296</v>
          </cell>
          <cell r="E11">
            <v>0.91471511800683625</v>
          </cell>
          <cell r="F11">
            <v>1.1818994900434034</v>
          </cell>
          <cell r="G11">
            <v>1.3686703599025167</v>
          </cell>
          <cell r="H11">
            <v>1.3892515448328089</v>
          </cell>
          <cell r="I11">
            <v>1.3256084183109627</v>
          </cell>
          <cell r="J11">
            <v>1.1947370145183187</v>
          </cell>
          <cell r="K11">
            <v>1.0610669514266047</v>
          </cell>
          <cell r="L11">
            <v>0.92871196510123122</v>
          </cell>
          <cell r="M11">
            <v>0.79451621255462246</v>
          </cell>
          <cell r="N11">
            <v>0.65497491215146242</v>
          </cell>
          <cell r="O11">
            <v>0.52130899181291601</v>
          </cell>
          <cell r="P11">
            <v>0.41991093763345105</v>
          </cell>
          <cell r="Q11">
            <v>0.33582759369808812</v>
          </cell>
          <cell r="R11">
            <v>0.26381231290267571</v>
          </cell>
          <cell r="S11">
            <v>0.19980573005175706</v>
          </cell>
          <cell r="T11">
            <v>0.16901275799019408</v>
          </cell>
          <cell r="U11">
            <v>0.14738183446621853</v>
          </cell>
        </row>
      </sheetData>
      <sheetData sheetId="2" refreshError="1"/>
      <sheetData sheetId="3" refreshError="1"/>
      <sheetData sheetId="4" refreshError="1"/>
      <sheetData sheetId="5"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framework-Ver.2"/>
      <sheetName val="Macroframework-Ver.1"/>
      <sheetName val="Main"/>
      <sheetName val="Links"/>
      <sheetName val="ErrCheck"/>
    </sheetNames>
    <sheetDataSet>
      <sheetData sheetId="0" refreshError="1"/>
      <sheetData sheetId="1">
        <row r="1">
          <cell r="A1">
            <v>1</v>
          </cell>
        </row>
      </sheetData>
      <sheetData sheetId="2" refreshError="1"/>
      <sheetData sheetId="3" refreshError="1"/>
      <sheetData sheetId="4"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sheetName val="FDI"/>
      <sheetName val="SR-output"/>
      <sheetName val="Projects Grants"/>
      <sheetName val="contents"/>
      <sheetName val="inputreal "/>
      <sheetName val="BOP"/>
      <sheetName val="summary"/>
      <sheetName val="assumpts."/>
      <sheetName val="exports"/>
      <sheetName val="imports"/>
      <sheetName val="services"/>
      <sheetName val="debt service"/>
      <sheetName val="new multi borr"/>
      <sheetName val="new bil borr"/>
      <sheetName val="Project loans"/>
      <sheetName val="BOP loans&amp;grants"/>
      <sheetName val="cashflow"/>
      <sheetName val="NI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2"/>
      <sheetName val="Table3"/>
      <sheetName val="Table4"/>
      <sheetName val="Table5"/>
      <sheetName val="Assistance"/>
      <sheetName val="burdensh"/>
      <sheetName val="Delivery"/>
      <sheetName val="Indic"/>
      <sheetName val="Creditors(before)"/>
      <sheetName val="Creditors(after)"/>
      <sheetName val="NEW-DEBT"/>
      <sheetName val="NEW-ALL"/>
      <sheetName val="NEW-IDA"/>
      <sheetName val="NEW-IMF"/>
      <sheetName val="NEW-ADF"/>
      <sheetName val="Topup"/>
      <sheetName val="NEW-comm"/>
      <sheetName val="New Borr-Base"/>
      <sheetName val="NEW-OTHMULT"/>
      <sheetName val="NEW-BILAT"/>
      <sheetName val="RepData"/>
      <sheetName val="RepData1(before)"/>
      <sheetName val="RepData1(after)"/>
    </sheetNames>
    <sheetDataSet>
      <sheetData sheetId="0" refreshError="1"/>
      <sheetData sheetId="1" refreshError="1">
        <row r="8">
          <cell r="F8">
            <v>1363.5852905026911</v>
          </cell>
          <cell r="G8">
            <v>1378.2796547770204</v>
          </cell>
          <cell r="H8">
            <v>1396.1436537831044</v>
          </cell>
          <cell r="I8">
            <v>1418.3671964720045</v>
          </cell>
          <cell r="J8">
            <v>1441.3145109404134</v>
          </cell>
          <cell r="K8">
            <v>1466.2170313003462</v>
          </cell>
          <cell r="L8">
            <v>1491.6328031554258</v>
          </cell>
          <cell r="M8">
            <v>1516.4648113450721</v>
          </cell>
          <cell r="N8">
            <v>1538.6180623358205</v>
          </cell>
          <cell r="O8">
            <v>1558.6809702632027</v>
          </cell>
          <cell r="P8">
            <v>1576.4440752219007</v>
          </cell>
          <cell r="Q8">
            <v>1591.5304086205406</v>
          </cell>
          <cell r="R8">
            <v>1603.6686370333723</v>
          </cell>
          <cell r="S8">
            <v>1614.9262750367679</v>
          </cell>
          <cell r="T8">
            <v>1624.2740263480116</v>
          </cell>
          <cell r="U8">
            <v>1630.7984153003722</v>
          </cell>
          <cell r="V8">
            <v>1634.1243962733927</v>
          </cell>
          <cell r="W8">
            <v>81.232058383595756</v>
          </cell>
          <cell r="X8">
            <v>85.954032411718018</v>
          </cell>
          <cell r="Y8">
            <v>75.809263950996808</v>
          </cell>
          <cell r="Z8">
            <v>0</v>
          </cell>
          <cell r="AA8">
            <v>0</v>
          </cell>
          <cell r="AB8">
            <v>0</v>
          </cell>
        </row>
        <row r="9">
          <cell r="F9">
            <v>1037.6241811400077</v>
          </cell>
          <cell r="G9">
            <v>1036.894046117518</v>
          </cell>
          <cell r="H9">
            <v>1040.4425037413025</v>
          </cell>
          <cell r="I9">
            <v>1049.5036743233359</v>
          </cell>
          <cell r="J9">
            <v>1061.4723970951072</v>
          </cell>
          <cell r="K9">
            <v>1076.5178359288363</v>
          </cell>
          <cell r="L9">
            <v>1093.3518731977285</v>
          </cell>
          <cell r="M9">
            <v>1110.1239839095974</v>
          </cell>
          <cell r="N9">
            <v>1124.8116680029011</v>
          </cell>
          <cell r="O9">
            <v>1127.4612408615685</v>
          </cell>
          <cell r="P9">
            <v>1128.5336053108394</v>
          </cell>
          <cell r="Q9">
            <v>1128.9515393559632</v>
          </cell>
          <cell r="R9">
            <v>1129.47126666432</v>
          </cell>
          <cell r="S9">
            <v>1131.5235089721477</v>
          </cell>
          <cell r="T9">
            <v>1134.6962353965173</v>
          </cell>
          <cell r="U9">
            <v>1137.6176643704248</v>
          </cell>
          <cell r="V9">
            <v>1140.7682092613759</v>
          </cell>
          <cell r="W9">
            <v>766.67038829648675</v>
          </cell>
          <cell r="X9">
            <v>798.56418395422065</v>
          </cell>
          <cell r="Y9">
            <v>788.00466269968388</v>
          </cell>
          <cell r="Z9">
            <v>0</v>
          </cell>
          <cell r="AA9">
            <v>0</v>
          </cell>
          <cell r="AB9">
            <v>0</v>
          </cell>
        </row>
        <row r="10">
          <cell r="F10">
            <v>325.96110936268371</v>
          </cell>
          <cell r="G10">
            <v>341.38560865950228</v>
          </cell>
          <cell r="H10">
            <v>355.70115004180178</v>
          </cell>
          <cell r="I10">
            <v>368.86352214866827</v>
          </cell>
          <cell r="J10">
            <v>379.84211384530619</v>
          </cell>
          <cell r="K10">
            <v>389.69919537150969</v>
          </cell>
          <cell r="L10">
            <v>398.28092995769748</v>
          </cell>
          <cell r="M10">
            <v>406.34082743547515</v>
          </cell>
          <cell r="N10">
            <v>413.8063943329193</v>
          </cell>
          <cell r="O10">
            <v>419.73390376695988</v>
          </cell>
          <cell r="P10">
            <v>424.72640902999285</v>
          </cell>
          <cell r="Q10">
            <v>428.5218480270596</v>
          </cell>
          <cell r="R10">
            <v>430.10527149435575</v>
          </cell>
          <cell r="S10">
            <v>430.12644068938431</v>
          </cell>
          <cell r="T10">
            <v>427.98143101863877</v>
          </cell>
          <cell r="U10">
            <v>424.14227379727993</v>
          </cell>
          <cell r="V10">
            <v>417.76763271463346</v>
          </cell>
          <cell r="W10">
            <v>332.38458765500098</v>
          </cell>
          <cell r="X10">
            <v>341.35090225209558</v>
          </cell>
          <cell r="Y10">
            <v>321.64134399280192</v>
          </cell>
          <cell r="Z10">
            <v>0</v>
          </cell>
          <cell r="AA10">
            <v>0</v>
          </cell>
          <cell r="AB10">
            <v>0</v>
          </cell>
        </row>
        <row r="11">
          <cell r="F11">
            <v>263.42008484380949</v>
          </cell>
          <cell r="G11">
            <v>280.0882976778978</v>
          </cell>
          <cell r="H11">
            <v>296.62190978937315</v>
          </cell>
          <cell r="I11">
            <v>312.02306085133546</v>
          </cell>
          <cell r="J11">
            <v>325.24342906511492</v>
          </cell>
          <cell r="K11">
            <v>337.36805839159149</v>
          </cell>
          <cell r="L11">
            <v>348.24535304232575</v>
          </cell>
          <cell r="M11">
            <v>358.63218432063616</v>
          </cell>
          <cell r="N11">
            <v>368.46054071688297</v>
          </cell>
          <cell r="O11">
            <v>376.79005681970898</v>
          </cell>
          <cell r="P11">
            <v>383.625428827576</v>
          </cell>
          <cell r="Q11">
            <v>388.83482148321241</v>
          </cell>
          <cell r="R11">
            <v>392.2509949715888</v>
          </cell>
          <cell r="S11">
            <v>393.72536094772403</v>
          </cell>
          <cell r="T11">
            <v>393.14615120251165</v>
          </cell>
          <cell r="U11">
            <v>390.36958084176808</v>
          </cell>
          <cell r="V11">
            <v>385.19577033885554</v>
          </cell>
          <cell r="W11">
            <v>0</v>
          </cell>
          <cell r="X11">
            <v>0</v>
          </cell>
          <cell r="Y11">
            <v>0</v>
          </cell>
          <cell r="Z11">
            <v>0</v>
          </cell>
          <cell r="AA11">
            <v>0</v>
          </cell>
          <cell r="AB11">
            <v>0</v>
          </cell>
        </row>
        <row r="12">
          <cell r="F12">
            <v>84.218855878169563</v>
          </cell>
          <cell r="G12">
            <v>103.1521325571087</v>
          </cell>
          <cell r="H12">
            <v>122.2835364845925</v>
          </cell>
          <cell r="I12">
            <v>140.6711064491106</v>
          </cell>
          <cell r="J12">
            <v>158.95041482229752</v>
          </cell>
          <cell r="K12">
            <v>176.6142471896114</v>
          </cell>
          <cell r="L12">
            <v>193.57232257011304</v>
          </cell>
          <cell r="M12">
            <v>209.8071465349916</v>
          </cell>
          <cell r="N12">
            <v>225.31285480769668</v>
          </cell>
          <cell r="O12">
            <v>240.08239473492242</v>
          </cell>
          <cell r="P12">
            <v>254.19985376877463</v>
          </cell>
          <cell r="Q12">
            <v>267.65785563679452</v>
          </cell>
          <cell r="R12">
            <v>280.35755587474188</v>
          </cell>
          <cell r="S12">
            <v>292.29123671741382</v>
          </cell>
          <cell r="T12">
            <v>303.47825327101094</v>
          </cell>
          <cell r="U12">
            <v>313.91052722317812</v>
          </cell>
          <cell r="V12">
            <v>323.5525417653098</v>
          </cell>
          <cell r="W12">
            <v>0</v>
          </cell>
          <cell r="X12">
            <v>0</v>
          </cell>
          <cell r="Y12">
            <v>0</v>
          </cell>
          <cell r="Z12">
            <v>0</v>
          </cell>
          <cell r="AA12">
            <v>0</v>
          </cell>
          <cell r="AB12">
            <v>0</v>
          </cell>
        </row>
        <row r="13">
          <cell r="F13">
            <v>83.111460954564507</v>
          </cell>
          <cell r="G13">
            <v>102.41386927470533</v>
          </cell>
          <cell r="H13">
            <v>121.91440484339081</v>
          </cell>
          <cell r="I13">
            <v>140.6711064491106</v>
          </cell>
          <cell r="J13">
            <v>158.95041482229752</v>
          </cell>
          <cell r="K13">
            <v>176.6142471896114</v>
          </cell>
          <cell r="L13">
            <v>193.57232257011304</v>
          </cell>
          <cell r="M13">
            <v>209.8071465349916</v>
          </cell>
          <cell r="N13">
            <v>225.31285480769668</v>
          </cell>
          <cell r="O13">
            <v>240.08239473492242</v>
          </cell>
          <cell r="P13">
            <v>254.19985376877463</v>
          </cell>
          <cell r="Q13">
            <v>267.65785563679452</v>
          </cell>
          <cell r="R13">
            <v>280.35755587474188</v>
          </cell>
          <cell r="S13">
            <v>292.29123671741382</v>
          </cell>
          <cell r="T13">
            <v>303.47825327101094</v>
          </cell>
          <cell r="U13">
            <v>313.91052722317812</v>
          </cell>
          <cell r="V13">
            <v>323.5525417653098</v>
          </cell>
          <cell r="W13">
            <v>0</v>
          </cell>
          <cell r="X13">
            <v>0</v>
          </cell>
          <cell r="Y13">
            <v>0</v>
          </cell>
          <cell r="Z13">
            <v>0</v>
          </cell>
          <cell r="AA13">
            <v>0</v>
          </cell>
          <cell r="AB13">
            <v>0</v>
          </cell>
        </row>
        <row r="14">
          <cell r="F14">
            <v>0</v>
          </cell>
          <cell r="G14">
            <v>0</v>
          </cell>
          <cell r="H14">
            <v>0</v>
          </cell>
          <cell r="I14">
            <v>0</v>
          </cell>
          <cell r="J14">
            <v>0</v>
          </cell>
          <cell r="K14">
            <v>0</v>
          </cell>
          <cell r="L14">
            <v>0</v>
          </cell>
          <cell r="M14">
            <v>0</v>
          </cell>
          <cell r="N14">
            <v>0</v>
          </cell>
          <cell r="O14">
            <v>11.485825634673922</v>
          </cell>
          <cell r="P14">
            <v>23.18406088106838</v>
          </cell>
          <cell r="Q14">
            <v>34.057021237517773</v>
          </cell>
          <cell r="R14">
            <v>44.092098874696944</v>
          </cell>
          <cell r="S14">
            <v>53.276325375236063</v>
          </cell>
          <cell r="T14">
            <v>61.596359932855492</v>
          </cell>
          <cell r="U14">
            <v>69.038477132667566</v>
          </cell>
          <cell r="V14">
            <v>75.588554297383496</v>
          </cell>
          <cell r="W14">
            <v>0</v>
          </cell>
          <cell r="X14">
            <v>0</v>
          </cell>
          <cell r="Y14">
            <v>0</v>
          </cell>
          <cell r="Z14">
            <v>0</v>
          </cell>
          <cell r="AA14">
            <v>0</v>
          </cell>
          <cell r="AB14">
            <v>0</v>
          </cell>
        </row>
        <row r="15">
          <cell r="F15">
            <v>1419.0393035308559</v>
          </cell>
          <cell r="G15">
            <v>1429.9847790429658</v>
          </cell>
          <cell r="H15">
            <v>1444.1644723752072</v>
          </cell>
          <cell r="I15">
            <v>1463.6271384039937</v>
          </cell>
          <cell r="J15">
            <v>1483.8943050727589</v>
          </cell>
          <cell r="K15">
            <v>1506.2020166036145</v>
          </cell>
          <cell r="L15">
            <v>1529.7640883289414</v>
          </cell>
          <cell r="M15">
            <v>1553.4383374916326</v>
          </cell>
          <cell r="N15">
            <v>1574.7409554195156</v>
          </cell>
          <cell r="O15">
            <v>1594.4329872137691</v>
          </cell>
          <cell r="P15">
            <v>1611.971675322329</v>
          </cell>
          <cell r="Q15">
            <v>1627.7964768584814</v>
          </cell>
          <cell r="R15">
            <v>1641.7482411589913</v>
          </cell>
          <cell r="S15">
            <v>1655.0522004035486</v>
          </cell>
          <cell r="T15">
            <v>1666.7046687972258</v>
          </cell>
          <cell r="U15">
            <v>1675.9112640999779</v>
          </cell>
          <cell r="V15">
            <v>1682.2343122150578</v>
          </cell>
          <cell r="W15">
            <v>1180.2870343350835</v>
          </cell>
          <cell r="X15">
            <v>1225.8691186180342</v>
          </cell>
          <cell r="Y15">
            <v>1185.4552706434827</v>
          </cell>
          <cell r="Z15">
            <v>0</v>
          </cell>
          <cell r="AA15">
            <v>0</v>
          </cell>
          <cell r="AB15">
            <v>0</v>
          </cell>
        </row>
        <row r="17">
          <cell r="F17">
            <v>831.7693031994977</v>
          </cell>
          <cell r="G17">
            <v>836.73227912245716</v>
          </cell>
          <cell r="H17">
            <v>844.79412739869781</v>
          </cell>
          <cell r="I17">
            <v>857.25024657175629</v>
          </cell>
          <cell r="J17">
            <v>870.63548610013231</v>
          </cell>
          <cell r="K17">
            <v>886.26745073644167</v>
          </cell>
          <cell r="L17">
            <v>902.81586577149778</v>
          </cell>
          <cell r="M17">
            <v>919.22131764100163</v>
          </cell>
          <cell r="N17">
            <v>933.33984585044243</v>
          </cell>
          <cell r="O17">
            <v>953.14136271494363</v>
          </cell>
          <cell r="P17">
            <v>970.82180860748883</v>
          </cell>
          <cell r="Q17">
            <v>985.96297284008949</v>
          </cell>
          <cell r="R17">
            <v>998.25620875491632</v>
          </cell>
          <cell r="S17">
            <v>1009.7138517527266</v>
          </cell>
          <cell r="T17">
            <v>1019.3280563192552</v>
          </cell>
          <cell r="U17">
            <v>1026.1434427580994</v>
          </cell>
          <cell r="V17">
            <v>1029.7556201388006</v>
          </cell>
          <cell r="W17">
            <v>695.0571660247308</v>
          </cell>
          <cell r="X17">
            <v>726.93968400806409</v>
          </cell>
          <cell r="Y17">
            <v>711.18557645474129</v>
          </cell>
          <cell r="Z17">
            <v>0</v>
          </cell>
          <cell r="AA17">
            <v>0</v>
          </cell>
          <cell r="AB17">
            <v>0</v>
          </cell>
        </row>
        <row r="18">
          <cell r="F18">
            <v>584.44588012198096</v>
          </cell>
          <cell r="G18">
            <v>578.23265049173972</v>
          </cell>
          <cell r="H18">
            <v>575.86301459480705</v>
          </cell>
          <cell r="I18">
            <v>578.69669038399559</v>
          </cell>
          <cell r="J18">
            <v>584.31818924229356</v>
          </cell>
          <cell r="K18">
            <v>593.00532151511493</v>
          </cell>
          <cell r="L18">
            <v>603.5888561232432</v>
          </cell>
          <cell r="M18">
            <v>614.27481595962297</v>
          </cell>
          <cell r="N18">
            <v>623.02576051216624</v>
          </cell>
          <cell r="O18">
            <v>627.25189642977455</v>
          </cell>
          <cell r="P18">
            <v>629.88609867909054</v>
          </cell>
          <cell r="Q18">
            <v>631.76121221788753</v>
          </cell>
          <cell r="R18">
            <v>633.57870027095521</v>
          </cell>
          <cell r="S18">
            <v>636.74261635269363</v>
          </cell>
          <cell r="T18">
            <v>640.85204481754272</v>
          </cell>
          <cell r="U18">
            <v>644.51191580765067</v>
          </cell>
          <cell r="V18">
            <v>648.1640589424569</v>
          </cell>
          <cell r="W18">
            <v>372.752890029144</v>
          </cell>
          <cell r="X18">
            <v>392.98733531668194</v>
          </cell>
          <cell r="Y18">
            <v>398.29087522641015</v>
          </cell>
          <cell r="Z18">
            <v>0</v>
          </cell>
          <cell r="AA18">
            <v>0</v>
          </cell>
          <cell r="AB18">
            <v>0</v>
          </cell>
        </row>
        <row r="19">
          <cell r="F19">
            <v>247.32342307751685</v>
          </cell>
          <cell r="G19">
            <v>258.49962863071767</v>
          </cell>
          <cell r="H19">
            <v>268.93111280389087</v>
          </cell>
          <cell r="I19">
            <v>278.55355618776065</v>
          </cell>
          <cell r="J19">
            <v>286.31729685783841</v>
          </cell>
          <cell r="K19">
            <v>293.26212922132697</v>
          </cell>
          <cell r="L19">
            <v>299.22700964825475</v>
          </cell>
          <cell r="M19">
            <v>304.94650168137895</v>
          </cell>
          <cell r="N19">
            <v>310.31408533827607</v>
          </cell>
          <cell r="O19">
            <v>314.40060190026099</v>
          </cell>
          <cell r="P19">
            <v>317.79356650418754</v>
          </cell>
          <cell r="Q19">
            <v>320.24876997900435</v>
          </cell>
          <cell r="R19">
            <v>320.76566916416243</v>
          </cell>
          <cell r="S19">
            <v>319.96221119007993</v>
          </cell>
          <cell r="T19">
            <v>317.24122324456999</v>
          </cell>
          <cell r="U19">
            <v>313.05223684043727</v>
          </cell>
          <cell r="V19">
            <v>306.55894868444784</v>
          </cell>
          <cell r="W19">
            <v>241.71950436502826</v>
          </cell>
          <cell r="X19">
            <v>248.72662129022578</v>
          </cell>
          <cell r="Y19">
            <v>237.88280907486421</v>
          </cell>
          <cell r="Z19">
            <v>0</v>
          </cell>
          <cell r="AA19">
            <v>0</v>
          </cell>
          <cell r="AB19">
            <v>0</v>
          </cell>
        </row>
        <row r="20">
          <cell r="F20">
            <v>211.38265905742932</v>
          </cell>
          <cell r="G20">
            <v>222.60382551288578</v>
          </cell>
          <cell r="H20">
            <v>234.04381507840858</v>
          </cell>
          <cell r="I20">
            <v>244.73467205022993</v>
          </cell>
          <cell r="J20">
            <v>253.61153536555696</v>
          </cell>
          <cell r="K20">
            <v>261.73857040958814</v>
          </cell>
          <cell r="L20">
            <v>268.95979021237429</v>
          </cell>
          <cell r="M20">
            <v>276.01612483326574</v>
          </cell>
          <cell r="N20">
            <v>282.80876747012712</v>
          </cell>
          <cell r="O20">
            <v>288.4154466821571</v>
          </cell>
          <cell r="P20">
            <v>292.82908757716052</v>
          </cell>
          <cell r="Q20">
            <v>295.90811842411989</v>
          </cell>
          <cell r="R20">
            <v>297.47576930454562</v>
          </cell>
          <cell r="S20">
            <v>297.37000984046102</v>
          </cell>
          <cell r="T20">
            <v>295.46501502832609</v>
          </cell>
          <cell r="U20">
            <v>291.60285766123093</v>
          </cell>
          <cell r="V20">
            <v>285.56796885363622</v>
          </cell>
          <cell r="W20">
            <v>241.71950436502826</v>
          </cell>
          <cell r="X20">
            <v>248.72662129022578</v>
          </cell>
          <cell r="Y20">
            <v>237.88280907486421</v>
          </cell>
          <cell r="Z20">
            <v>0</v>
          </cell>
          <cell r="AA20">
            <v>0</v>
          </cell>
          <cell r="AB20">
            <v>0</v>
          </cell>
        </row>
        <row r="21">
          <cell r="F21">
            <v>57.101721186739837</v>
          </cell>
          <cell r="G21">
            <v>69.909117226589089</v>
          </cell>
          <cell r="H21">
            <v>83.24740049067583</v>
          </cell>
          <cell r="I21">
            <v>96.201761974798359</v>
          </cell>
          <cell r="J21">
            <v>109.38419711922177</v>
          </cell>
          <cell r="K21">
            <v>122.28718353937289</v>
          </cell>
          <cell r="L21">
            <v>134.81226783769873</v>
          </cell>
          <cell r="M21">
            <v>146.92859649587197</v>
          </cell>
          <cell r="N21">
            <v>158.61512222813201</v>
          </cell>
          <cell r="O21">
            <v>169.84828725056246</v>
          </cell>
          <cell r="P21">
            <v>180.69420396158287</v>
          </cell>
          <cell r="Q21">
            <v>191.1282554717375</v>
          </cell>
          <cell r="R21">
            <v>201.03431771510429</v>
          </cell>
          <cell r="S21">
            <v>210.38197568102211</v>
          </cell>
          <cell r="T21">
            <v>219.16597936581618</v>
          </cell>
          <cell r="U21">
            <v>227.3523178763275</v>
          </cell>
          <cell r="V21">
            <v>234.87643477287281</v>
          </cell>
          <cell r="W21">
            <v>241.71950436502826</v>
          </cell>
          <cell r="X21">
            <v>248.72662129022578</v>
          </cell>
          <cell r="Y21">
            <v>237.88280907486421</v>
          </cell>
          <cell r="Z21">
            <v>0</v>
          </cell>
          <cell r="AA21">
            <v>0</v>
          </cell>
          <cell r="AB21">
            <v>0</v>
          </cell>
        </row>
        <row r="22">
          <cell r="F22">
            <v>55.964848573230192</v>
          </cell>
          <cell r="G22">
            <v>69.161816931395137</v>
          </cell>
          <cell r="H22">
            <v>82.879243884353997</v>
          </cell>
          <cell r="I22">
            <v>96.201761974798359</v>
          </cell>
          <cell r="J22">
            <v>109.38419711922177</v>
          </cell>
          <cell r="K22">
            <v>122.28718353937289</v>
          </cell>
          <cell r="L22">
            <v>134.81226783769873</v>
          </cell>
          <cell r="M22">
            <v>146.92859649587197</v>
          </cell>
          <cell r="N22">
            <v>158.61512222813201</v>
          </cell>
          <cell r="O22">
            <v>169.84828725056246</v>
          </cell>
          <cell r="P22">
            <v>180.69420396158287</v>
          </cell>
          <cell r="Q22">
            <v>191.1282554717375</v>
          </cell>
          <cell r="R22">
            <v>201.03431771510429</v>
          </cell>
          <cell r="S22">
            <v>210.38197568102211</v>
          </cell>
          <cell r="T22">
            <v>219.16597936581618</v>
          </cell>
          <cell r="U22">
            <v>227.3523178763275</v>
          </cell>
          <cell r="V22">
            <v>234.87643477287281</v>
          </cell>
          <cell r="W22">
            <v>241.71950436502826</v>
          </cell>
          <cell r="X22">
            <v>248.72662129022578</v>
          </cell>
          <cell r="Y22">
            <v>237.88280907486421</v>
          </cell>
          <cell r="Z22">
            <v>0</v>
          </cell>
          <cell r="AA22">
            <v>0</v>
          </cell>
          <cell r="AB22">
            <v>0</v>
          </cell>
        </row>
        <row r="23">
          <cell r="F23">
            <v>0</v>
          </cell>
          <cell r="G23">
            <v>0</v>
          </cell>
          <cell r="H23">
            <v>0</v>
          </cell>
          <cell r="I23">
            <v>0</v>
          </cell>
          <cell r="J23">
            <v>0</v>
          </cell>
          <cell r="K23">
            <v>0</v>
          </cell>
          <cell r="L23">
            <v>0</v>
          </cell>
          <cell r="M23">
            <v>0</v>
          </cell>
          <cell r="N23">
            <v>0</v>
          </cell>
          <cell r="O23">
            <v>11.488864384907931</v>
          </cell>
          <cell r="P23">
            <v>23.142143424210587</v>
          </cell>
          <cell r="Q23">
            <v>33.95299064319785</v>
          </cell>
          <cell r="R23">
            <v>43.911839319798673</v>
          </cell>
          <cell r="S23">
            <v>53.009024209952962</v>
          </cell>
          <cell r="T23">
            <v>61.234788257142824</v>
          </cell>
          <cell r="U23">
            <v>68.579290110011343</v>
          </cell>
          <cell r="V23">
            <v>75.032612511895636</v>
          </cell>
          <cell r="W23">
            <v>80.584771630558606</v>
          </cell>
          <cell r="X23">
            <v>85.225727401156334</v>
          </cell>
          <cell r="Y23">
            <v>75.011892153466917</v>
          </cell>
          <cell r="Z23">
            <v>0</v>
          </cell>
          <cell r="AA23">
            <v>0</v>
          </cell>
          <cell r="AB23">
            <v>0</v>
          </cell>
        </row>
        <row r="24">
          <cell r="F24">
            <v>930.5819459975778</v>
          </cell>
          <cell r="G24">
            <v>931.33472017192821</v>
          </cell>
          <cell r="H24">
            <v>935.1149317096465</v>
          </cell>
          <cell r="I24">
            <v>944.07220937522789</v>
          </cell>
          <cell r="J24">
            <v>953.92846452059575</v>
          </cell>
          <cell r="K24">
            <v>966.00264381257375</v>
          </cell>
          <cell r="L24">
            <v>979.59696101582426</v>
          </cell>
          <cell r="M24">
            <v>993.6099057066491</v>
          </cell>
          <cell r="N24">
            <v>1005.5122892978229</v>
          </cell>
          <cell r="O24">
            <v>1023.4479503275535</v>
          </cell>
          <cell r="P24">
            <v>1039.2952602011146</v>
          </cell>
          <cell r="Q24">
            <v>1053.4512543469702</v>
          </cell>
          <cell r="R24">
            <v>1065.7562473309997</v>
          </cell>
          <cell r="S24">
            <v>1077.4218086019255</v>
          </cell>
          <cell r="T24">
            <v>1087.4716669427585</v>
          </cell>
          <cell r="U24">
            <v>1095.0769736371328</v>
          </cell>
          <cell r="V24">
            <v>1099.7825215743449</v>
          </cell>
          <cell r="W24">
            <v>695.0571660247308</v>
          </cell>
          <cell r="X24">
            <v>726.93968400806409</v>
          </cell>
          <cell r="Y24">
            <v>711.18557645474129</v>
          </cell>
          <cell r="Z24">
            <v>0</v>
          </cell>
          <cell r="AA24">
            <v>0</v>
          </cell>
          <cell r="AB24">
            <v>0</v>
          </cell>
        </row>
        <row r="27">
          <cell r="F27">
            <v>200.71826511968203</v>
          </cell>
          <cell r="G27">
            <v>182.57486468743869</v>
          </cell>
          <cell r="H27">
            <v>168.30950472304659</v>
          </cell>
          <cell r="I27">
            <v>156.84796638230392</v>
          </cell>
          <cell r="J27">
            <v>147.38603418830488</v>
          </cell>
          <cell r="K27">
            <v>139.47281769837861</v>
          </cell>
          <cell r="L27">
            <v>132.24050579656895</v>
          </cell>
          <cell r="M27">
            <v>125.17537536551329</v>
          </cell>
          <cell r="N27">
            <v>118.00767034288464</v>
          </cell>
          <cell r="O27">
            <v>111.73186473910808</v>
          </cell>
          <cell r="P27">
            <v>105.34647014219706</v>
          </cell>
          <cell r="Q27">
            <v>98.864653278672051</v>
          </cell>
          <cell r="R27">
            <v>92.317399827778218</v>
          </cell>
          <cell r="S27">
            <v>85.936608829741672</v>
          </cell>
          <cell r="T27">
            <v>79.656319462235444</v>
          </cell>
          <cell r="U27">
            <v>73.936411830072345</v>
          </cell>
          <cell r="V27">
            <v>68.715886591242068</v>
          </cell>
          <cell r="W27">
            <v>0</v>
          </cell>
          <cell r="X27">
            <v>0</v>
          </cell>
          <cell r="Y27">
            <v>0</v>
          </cell>
          <cell r="Z27">
            <v>0</v>
          </cell>
          <cell r="AA27">
            <v>0</v>
          </cell>
          <cell r="AB27">
            <v>0</v>
          </cell>
        </row>
        <row r="28">
          <cell r="F28">
            <v>141.03545618140396</v>
          </cell>
          <cell r="G28">
            <v>126.17028236571468</v>
          </cell>
          <cell r="H28">
            <v>114.72998643257604</v>
          </cell>
          <cell r="I28">
            <v>105.88203316579832</v>
          </cell>
          <cell r="J28">
            <v>98.916644211545858</v>
          </cell>
          <cell r="K28">
            <v>93.321855646531887</v>
          </cell>
          <cell r="L28">
            <v>88.411046652022705</v>
          </cell>
          <cell r="M28">
            <v>83.649148675811404</v>
          </cell>
          <cell r="N28">
            <v>78.772827377420015</v>
          </cell>
          <cell r="O28">
            <v>73.52951701687995</v>
          </cell>
          <cell r="P28">
            <v>68.350624696679219</v>
          </cell>
          <cell r="Q28">
            <v>63.348071805293884</v>
          </cell>
          <cell r="R28">
            <v>58.59251130351636</v>
          </cell>
          <cell r="S28">
            <v>54.193077624657782</v>
          </cell>
          <cell r="T28">
            <v>50.079966791402356</v>
          </cell>
          <cell r="U28">
            <v>46.438827605291202</v>
          </cell>
          <cell r="V28">
            <v>43.252172744447449</v>
          </cell>
          <cell r="W28">
            <v>0</v>
          </cell>
          <cell r="X28">
            <v>0</v>
          </cell>
          <cell r="Y28">
            <v>0</v>
          </cell>
          <cell r="Z28">
            <v>0</v>
          </cell>
          <cell r="AA28">
            <v>0</v>
          </cell>
          <cell r="AB28">
            <v>0</v>
          </cell>
        </row>
        <row r="29">
          <cell r="F29">
            <v>14.942617080129539</v>
          </cell>
          <cell r="G29">
            <v>13.124484989993851</v>
          </cell>
          <cell r="H29">
            <v>11.621742112945947</v>
          </cell>
          <cell r="I29">
            <v>10.195778491464344</v>
          </cell>
          <cell r="J29">
            <v>9.5600347823437026</v>
          </cell>
          <cell r="K29">
            <v>8.7770512445807363</v>
          </cell>
          <cell r="L29">
            <v>8.246887874531998</v>
          </cell>
          <cell r="M29">
            <v>7.8803089488844043</v>
          </cell>
          <cell r="N29">
            <v>7.7665888787813611</v>
          </cell>
          <cell r="O29">
            <v>7.6239998116447456</v>
          </cell>
          <cell r="P29">
            <v>7.4685770311488726</v>
          </cell>
          <cell r="Q29">
            <v>7.3088007237404744</v>
          </cell>
          <cell r="R29">
            <v>7.1292856878000856</v>
          </cell>
          <cell r="S29">
            <v>6.7469842796090456</v>
          </cell>
          <cell r="T29">
            <v>6.4329388896379829</v>
          </cell>
          <cell r="U29">
            <v>6.279972636603202</v>
          </cell>
          <cell r="V29">
            <v>6.1328493340204409</v>
          </cell>
          <cell r="W29">
            <v>0</v>
          </cell>
          <cell r="X29">
            <v>0</v>
          </cell>
          <cell r="Y29">
            <v>0</v>
          </cell>
          <cell r="Z29">
            <v>0</v>
          </cell>
          <cell r="AA29">
            <v>0</v>
          </cell>
          <cell r="AB29">
            <v>0</v>
          </cell>
        </row>
        <row r="30">
          <cell r="F30">
            <v>10.87380787746674</v>
          </cell>
          <cell r="G30">
            <v>10.167914080427462</v>
          </cell>
          <cell r="H30">
            <v>8.6084854846625358</v>
          </cell>
          <cell r="I30">
            <v>7.1181141387609612</v>
          </cell>
          <cell r="J30">
            <v>6.264597811900499</v>
          </cell>
          <cell r="K30">
            <v>5.4707237010134611</v>
          </cell>
          <cell r="L30">
            <v>4.9343653243617096</v>
          </cell>
          <cell r="M30">
            <v>4.682497360937667</v>
          </cell>
          <cell r="N30">
            <v>4.6771238549136704</v>
          </cell>
          <cell r="O30">
            <v>4.4663556155328941</v>
          </cell>
          <cell r="P30">
            <v>4.33988301192666</v>
          </cell>
          <cell r="Q30">
            <v>4.1145371191629687</v>
          </cell>
          <cell r="R30">
            <v>3.8272104667429403</v>
          </cell>
          <cell r="S30">
            <v>3.4416351614685494</v>
          </cell>
          <cell r="T30">
            <v>3.120046494562644</v>
          </cell>
          <cell r="U30">
            <v>2.9708278785348159</v>
          </cell>
          <cell r="V30">
            <v>2.7985607730123845</v>
          </cell>
          <cell r="W30">
            <v>0</v>
          </cell>
          <cell r="X30">
            <v>0</v>
          </cell>
          <cell r="Y30">
            <v>0</v>
          </cell>
          <cell r="Z30">
            <v>0</v>
          </cell>
          <cell r="AA30">
            <v>0</v>
          </cell>
          <cell r="AB30">
            <v>0</v>
          </cell>
        </row>
        <row r="33">
          <cell r="F33">
            <v>150.56977272943297</v>
          </cell>
          <cell r="G33">
            <v>138.2949679519989</v>
          </cell>
          <cell r="H33">
            <v>127.35245197193466</v>
          </cell>
          <cell r="I33">
            <v>118.99069264392912</v>
          </cell>
          <cell r="J33">
            <v>111.24011527769886</v>
          </cell>
          <cell r="K33">
            <v>104.20292639555922</v>
          </cell>
          <cell r="L33">
            <v>97.650480557582625</v>
          </cell>
          <cell r="M33">
            <v>91.437670096042041</v>
          </cell>
          <cell r="N33">
            <v>85.358015655339045</v>
          </cell>
          <cell r="O33">
            <v>80.118111412301189</v>
          </cell>
          <cell r="P33">
            <v>74.98098941036487</v>
          </cell>
          <cell r="Q33">
            <v>69.948736064185468</v>
          </cell>
          <cell r="R33">
            <v>65.033680317515774</v>
          </cell>
          <cell r="S33">
            <v>60.386688710570368</v>
          </cell>
          <cell r="T33">
            <v>55.946535421955623</v>
          </cell>
          <cell r="U33">
            <v>51.671799446188558</v>
          </cell>
          <cell r="V33">
            <v>47.534625057323176</v>
          </cell>
          <cell r="W33">
            <v>0</v>
          </cell>
          <cell r="X33">
            <v>0</v>
          </cell>
          <cell r="Y33">
            <v>0</v>
          </cell>
          <cell r="Z33">
            <v>0</v>
          </cell>
          <cell r="AA33">
            <v>0</v>
          </cell>
          <cell r="AB33">
            <v>0</v>
          </cell>
        </row>
        <row r="34">
          <cell r="F34">
            <v>29.155934888704188</v>
          </cell>
          <cell r="G34">
            <v>26.872567903460659</v>
          </cell>
          <cell r="H34">
            <v>24.916118569570372</v>
          </cell>
          <cell r="I34">
            <v>23.439990235190749</v>
          </cell>
          <cell r="J34">
            <v>22.063691194048964</v>
          </cell>
          <cell r="K34">
            <v>20.809890345603943</v>
          </cell>
          <cell r="L34">
            <v>19.635325447164682</v>
          </cell>
          <cell r="M34">
            <v>18.512424334035014</v>
          </cell>
          <cell r="N34">
            <v>17.400324170889629</v>
          </cell>
          <cell r="O34">
            <v>16.444434672223263</v>
          </cell>
          <cell r="P34">
            <v>15.495829590349347</v>
          </cell>
          <cell r="Q34">
            <v>14.555228712709237</v>
          </cell>
          <cell r="R34">
            <v>13.625515501764843</v>
          </cell>
          <cell r="S34">
            <v>12.738875592613674</v>
          </cell>
          <cell r="T34">
            <v>11.883326875792042</v>
          </cell>
          <cell r="U34">
            <v>11.050780859173305</v>
          </cell>
          <cell r="V34">
            <v>10.241171012771279</v>
          </cell>
          <cell r="W34">
            <v>6.3817017318830382</v>
          </cell>
          <cell r="X34">
            <v>0</v>
          </cell>
          <cell r="Y34">
            <v>0</v>
          </cell>
          <cell r="Z34">
            <v>0</v>
          </cell>
          <cell r="AA34">
            <v>0</v>
          </cell>
          <cell r="AB3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_Sheet"/>
      <sheetName val="Income"/>
      <sheetName val="Resources"/>
      <sheetName val="Flows"/>
      <sheetName val="Macroframework-Ver_1"/>
      <sheetName val="Balance Sheet"/>
      <sheetName val="Macroframework-Ver.1"/>
      <sheetName val="QPro_index"/>
      <sheetName val="Balance_Sheet1"/>
      <sheetName val="Macroframework-Ver_11"/>
    </sheetNames>
    <sheetDataSet>
      <sheetData sheetId="0">
        <row r="1">
          <cell r="A1" t="str">
            <v>General Department</v>
          </cell>
        </row>
      </sheetData>
      <sheetData sheetId="1" refreshError="1"/>
      <sheetData sheetId="2" refreshError="1"/>
      <sheetData sheetId="3" refreshError="1"/>
      <sheetData sheetId="4"/>
      <sheetData sheetId="5" refreshError="1"/>
      <sheetData sheetId="6" refreshError="1"/>
      <sheetData sheetId="7" refreshError="1"/>
      <sheetData sheetId="8"/>
      <sheetData sheetId="9"/>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
      <sheetName val="Income"/>
      <sheetName val="Resources"/>
      <sheetName val="Flows"/>
      <sheetName val="Table3"/>
      <sheetName val="Figure 1 Gross Admin Exp"/>
      <sheetName val="Fig 2 FTS and Vac Rate"/>
      <sheetName val="Figure 3 Mission Days"/>
      <sheetName val="Table 2 Admin Expenditures"/>
      <sheetName val="Table 1 Admin Budget"/>
      <sheetName val="Table 10 Receipts"/>
      <sheetName val="Table 11 FY06 Admin Expend "/>
      <sheetName val="Table 12 Rebasing"/>
      <sheetName val="Table 13 BSR"/>
      <sheetName val="Table 14 Output costs FY 06"/>
      <sheetName val="Table 15. SRP"/>
      <sheetName val="Table 16 Sensitivity Benefits"/>
      <sheetName val="Table 17 MBTF"/>
      <sheetName val="Table 20 FY 06 Capital Proj"/>
      <sheetName val=" Table 21 Admin Exp&amp;com recon"/>
      <sheetName val="Table 22 Rate of Charge"/>
      <sheetName val="Table 4. Act Indicators"/>
      <sheetName val="Table 5 Benefits"/>
      <sheetName val="Table 6 Work Pressure"/>
      <sheetName val="Table 7 SepAppt_ByGrd&amp;Qrtl"/>
      <sheetName val="Table 8 Trvl Expenditures"/>
      <sheetName val="Table 9 Travel Volume"/>
      <sheetName val="table 15-18"/>
      <sheetName val="Financial Indicators (daily)"/>
      <sheetName val="#56-Table"/>
      <sheetName val="DMX_Formulas"/>
      <sheetName val="DMX_Series"/>
      <sheetName val="Index"/>
      <sheetName val="Macroframework-Ver.1"/>
      <sheetName val="Balance_Sheet"/>
      <sheetName val="Figure_1_Gross_Admin_Exp"/>
      <sheetName val="Fig_2_FTS_and_Vac_Rate"/>
      <sheetName val="Figure_3_Mission_Days"/>
      <sheetName val="Table_2_Admin_Expenditures"/>
      <sheetName val="Table_1_Admin_Budget"/>
      <sheetName val="Table_10_Receipts"/>
      <sheetName val="Table_11_FY06_Admin_Expend_"/>
      <sheetName val="Table_12_Rebasing"/>
      <sheetName val="Table_13_BSR"/>
      <sheetName val="Table_14_Output_costs_FY_06"/>
      <sheetName val="Table_15__SRP"/>
      <sheetName val="Table_16_Sensitivity_Benefits"/>
      <sheetName val="Table_17_MBTF"/>
      <sheetName val="Table_20_FY_06_Capital_Proj"/>
      <sheetName val="_Table_21_Admin_Exp&amp;com_recon"/>
      <sheetName val="Table_22_Rate_of_Charge"/>
      <sheetName val="Table_4__Act_Indicators"/>
      <sheetName val="Table_5_Benefits"/>
      <sheetName val="Table_6_Work_Pressure"/>
      <sheetName val="Table_7_SepAppt_ByGrd&amp;Qrtl"/>
      <sheetName val="Table_8_Trvl_Expenditures"/>
      <sheetName val="Table_9_Travel_Volume"/>
      <sheetName val="table_15-18"/>
      <sheetName val="Financial_Indicators_(daily)"/>
      <sheetName val="Macroframework-Ver_1"/>
    </sheetNames>
    <sheetDataSet>
      <sheetData sheetId="0" refreshError="1">
        <row r="1">
          <cell r="A1" t="str">
            <v>General Department</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ow r="1">
          <cell r="A1" t="str">
            <v>General Department</v>
          </cell>
        </row>
      </sheetData>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Balance Sheet"/>
      <sheetName val="Check_Interest"/>
      <sheetName val="G(Disb_)"/>
      <sheetName val="Debt_scenario"/>
      <sheetName val="J(Priv_Cap)"/>
      <sheetName val="J(Fin__account)"/>
      <sheetName val="Balance_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Table 1 Def."/>
      <sheetName val="Table 2a"/>
      <sheetName val="Table 2b"/>
      <sheetName val="Table 2a&amp;BDef"/>
      <sheetName val="Table 3"/>
      <sheetName val="Table 3 d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Latest_CIRRs"/>
      <sheetName val="aux_chart"/>
      <sheetName val="6-mo, 10-yr CIRRs"/>
      <sheetName val="Max_Int_6mo"/>
      <sheetName val="Max_Int_10yrs"/>
      <sheetName val="GE-calcul"/>
      <sheetName val="GE for NPV"/>
      <sheetName val="DSA_CIRRs"/>
      <sheetName val="dsa_Aux_CIRRS"/>
      <sheetName val="current CIRR_SDR"/>
      <sheetName val="former CIRR_SDR"/>
      <sheetName val="Chart4"/>
      <sheetName val="Yen"/>
      <sheetName val="cirr_series"/>
    </sheetNames>
    <sheetDataSet>
      <sheetData sheetId="0"/>
      <sheetData sheetId="1"/>
      <sheetData sheetId="2"/>
      <sheetData sheetId="3"/>
      <sheetData sheetId="4" refreshError="1"/>
      <sheetData sheetId="5"/>
      <sheetData sheetId="6"/>
      <sheetData sheetId="7"/>
      <sheetData sheetId="8" refreshError="1"/>
      <sheetData sheetId="9" refreshError="1"/>
      <sheetData sheetId="10"/>
      <sheetData sheetId="11" refreshError="1"/>
      <sheetData sheetId="12" refreshError="1"/>
      <sheetData sheetId="13"/>
      <sheetData sheetId="14" refreshError="1">
        <row r="102">
          <cell r="N102">
            <v>3.1</v>
          </cell>
          <cell r="W102">
            <v>8.2200000000000006</v>
          </cell>
          <cell r="AA102">
            <v>7.52</v>
          </cell>
          <cell r="AI102">
            <v>6.63</v>
          </cell>
          <cell r="AJ102">
            <v>6.46</v>
          </cell>
        </row>
        <row r="103">
          <cell r="N103">
            <v>2.8</v>
          </cell>
          <cell r="W103">
            <v>8.2100000000000009</v>
          </cell>
          <cell r="AA103">
            <v>7.73</v>
          </cell>
          <cell r="AI103">
            <v>6.45</v>
          </cell>
          <cell r="AJ103">
            <v>6.18</v>
          </cell>
        </row>
        <row r="104">
          <cell r="N104">
            <v>2.5</v>
          </cell>
          <cell r="W104">
            <v>8.02</v>
          </cell>
          <cell r="AA104">
            <v>7.42</v>
          </cell>
          <cell r="AI104">
            <v>6.1</v>
          </cell>
          <cell r="AJ104">
            <v>6.1</v>
          </cell>
        </row>
        <row r="105">
          <cell r="N105">
            <v>2.5</v>
          </cell>
          <cell r="W105">
            <v>8.25</v>
          </cell>
          <cell r="AA105">
            <v>7.1</v>
          </cell>
          <cell r="AI105">
            <v>5.96</v>
          </cell>
          <cell r="AJ105">
            <v>5.92</v>
          </cell>
        </row>
        <row r="106">
          <cell r="N106">
            <v>2.2999999999999998</v>
          </cell>
          <cell r="W106">
            <v>8.2799999999999994</v>
          </cell>
          <cell r="AA106">
            <v>7.2</v>
          </cell>
          <cell r="AI106">
            <v>5.83</v>
          </cell>
          <cell r="AJ106">
            <v>5.9</v>
          </cell>
        </row>
        <row r="107">
          <cell r="N107">
            <v>2.2999999999999998</v>
          </cell>
          <cell r="W107">
            <v>8.23</v>
          </cell>
          <cell r="AA107">
            <v>7.47</v>
          </cell>
          <cell r="AI107">
            <v>5.78</v>
          </cell>
          <cell r="AJ107">
            <v>5.79</v>
          </cell>
        </row>
      </sheetData>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C"/>
      <sheetName val="french"/>
      <sheetName val="Print-tables"/>
      <sheetName val="D-Output"/>
      <sheetName val="E-Imp&amp;Exp."/>
      <sheetName val="F-Index"/>
      <sheetName val="G-Serv.&amp; Inc."/>
      <sheetName val="H-Cap.&amp; fin.Acc."/>
      <sheetName val="SPA"/>
      <sheetName val="Charts"/>
      <sheetName val="bjbop"/>
      <sheetName val="French-V"/>
      <sheetName val="MacroBoP"/>
      <sheetName val="E-M&amp;X"/>
      <sheetName val="H-Cap.&amp; Fin."/>
      <sheetName val="dec 2003 CIF - FOB imports"/>
      <sheetName val="Dec 2003 mission sheet 2"/>
      <sheetName val="Dec 2003 mission"/>
      <sheetName val="redundant"/>
      <sheetName val="wkg"/>
      <sheetName val="Sheet1"/>
      <sheetName val="Print-tables Authorities"/>
      <sheetName val="E-Trade"/>
      <sheetName val="PrintTable"/>
      <sheetName val="IP"/>
    </sheetNames>
    <sheetDataSet>
      <sheetData sheetId="0" refreshError="1"/>
      <sheetData sheetId="1" refreshError="1"/>
      <sheetData sheetId="2" refreshError="1"/>
      <sheetData sheetId="3" refreshError="1"/>
      <sheetData sheetId="4" refreshError="1"/>
      <sheetData sheetId="5" refreshError="1">
        <row r="334">
          <cell r="AE334">
            <v>463.50137182818946</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Data"/>
      <sheetName val="Weighted Average Interest Rate"/>
      <sheetName val="NPV"/>
      <sheetName val="Sheet4"/>
      <sheetName val="Sheet5"/>
      <sheetName val="Sheet6"/>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SOURCE BA"/>
      <sheetName val="SOURCE EA"/>
      <sheetName val="SOURCE SS"/>
      <sheetName val="SOURCE CC"/>
      <sheetName val="SOURCE CG"/>
      <sheetName val="SOURCE SG"/>
      <sheetName val="SOURCE LG"/>
      <sheetName val="SOURCE CT"/>
      <sheetName val="SOURCE GG"/>
      <sheetName val="SOURCE NFPC"/>
      <sheetName val="SOURCE CN"/>
      <sheetName val="SOURCE NFPS"/>
      <sheetName val="StatementI_Accrual"/>
      <sheetName val="Table1_A"/>
      <sheetName val="Table2_A"/>
      <sheetName val="Table3_A"/>
      <sheetName val="Table4_A"/>
      <sheetName val="Table5_A"/>
      <sheetName val="Table6_A"/>
      <sheetName val="Table7_A"/>
      <sheetName val="Table8_A"/>
      <sheetName val="Table9_A"/>
      <sheetName val="StatementII_Cash"/>
      <sheetName val="Table1_C"/>
      <sheetName val="Table2_C"/>
      <sheetName val="Table3_C"/>
      <sheetName val="Table4_C"/>
      <sheetName val="Table5_C"/>
      <sheetName val="Table6_C"/>
      <sheetName val="Table7_C"/>
      <sheetName val="Table8_C"/>
      <sheetName val="Table9_C"/>
      <sheetName val="CODE LIST"/>
    </sheetNames>
    <sheetDataSet>
      <sheetData sheetId="0"/>
      <sheetData sheetId="1"/>
      <sheetData sheetId="2"/>
      <sheetData sheetId="3"/>
      <sheetData sheetId="4"/>
      <sheetData sheetId="5"/>
      <sheetData sheetId="6">
        <row r="4">
          <cell r="C4" t="str">
            <v>[Enter year to which data pertain]</v>
          </cell>
        </row>
      </sheetData>
      <sheetData sheetId="7"/>
      <sheetData sheetId="8"/>
      <sheetData sheetId="9"/>
      <sheetData sheetId="10"/>
      <sheetData sheetId="11"/>
      <sheetData sheetId="12"/>
      <sheetData sheetId="13"/>
      <sheetData sheetId="14"/>
      <sheetData sheetId="15"/>
      <sheetData sheetId="16">
        <row r="8">
          <cell r="E8">
            <v>0</v>
          </cell>
        </row>
      </sheetData>
      <sheetData sheetId="17">
        <row r="9">
          <cell r="E9">
            <v>0</v>
          </cell>
        </row>
      </sheetData>
      <sheetData sheetId="18"/>
      <sheetData sheetId="19"/>
      <sheetData sheetId="20"/>
      <sheetData sheetId="21"/>
      <sheetData sheetId="22"/>
      <sheetData sheetId="23"/>
      <sheetData sheetId="24"/>
      <sheetData sheetId="25"/>
      <sheetData sheetId="26">
        <row r="8">
          <cell r="H8">
            <v>0</v>
          </cell>
        </row>
      </sheetData>
      <sheetData sheetId="27">
        <row r="9">
          <cell r="H9">
            <v>0</v>
          </cell>
        </row>
      </sheetData>
      <sheetData sheetId="28"/>
      <sheetData sheetId="29"/>
      <sheetData sheetId="30"/>
      <sheetData sheetId="31"/>
      <sheetData sheetId="32"/>
      <sheetData sheetId="33"/>
      <sheetData sheetId="34">
        <row r="3">
          <cell r="A3" t="str">
            <v>1:  REVENUE [11 + 12 + 13 + 14]</v>
          </cell>
        </row>
        <row r="4">
          <cell r="A4" t="str">
            <v>11:  Taxes  [111 + 112 + 113 + 114 + 115 + 116]</v>
          </cell>
        </row>
        <row r="5">
          <cell r="A5" t="str">
            <v>111:  Taxes on income, profits, and capital gains [1111 + 1112 + 1113]</v>
          </cell>
        </row>
        <row r="6">
          <cell r="A6" t="str">
            <v xml:space="preserve">1111:  Taxes on income: Payable by individuals </v>
          </cell>
        </row>
        <row r="7">
          <cell r="A7" t="str">
            <v xml:space="preserve">1112:  Taxes on income: Payable by corporations and other enterprises </v>
          </cell>
        </row>
        <row r="8">
          <cell r="A8" t="str">
            <v xml:space="preserve">1113:  Taxes on income: Unallocable </v>
          </cell>
        </row>
        <row r="9">
          <cell r="A9" t="str">
            <v xml:space="preserve">112:  Taxes on payroll and workforce </v>
          </cell>
        </row>
        <row r="10">
          <cell r="A10" t="str">
            <v>113:  Taxes on property [1131 + 1132 + 1133 + 1134 + 1135 + 1136]</v>
          </cell>
        </row>
        <row r="11">
          <cell r="A11" t="str">
            <v xml:space="preserve">1131:  Taxes on property:  Recurrent taxes on immovable property </v>
          </cell>
        </row>
        <row r="12">
          <cell r="A12" t="str">
            <v xml:space="preserve">1132:  Taxes on property:  Recurrent taxes on net wealth </v>
          </cell>
        </row>
        <row r="13">
          <cell r="A13" t="str">
            <v xml:space="preserve">1133:  Taxes on property:  Estate, inheritance, and gift taxes </v>
          </cell>
        </row>
        <row r="14">
          <cell r="A14" t="str">
            <v xml:space="preserve">1134:  Taxes on property:  Taxes on financial and capital transactions </v>
          </cell>
        </row>
        <row r="15">
          <cell r="A15" t="str">
            <v xml:space="preserve">1135:  Taxes on property:  Other nonrecurrent taxes on property </v>
          </cell>
        </row>
        <row r="16">
          <cell r="A16" t="str">
            <v xml:space="preserve">1136:  Taxes on property:  Other recurrent taxes on property </v>
          </cell>
        </row>
        <row r="17">
          <cell r="A17" t="str">
            <v xml:space="preserve">114:  Taxes on goods and services </v>
          </cell>
        </row>
        <row r="18">
          <cell r="A18" t="str">
            <v>1141:  Taxes on goods and services:  General taxes on goods and services  [11411 + 11412 + 11413]</v>
          </cell>
        </row>
        <row r="19">
          <cell r="A19" t="str">
            <v xml:space="preserve">11411:  General taxes on goods and services:  Value-added taxes </v>
          </cell>
        </row>
        <row r="20">
          <cell r="A20" t="str">
            <v xml:space="preserve">11412:  General taxes on goods and services:  Sales taxes </v>
          </cell>
        </row>
        <row r="21">
          <cell r="A21" t="str">
            <v xml:space="preserve">11413:  General taxes on goods and services:  Turnover &amp; other general taxes on G &amp; S </v>
          </cell>
        </row>
        <row r="22">
          <cell r="A22" t="str">
            <v xml:space="preserve">1142:  Taxes on goods and services:  Excises </v>
          </cell>
        </row>
        <row r="23">
          <cell r="A23" t="str">
            <v xml:space="preserve">1143:  Taxes on goods and services:  Profits of fiscal monopolies </v>
          </cell>
        </row>
        <row r="24">
          <cell r="A24" t="str">
            <v xml:space="preserve">1144:  Taxes on goods and services:  Taxes on specific services </v>
          </cell>
        </row>
        <row r="25">
          <cell r="A25" t="str">
            <v>1145:  Taxes on goods and services:  Taxes on use of goods, permission to use goods  [11451 + 11452]</v>
          </cell>
        </row>
        <row r="26">
          <cell r="A26" t="str">
            <v xml:space="preserve">11451:  Taxes on use and permission of goods and services:  Motor vehicles taxes </v>
          </cell>
        </row>
        <row r="27">
          <cell r="A27" t="str">
            <v xml:space="preserve">11452:  Taxes on use and permission of goods and services:  Other </v>
          </cell>
        </row>
        <row r="28">
          <cell r="A28" t="str">
            <v xml:space="preserve">1146:  Taxes on goods and services:  Other taxes on goods and services </v>
          </cell>
        </row>
        <row r="29">
          <cell r="A29" t="str">
            <v>115:  Taxes on international trade and transactions [1151 + 1152 + 1153 + 1154 + 1155 + 1156]</v>
          </cell>
        </row>
        <row r="30">
          <cell r="A30" t="str">
            <v xml:space="preserve">1151:  Taxes on international trade and transactions: Customs and other import duties </v>
          </cell>
        </row>
        <row r="31">
          <cell r="A31" t="str">
            <v xml:space="preserve">1152:  Taxes on international trade and transactions: Taxes on exports </v>
          </cell>
        </row>
        <row r="32">
          <cell r="A32" t="str">
            <v xml:space="preserve">1153:  Taxes on international trade and transactions: Profits of export or import monopolies </v>
          </cell>
        </row>
        <row r="33">
          <cell r="A33" t="str">
            <v xml:space="preserve">1154:  Taxes on international trade and transactions: Exchange profits </v>
          </cell>
        </row>
        <row r="34">
          <cell r="A34" t="str">
            <v xml:space="preserve">1155:  Taxes on international trade and transactions: Exchange taxes </v>
          </cell>
        </row>
        <row r="35">
          <cell r="A35" t="str">
            <v xml:space="preserve">1156:  Taxes on international trade and transactions: Other taxes on international trade and transactions </v>
          </cell>
        </row>
        <row r="36">
          <cell r="A36" t="str">
            <v xml:space="preserve">116:  Other taxes </v>
          </cell>
        </row>
        <row r="37">
          <cell r="A37" t="str">
            <v>12:  Social contributions [121 + 122]</v>
          </cell>
        </row>
        <row r="38">
          <cell r="A38" t="str">
            <v>121:  Social security contributions [1211 + 1212 + 1213 + 1214]</v>
          </cell>
        </row>
        <row r="39">
          <cell r="A39" t="str">
            <v xml:space="preserve">1211:  Social security contributions:  Employee contributions </v>
          </cell>
        </row>
        <row r="40">
          <cell r="A40" t="str">
            <v xml:space="preserve">1212:  Social security contributions:  Employer contributions </v>
          </cell>
        </row>
        <row r="41">
          <cell r="A41" t="str">
            <v xml:space="preserve">1213:  Social security contributions:  Self-employed or nonemployed contributions </v>
          </cell>
        </row>
        <row r="42">
          <cell r="A42" t="str">
            <v xml:space="preserve">1214:  Social security contributions:  Unallocable contributions </v>
          </cell>
        </row>
        <row r="43">
          <cell r="A43" t="str">
            <v>122:  Other social contributions [1221 + 1222 + 1223]</v>
          </cell>
        </row>
        <row r="44">
          <cell r="A44" t="str">
            <v xml:space="preserve">1221:  Other social contributions : Employee contributions </v>
          </cell>
        </row>
        <row r="45">
          <cell r="A45" t="str">
            <v xml:space="preserve">1222:  Other social contributions : Employer contributions </v>
          </cell>
        </row>
        <row r="46">
          <cell r="A46" t="str">
            <v xml:space="preserve">1223:  Other social contributions : Imputed contributions </v>
          </cell>
        </row>
        <row r="47">
          <cell r="A47" t="str">
            <v>13:  Grants [131 + 132 + 133]</v>
          </cell>
        </row>
        <row r="48">
          <cell r="A48" t="str">
            <v>131:  Grants from foreign governments [1311 + 1312]</v>
          </cell>
        </row>
        <row r="49">
          <cell r="A49" t="str">
            <v xml:space="preserve">1311:  Grants from foreign governments: Current </v>
          </cell>
        </row>
        <row r="50">
          <cell r="A50" t="str">
            <v xml:space="preserve">1312:  Grants from foreign governments: Capital </v>
          </cell>
        </row>
        <row r="51">
          <cell r="A51" t="str">
            <v>132:  Grants from international organizations [1321 + 1322]</v>
          </cell>
        </row>
        <row r="52">
          <cell r="A52" t="str">
            <v xml:space="preserve">1321:  Grants from international organizations: Current </v>
          </cell>
        </row>
        <row r="53">
          <cell r="A53" t="str">
            <v xml:space="preserve">1322:  Grants from international organizations: Capital </v>
          </cell>
        </row>
        <row r="54">
          <cell r="A54" t="str">
            <v>133:  Grants from other general government units [1331 + 1332]</v>
          </cell>
        </row>
        <row r="55">
          <cell r="A55" t="str">
            <v xml:space="preserve">1331:  Grants from other general government units: Current </v>
          </cell>
        </row>
        <row r="56">
          <cell r="A56" t="str">
            <v xml:space="preserve">1332:  Grants from other general government units: Capital </v>
          </cell>
        </row>
        <row r="57">
          <cell r="A57" t="str">
            <v>14:  Other revenue [141 + 142 + 143 + 144 + 145]</v>
          </cell>
        </row>
        <row r="58">
          <cell r="A58" t="str">
            <v>141:  Other revenue: Property income [1411 + 1412 + 1413 + 1414 + 1415]</v>
          </cell>
        </row>
        <row r="59">
          <cell r="A59" t="str">
            <v xml:space="preserve">1411:  Other revenue: Property income: Interest </v>
          </cell>
        </row>
        <row r="60">
          <cell r="A60" t="str">
            <v xml:space="preserve">1412:  Other revenue: Property income: Dividends </v>
          </cell>
        </row>
        <row r="61">
          <cell r="A61" t="str">
            <v xml:space="preserve">1413:  Other revenue: Property income: Withdrawals from income of quasi-corporations </v>
          </cell>
        </row>
        <row r="62">
          <cell r="A62" t="str">
            <v xml:space="preserve">1414:  Other revenue: Property income: Property income attrib to insurance policyholders </v>
          </cell>
        </row>
        <row r="63">
          <cell r="A63" t="str">
            <v xml:space="preserve">1415:  Other revenue: Property income: Rent </v>
          </cell>
        </row>
        <row r="64">
          <cell r="A64" t="str">
            <v>142:  Other revenue: Sales of goods and services [1421 + 1422 + 1423 + 1424]</v>
          </cell>
        </row>
        <row r="65">
          <cell r="A65" t="str">
            <v xml:space="preserve">1421:  Other revenue: Sales of goods and services: Sales of market establishments </v>
          </cell>
        </row>
        <row r="66">
          <cell r="A66" t="str">
            <v xml:space="preserve">1422:  Other revenue: Sales of goods and services: Administrative fees </v>
          </cell>
        </row>
        <row r="67">
          <cell r="A67" t="str">
            <v xml:space="preserve">1423:  Other revenue: Sales of goods and services: Incidental sales by nonmarket establishments </v>
          </cell>
        </row>
        <row r="68">
          <cell r="A68" t="str">
            <v xml:space="preserve">1424:  Other revenue: Sales of goods and services: Imputed sales of goods and services </v>
          </cell>
        </row>
        <row r="69">
          <cell r="A69" t="str">
            <v xml:space="preserve">143:  Other revenue: Fines, penalties, and forfeits </v>
          </cell>
        </row>
        <row r="70">
          <cell r="A70" t="str">
            <v>144:  Other revenue: Voluntary transfers other than grants [1441 + 1442]</v>
          </cell>
        </row>
        <row r="71">
          <cell r="A71" t="str">
            <v xml:space="preserve">1441:  Other revenue: Voluntary transfers other than grants:  Current </v>
          </cell>
        </row>
        <row r="72">
          <cell r="A72" t="str">
            <v xml:space="preserve">1442:  Other revenue: Voluntary transfers other than grants : Capital </v>
          </cell>
        </row>
        <row r="73">
          <cell r="A73" t="str">
            <v xml:space="preserve">145:  Other revenue: Miscellaneous and unidentified revenue </v>
          </cell>
        </row>
        <row r="74">
          <cell r="A74" t="str">
            <v>2:  EXPENSE [21 + 22 + 23 + 24 + 25 + 26 + 27 + 28]</v>
          </cell>
        </row>
        <row r="75">
          <cell r="A75" t="str">
            <v>21:  Compensation of employees [211 + 212]</v>
          </cell>
        </row>
        <row r="76">
          <cell r="A76" t="str">
            <v xml:space="preserve">211:  Compensation of employees: Wages and salaries </v>
          </cell>
        </row>
        <row r="77">
          <cell r="A77" t="str">
            <v>212:  Compensation of employees: Social contributions [2121 + 2122]</v>
          </cell>
        </row>
        <row r="78">
          <cell r="A78" t="str">
            <v xml:space="preserve">2121:  Compensation of employees: Actual social contributions </v>
          </cell>
        </row>
        <row r="79">
          <cell r="A79" t="str">
            <v xml:space="preserve">2122:  Compensation of employees: Imputed social contributions </v>
          </cell>
        </row>
        <row r="80">
          <cell r="A80" t="str">
            <v xml:space="preserve">22:  Use of goods and services </v>
          </cell>
        </row>
        <row r="81">
          <cell r="A81" t="str">
            <v xml:space="preserve">23:  Consumption of fixed capital </v>
          </cell>
        </row>
        <row r="82">
          <cell r="A82" t="str">
            <v>24:  Interest [241 + 242 + 243]</v>
          </cell>
        </row>
        <row r="83">
          <cell r="A83" t="str">
            <v xml:space="preserve">241:  Interest : To nonresidents </v>
          </cell>
        </row>
        <row r="84">
          <cell r="A84" t="str">
            <v xml:space="preserve">242:  Interest : To residents other than general government </v>
          </cell>
        </row>
        <row r="85">
          <cell r="A85" t="str">
            <v xml:space="preserve">243:  Interest : To other general government units </v>
          </cell>
        </row>
        <row r="86">
          <cell r="A86" t="str">
            <v>25:  Subsidies [251 + 252]</v>
          </cell>
        </row>
        <row r="87">
          <cell r="A87" t="str">
            <v xml:space="preserve">251:  Subsidies: To public corporations </v>
          </cell>
        </row>
        <row r="88">
          <cell r="A88" t="str">
            <v xml:space="preserve">252:  Subsidies: To private enterprises </v>
          </cell>
        </row>
        <row r="89">
          <cell r="A89" t="str">
            <v>26:  Grants [262 + 262 + 263]</v>
          </cell>
        </row>
        <row r="90">
          <cell r="A90" t="str">
            <v>261:  To foreign governments [2611 + 2612]</v>
          </cell>
        </row>
        <row r="91">
          <cell r="A91" t="str">
            <v xml:space="preserve">2611:  To foreign governments :  Current </v>
          </cell>
        </row>
        <row r="92">
          <cell r="A92" t="str">
            <v xml:space="preserve">2612:  To foreign governments :  Capital </v>
          </cell>
        </row>
        <row r="93">
          <cell r="A93" t="str">
            <v>262:  To international organizations  [2621 + 2622]</v>
          </cell>
        </row>
        <row r="94">
          <cell r="A94" t="str">
            <v xml:space="preserve">2621:  To international organizations : Current </v>
          </cell>
        </row>
        <row r="95">
          <cell r="A95" t="str">
            <v xml:space="preserve">2622:  To international organizations : Capital </v>
          </cell>
        </row>
        <row r="96">
          <cell r="A96" t="str">
            <v>263:  To other general government units [2631 + 2632]</v>
          </cell>
        </row>
        <row r="97">
          <cell r="A97" t="str">
            <v xml:space="preserve">2631:  To other general government units: Current </v>
          </cell>
        </row>
        <row r="98">
          <cell r="A98" t="str">
            <v xml:space="preserve">2632:  To other general government units: Capital </v>
          </cell>
        </row>
        <row r="99">
          <cell r="A99" t="str">
            <v>27:  Social benefits [271 + 272 + 273]</v>
          </cell>
        </row>
        <row r="100">
          <cell r="A100" t="str">
            <v xml:space="preserve">271:  Social benefits: Social security benefits </v>
          </cell>
        </row>
        <row r="101">
          <cell r="A101" t="str">
            <v xml:space="preserve">272:  Social benefits: Social assistance benefits </v>
          </cell>
        </row>
        <row r="102">
          <cell r="A102" t="str">
            <v xml:space="preserve">273:  Social benefits: Employer social benefits </v>
          </cell>
        </row>
        <row r="103">
          <cell r="A103" t="str">
            <v>28:  Other expense [281 + 282]</v>
          </cell>
        </row>
        <row r="104">
          <cell r="A104" t="str">
            <v xml:space="preserve">281:  Other expense:  Property expense other than interest </v>
          </cell>
        </row>
        <row r="105">
          <cell r="A105" t="str">
            <v>282:  Other expense:  Miscellaneous other expense [2821 + 2822]</v>
          </cell>
        </row>
        <row r="106">
          <cell r="A106" t="str">
            <v xml:space="preserve">2821:  Other expense:  Miscellaneous other expense:  Current </v>
          </cell>
        </row>
        <row r="107">
          <cell r="A107" t="str">
            <v xml:space="preserve">2822:  Other expense:  Miscellaneous other expense:  Capital </v>
          </cell>
        </row>
        <row r="108">
          <cell r="A108" t="str">
            <v>3:  CHANGE IN NET WORTH: TRANSACTIONS [31 + 32 - 33]</v>
          </cell>
        </row>
        <row r="109">
          <cell r="A109" t="str">
            <v>31:  Transactions - Net acquisition of nonfinancial assets [311 + 312 + 313 + 314]</v>
          </cell>
        </row>
        <row r="110">
          <cell r="A110" t="str">
            <v>311:  Transactions - Fixed assets [311.1 - 311.2 - 311.3] OR [3111 + 3112 + 3113 + 3114]</v>
          </cell>
        </row>
        <row r="111">
          <cell r="A111" t="str">
            <v>311.1:  Transactions - Acquisitions: fixed assets [3111.1 + 3112.1 + 3113.1]</v>
          </cell>
        </row>
        <row r="112">
          <cell r="A112" t="str">
            <v>311.2:  Transactions - Disposals: fixed assets [3111.2 + 3112.2 + 3113.2]</v>
          </cell>
        </row>
        <row r="113">
          <cell r="A113" t="str">
            <v>311.3:  Transactions - Consumption of fixed capital (CFC): fixed assets [3111.3 + 3112.3 + 3113.3]</v>
          </cell>
        </row>
        <row r="114">
          <cell r="A114" t="str">
            <v>3111:  Transactions - Fixed assets: Buildings and structures [3111.1 - 3111.2 - 3111.3]</v>
          </cell>
        </row>
        <row r="115">
          <cell r="A115" t="str">
            <v xml:space="preserve">3111.1:  Transactions - Acquisitions: buildings and structures </v>
          </cell>
        </row>
        <row r="116">
          <cell r="A116" t="str">
            <v xml:space="preserve">3111.2:  Transactions - Disposals: buildings and structures </v>
          </cell>
        </row>
        <row r="117">
          <cell r="A117" t="str">
            <v xml:space="preserve">3111.3:  Transactions - CFC: buildings and structures </v>
          </cell>
        </row>
        <row r="118">
          <cell r="A118" t="str">
            <v>3112:  Transactions - Fixed assets:  Machinery and equipment  [3112.1 - 3112.2 - 3112.3]</v>
          </cell>
        </row>
        <row r="119">
          <cell r="A119" t="str">
            <v xml:space="preserve">3112.1:  Transactions - Acquisitions: machinery and equipment </v>
          </cell>
        </row>
        <row r="120">
          <cell r="A120" t="str">
            <v xml:space="preserve">3112.2:  Transactions - Disposals: machinery and equipment </v>
          </cell>
        </row>
        <row r="121">
          <cell r="A121" t="str">
            <v xml:space="preserve">3112.3:  Transactions - CFC: machinery and equipment </v>
          </cell>
        </row>
        <row r="122">
          <cell r="A122" t="str">
            <v>3113:  Transactions - Fixed assets:  Other fixed assets  [3113.1 - 3113.2 - 3113.3]</v>
          </cell>
        </row>
        <row r="123">
          <cell r="A123" t="str">
            <v xml:space="preserve">3113.1:  Transactions - Acquisitions: other fixed assets </v>
          </cell>
        </row>
        <row r="124">
          <cell r="A124" t="str">
            <v xml:space="preserve">3113.2:  Transactions - Disposals: other fixed assets </v>
          </cell>
        </row>
        <row r="125">
          <cell r="A125" t="str">
            <v xml:space="preserve">3113.3:  Transactions - CFC: other fixed assets </v>
          </cell>
        </row>
        <row r="126">
          <cell r="A126" t="str">
            <v xml:space="preserve">312:  Transactions - Inventories </v>
          </cell>
        </row>
        <row r="127">
          <cell r="A127" t="str">
            <v>3121:  Transactions - Acquisition of Inventories</v>
          </cell>
        </row>
        <row r="128">
          <cell r="A128" t="str">
            <v>3122:  Transactions - Disposals of Inventories</v>
          </cell>
        </row>
        <row r="129">
          <cell r="A129" t="str">
            <v>313:  Transactions - Valuables [313.1 - 313.2]</v>
          </cell>
        </row>
        <row r="130">
          <cell r="A130" t="str">
            <v xml:space="preserve">313.1:  Transactions - Acquisitions: valuables </v>
          </cell>
        </row>
        <row r="131">
          <cell r="A131" t="str">
            <v xml:space="preserve">313.2:  Transactions - Disposals: valuables </v>
          </cell>
        </row>
        <row r="132">
          <cell r="A132" t="str">
            <v>314:  Transactions - Nonproduced assets [314.1 - 314.2 - 314.3]</v>
          </cell>
        </row>
        <row r="133">
          <cell r="A133" t="str">
            <v>314.1:  Transactions - Acquisitions: nonproduced assets [3141.1 + 3142.1 + 3143.1 + 3144.1]</v>
          </cell>
        </row>
        <row r="134">
          <cell r="A134" t="str">
            <v>314.2:  Transactions - Disposals: nonproduced assets [3141.2 + 3142.2 + 3143.2 + 3144.2]</v>
          </cell>
        </row>
        <row r="135">
          <cell r="A135" t="str">
            <v>314.3:  Transactions - CFC: major improvements, nonproduced assets [3141.3 + 3142.3 + 3143.3+ 3144.3]</v>
          </cell>
        </row>
        <row r="136">
          <cell r="A136" t="str">
            <v>3141:  Transactions - Nonproduced assets: Land  [3141.1 -3141.2 - 3141.3]</v>
          </cell>
        </row>
        <row r="137">
          <cell r="A137" t="str">
            <v xml:space="preserve">3141.1:  Transactions - Acquisitions: land </v>
          </cell>
        </row>
        <row r="138">
          <cell r="A138" t="str">
            <v xml:space="preserve">3141.2:  Transactions - Disposals: land </v>
          </cell>
        </row>
        <row r="139">
          <cell r="A139" t="str">
            <v xml:space="preserve">3141.3:  Transactions - CFC: major improvements, land </v>
          </cell>
        </row>
        <row r="140">
          <cell r="A140" t="str">
            <v>3142:  Transactions - Nonproduced assets: Subsoil assets [3142.1 - 3142.2 - 3142.3]</v>
          </cell>
        </row>
        <row r="141">
          <cell r="A141" t="str">
            <v xml:space="preserve">3142.1:  Transactions - Acquisitions: subsoil assets </v>
          </cell>
        </row>
        <row r="142">
          <cell r="A142" t="str">
            <v xml:space="preserve">3142.2:  Transactions - Disposals: subsoil assets </v>
          </cell>
        </row>
        <row r="143">
          <cell r="A143" t="str">
            <v xml:space="preserve">3142.3:  Transactions - CFC: major improvements, subsoil assets </v>
          </cell>
        </row>
        <row r="144">
          <cell r="A144" t="str">
            <v>3143:  Transactions - Nonproduced assets: Other naturally occurring assets  [3143.1 - 3143.2]</v>
          </cell>
        </row>
        <row r="145">
          <cell r="A145" t="str">
            <v xml:space="preserve">3143.1:  Transactions - Acquisitions: other naturally occurring assets </v>
          </cell>
        </row>
        <row r="146">
          <cell r="A146" t="str">
            <v xml:space="preserve">3143.2:  Transactions - Disposals: other naturally occurring assets </v>
          </cell>
        </row>
        <row r="147">
          <cell r="A147" t="str">
            <v>3144:  Transactions - Nonproduced assets: Intangible nonproduced assets  [3144.1 - 3144.2]</v>
          </cell>
        </row>
        <row r="148">
          <cell r="A148" t="str">
            <v xml:space="preserve">3144.1:  Transactions - Acquisitions: intangible nonproduced assets </v>
          </cell>
        </row>
        <row r="149">
          <cell r="A149" t="str">
            <v xml:space="preserve">3144.2:  Transactions - Disposals: intangible nonproduced assets </v>
          </cell>
        </row>
        <row r="150">
          <cell r="A150" t="str">
            <v>32:  Transactions - Net acquisition of financial assets [3202 + 3203 + 3204 + 3205 + 3206 + 3207 + 3208]</v>
          </cell>
        </row>
        <row r="151">
          <cell r="A151" t="str">
            <v xml:space="preserve">3202:  Transactions - Net acquisition of financial assets :  Currency and deposits [3212+3222] </v>
          </cell>
        </row>
        <row r="152">
          <cell r="A152" t="str">
            <v xml:space="preserve">3203:  Transactions - Net acquisition of financial assets :  Securities other than shares [3213+3223] </v>
          </cell>
        </row>
        <row r="153">
          <cell r="A153" t="str">
            <v xml:space="preserve">3204:  Transactions - Net acquisition of financial assets :  Loans [3214+3224] </v>
          </cell>
        </row>
        <row r="154">
          <cell r="A154" t="str">
            <v xml:space="preserve">3205:  Transactions - Net acquisition of financial assets :  Shares and other equity [3215+3225] </v>
          </cell>
        </row>
        <row r="155">
          <cell r="A155" t="e">
            <v>#REF!</v>
          </cell>
        </row>
        <row r="156">
          <cell r="A156" t="e">
            <v>#REF!</v>
          </cell>
        </row>
        <row r="157">
          <cell r="A157" t="str">
            <v xml:space="preserve">3206:  Transactions - Net acquisition of financial assets :  Insurance technical reserves [3216+3226] </v>
          </cell>
        </row>
        <row r="158">
          <cell r="A158" t="str">
            <v xml:space="preserve">3207:  Transactions - Net acquisition of financial assets :  Financial derivatives [3217+3227] </v>
          </cell>
        </row>
        <row r="159">
          <cell r="A159" t="str">
            <v xml:space="preserve">3208:  Transactions - Net acquisition of financial assets :  Other accounts receivable [3218+3228] </v>
          </cell>
        </row>
        <row r="160">
          <cell r="A160" t="str">
            <v>321:  Transactions - Net acquisition of financial assets :  Domestic [3212 + 3213 + 3214 + 3215 + 3216 + 3217 + 3218]</v>
          </cell>
        </row>
        <row r="161">
          <cell r="A161" t="str">
            <v xml:space="preserve">3212:  Transactions - Net acquisition of financial assets :  Domestic - Currency and deposits </v>
          </cell>
        </row>
        <row r="162">
          <cell r="A162" t="str">
            <v xml:space="preserve">3213:  Transactions - Net acquisition of financial assets :  Domestic - Securities other than shares </v>
          </cell>
        </row>
        <row r="163">
          <cell r="A163" t="str">
            <v xml:space="preserve">3214:  Transactions - Net acquisition of financial assets :  Domestic - Loans </v>
          </cell>
        </row>
        <row r="164">
          <cell r="A164" t="str">
            <v xml:space="preserve">3215:  Transactions - Net acquisition of financial assets :  Domestic - Shares and other equity </v>
          </cell>
        </row>
        <row r="165">
          <cell r="A165" t="e">
            <v>#REF!</v>
          </cell>
        </row>
        <row r="166">
          <cell r="A166" t="e">
            <v>#REF!</v>
          </cell>
        </row>
        <row r="167">
          <cell r="A167" t="str">
            <v xml:space="preserve">3216:  Transactions - Net acquisition of financial assets :  Domestic - Insurance technical reserves </v>
          </cell>
        </row>
        <row r="168">
          <cell r="A168" t="str">
            <v xml:space="preserve">3217:  Transactions - Net acquisition of financial assets :  Domestic - Financial derivatives </v>
          </cell>
        </row>
        <row r="169">
          <cell r="A169" t="str">
            <v xml:space="preserve">3218:  Transactions - Net acquisition of financial assets :  Domestic - Other accounts receivable </v>
          </cell>
        </row>
        <row r="170">
          <cell r="A170" t="str">
            <v>322:  Transactions - Net acquisition of financial assets :  Foreign [3222 + 3223 + 3224 + 3225 + 3226 + 3227 + 3228]</v>
          </cell>
        </row>
        <row r="171">
          <cell r="A171" t="str">
            <v xml:space="preserve">3222:  Transactions - Net acquisition of financial assets :  Foreign - Currency and deposits </v>
          </cell>
        </row>
        <row r="172">
          <cell r="A172" t="str">
            <v xml:space="preserve">3223:  Transactions - Net acquisition of financial assets :  Foreign - Securities other than shares </v>
          </cell>
        </row>
        <row r="173">
          <cell r="A173" t="str">
            <v xml:space="preserve">3224:  Transactions - Net acquisition of financial assets :  Foreign - Loans </v>
          </cell>
        </row>
        <row r="174">
          <cell r="A174" t="str">
            <v xml:space="preserve">3225:  Transactions - Net acquisition of financial assets :  Foreign - Shares and other equity </v>
          </cell>
        </row>
        <row r="175">
          <cell r="A175" t="e">
            <v>#REF!</v>
          </cell>
        </row>
        <row r="176">
          <cell r="A176" t="e">
            <v>#REF!</v>
          </cell>
        </row>
        <row r="177">
          <cell r="A177" t="str">
            <v xml:space="preserve">3226:  Transactions - Net acquisition of financial assets :  Foreign - Insurance technical reserves </v>
          </cell>
        </row>
        <row r="178">
          <cell r="A178" t="str">
            <v xml:space="preserve">3227:  Transactions - Net acquisition of financial assets :  Foreign - Financial derivatives </v>
          </cell>
        </row>
        <row r="179">
          <cell r="A179" t="str">
            <v xml:space="preserve">3228:  Transactions - Net acquisition of financial assets :  Foreign - Other accounts receivable </v>
          </cell>
        </row>
        <row r="180">
          <cell r="A180" t="str">
            <v xml:space="preserve">323:  Transactions - Monetary gold and SDRs </v>
          </cell>
        </row>
        <row r="181">
          <cell r="A181" t="str">
            <v>33:  Transactions - Net incurrence of liabilities [3322 + 3323 + 3324 + 3325 + 3326 + 3327 + 3328]</v>
          </cell>
        </row>
        <row r="182">
          <cell r="A182" t="str">
            <v xml:space="preserve">3302:  Transactions - Net incurrence of liabilities: Currency and deposits [3312+3322] </v>
          </cell>
        </row>
        <row r="183">
          <cell r="A183" t="str">
            <v xml:space="preserve">3303:  Transactions - Net incurrence of liabilities: Securities other than shares [3313+3323] </v>
          </cell>
        </row>
        <row r="184">
          <cell r="A184" t="str">
            <v xml:space="preserve">3304:  Transactions - Net incurrence of liabilities: Loans [3314+3324] </v>
          </cell>
        </row>
        <row r="185">
          <cell r="A185" t="str">
            <v xml:space="preserve">3305:  Transactions - Net incurrence of liabilities: Shares and other equity [3315+3325] </v>
          </cell>
        </row>
        <row r="186">
          <cell r="A186" t="str">
            <v xml:space="preserve">3306:  Transactions - Net incurrence of liabilities: Insurance technical reserves [3316+3326] </v>
          </cell>
        </row>
        <row r="187">
          <cell r="A187" t="str">
            <v xml:space="preserve">3307:  Transactions - Net incurrence of liabilities: Financial derivatives [3317+3327] </v>
          </cell>
        </row>
        <row r="188">
          <cell r="A188" t="str">
            <v xml:space="preserve">3308:  Transactions - Net incurrence of liabilities: Other accounts payable [3318+3328] </v>
          </cell>
        </row>
        <row r="189">
          <cell r="A189" t="str">
            <v>331:  Transactions - Net incurrence of liabilities: Domestic [3313 + 3313 + 3314 + 3315 + 3316 + 3317 + 3318]</v>
          </cell>
        </row>
        <row r="190">
          <cell r="A190" t="str">
            <v xml:space="preserve">3312:  Transactions - Net incurrence of liabilities: Domestic - Currency and deposits </v>
          </cell>
        </row>
        <row r="191">
          <cell r="A191" t="str">
            <v xml:space="preserve">3313:  Transactions - Net incurrence of liabilities: Domestic - Securities other than shares </v>
          </cell>
        </row>
        <row r="192">
          <cell r="A192" t="str">
            <v xml:space="preserve">3314:  Transactions - Net incurrence of liabilities: Domestic - Loans </v>
          </cell>
        </row>
        <row r="193">
          <cell r="A193" t="str">
            <v xml:space="preserve">3315:  Transactions - Net incurrence of liabilities: Domestic - Shares and other equity </v>
          </cell>
        </row>
        <row r="194">
          <cell r="A194" t="str">
            <v xml:space="preserve">3316:  Transactions - Net incurrence of liabilities: Domestic - Insurance technical reserves </v>
          </cell>
        </row>
        <row r="195">
          <cell r="A195" t="str">
            <v xml:space="preserve">3317:  Transactions - Net incurrence of liabilities: Domestic - Financial derivatives </v>
          </cell>
        </row>
        <row r="196">
          <cell r="A196" t="str">
            <v xml:space="preserve">3318:  Transactions - Net incurrence of liabilities: Domestic - Other accounts payable </v>
          </cell>
        </row>
        <row r="197">
          <cell r="A197" t="str">
            <v>332:  Transactions - Net incurrence of liabilities: Foreign [3322 + 3323 + 3324 + 3325 + 3326 +3327 +3328]</v>
          </cell>
        </row>
        <row r="198">
          <cell r="A198" t="str">
            <v xml:space="preserve">3322:  Transactions - Net incurrence of liabilities: Foreign  - Currency and deposits </v>
          </cell>
        </row>
        <row r="199">
          <cell r="A199" t="str">
            <v xml:space="preserve">3323:  Transactions - Net incurrence of liabilities: Foreign  - Securities other than shares </v>
          </cell>
        </row>
        <row r="200">
          <cell r="A200" t="str">
            <v xml:space="preserve">3324:  Transactions - Net incurrence of liabilities: Foreign  - Loans </v>
          </cell>
        </row>
        <row r="201">
          <cell r="A201" t="str">
            <v xml:space="preserve">3325:  Transactions - Net incurrence of liabilities: Foreign  - Shares and other equity </v>
          </cell>
        </row>
        <row r="202">
          <cell r="A202" t="str">
            <v xml:space="preserve">3326:  Transactions - Net incurrence of liabilities: Foreign  - Insurance technical reserves </v>
          </cell>
        </row>
        <row r="203">
          <cell r="A203" t="str">
            <v xml:space="preserve">3327:  Transactions - Net incurrence of liabilities: Foreign  - Financial derivatives </v>
          </cell>
        </row>
        <row r="204">
          <cell r="A204" t="str">
            <v xml:space="preserve">3328:  Transactions - Net incurrence of liabilities: Foreign  - Other accounts payable </v>
          </cell>
        </row>
        <row r="205">
          <cell r="A205" t="str">
            <v>4:  CHANGE IN NET WORTH: HOLDING GAINS [41 + 42 - 43]</v>
          </cell>
        </row>
        <row r="206">
          <cell r="A206" t="str">
            <v>41:  Holding Gains- Nonfinancial assets [411 + 412 + 413 + 414]</v>
          </cell>
        </row>
        <row r="207">
          <cell r="A207" t="str">
            <v>411:  Holding Gains- Nonfinancial assets:  Fixed assets [4111 + 4112 + 4113]</v>
          </cell>
        </row>
        <row r="208">
          <cell r="A208" t="str">
            <v xml:space="preserve">4111:  Holding Gains- Nonfinancial assets:  Fixed assets:  Buildings and structures </v>
          </cell>
        </row>
        <row r="209">
          <cell r="A209" t="str">
            <v xml:space="preserve">4112:  Holding Gains- Nonfinancial assets:  Fixed assets:  Machinery and equipment </v>
          </cell>
        </row>
        <row r="210">
          <cell r="A210" t="str">
            <v xml:space="preserve">4113:  Holding Gains- Nonfinancial assets:  Fixed assets:  Other fixed assets </v>
          </cell>
        </row>
        <row r="211">
          <cell r="A211" t="str">
            <v xml:space="preserve">412:  Holding Gains- Nonfinancial assets:  Inventories </v>
          </cell>
        </row>
        <row r="212">
          <cell r="A212" t="str">
            <v xml:space="preserve">413:  Holding Gains- Nonfinancial assets:  Valuables </v>
          </cell>
        </row>
        <row r="213">
          <cell r="A213" t="str">
            <v>414:  Holding Gains- Nonfinancial assets:  Nonproduced assets [4141 + 4142 + 4143 + 4144]</v>
          </cell>
        </row>
        <row r="214">
          <cell r="A214" t="str">
            <v xml:space="preserve">4141:  Holding Gains- Nonfinancial assets:  Nonproduced assets:  Land </v>
          </cell>
        </row>
        <row r="215">
          <cell r="A215" t="str">
            <v xml:space="preserve">4142:  Holding Gains- Nonfinancial assets:  Nonproduced assets:  Subsoil assets </v>
          </cell>
        </row>
        <row r="216">
          <cell r="A216" t="str">
            <v xml:space="preserve">4143:  Holding Gains- Nonfinancial assets:  Nonproduced assets:  Other naturally occurring assets </v>
          </cell>
        </row>
        <row r="217">
          <cell r="A217" t="str">
            <v xml:space="preserve">4144:  Holding Gains- Nonfinancial assets:  Nonproduced assets:  Intangible nonproduced assets </v>
          </cell>
        </row>
        <row r="218">
          <cell r="A218" t="str">
            <v xml:space="preserve">42:  Holding Gains- Financial assets [421+422+423] </v>
          </cell>
        </row>
        <row r="219">
          <cell r="A219" t="str">
            <v xml:space="preserve">4202:  Holding Gains- Financial assets:  Currency and deposits [4212+4222] </v>
          </cell>
        </row>
        <row r="220">
          <cell r="A220" t="str">
            <v xml:space="preserve">4203:  Holding Gains- Financial assets:  Securities other than shares [4213+4223] </v>
          </cell>
        </row>
        <row r="221">
          <cell r="A221" t="str">
            <v xml:space="preserve">4204:  Holding Gains- Financial assets:  Loans [4214+4224] </v>
          </cell>
        </row>
        <row r="222">
          <cell r="A222" t="str">
            <v xml:space="preserve">4205:  Holding Gains- Financial assets:  Shares and other equity [4215+4225] </v>
          </cell>
        </row>
        <row r="223">
          <cell r="A223" t="str">
            <v xml:space="preserve">4206:  Holding Gains- Financial assets:  Insurance technical reserves [4216+4226] </v>
          </cell>
        </row>
        <row r="224">
          <cell r="A224" t="str">
            <v xml:space="preserve">4207:  Holding Gains- Financial assets:  Financial derivatives [4217+4227] </v>
          </cell>
        </row>
        <row r="225">
          <cell r="A225" t="str">
            <v xml:space="preserve">4208:  Holding Gains- Financial assets:  Other accounts receivable [4218+4228] </v>
          </cell>
        </row>
        <row r="226">
          <cell r="A226" t="str">
            <v>421:  Holding Gains- Financial assets:  Domestic [4212 + 4213 + 4214 + 4215 + 4216 + 4217 + 4218]</v>
          </cell>
        </row>
        <row r="227">
          <cell r="A227" t="str">
            <v xml:space="preserve">4212:  Holding Gains- Financial assets:  Domestic - Currency and deposits </v>
          </cell>
        </row>
        <row r="228">
          <cell r="A228" t="str">
            <v xml:space="preserve">4213:  Holding Gains- Financial assets:  Domestic - Securities other than shares </v>
          </cell>
        </row>
        <row r="229">
          <cell r="A229" t="str">
            <v xml:space="preserve">4214:  Holding Gains- Financial assets:  Domestic - Loans </v>
          </cell>
        </row>
        <row r="230">
          <cell r="A230" t="str">
            <v xml:space="preserve">4215:  Holding Gains- Financial assets:  Domestic - Shares and other equity </v>
          </cell>
        </row>
        <row r="231">
          <cell r="A231" t="str">
            <v xml:space="preserve">4216:  Holding Gains- Financial assets:  Domestic - Insurance technical reserves </v>
          </cell>
        </row>
        <row r="232">
          <cell r="A232" t="str">
            <v xml:space="preserve">4217:  Holding Gains- Financial assets:  Domestic - Financial derivatives </v>
          </cell>
        </row>
        <row r="233">
          <cell r="A233" t="str">
            <v xml:space="preserve">4218:  Holding Gains- Financial assets:  Domestic - Other accounts receivable </v>
          </cell>
        </row>
        <row r="234">
          <cell r="A234" t="str">
            <v>422:  Holding Gains- Financial assets:  Foreign -  [4222 + 4223 + 4224 + 4225 + 4226 + 4227 + 4228]</v>
          </cell>
        </row>
        <row r="235">
          <cell r="A235" t="str">
            <v xml:space="preserve">4222:  Holding Gains- Financial assets:  Foreign - Currency and deposits </v>
          </cell>
        </row>
        <row r="236">
          <cell r="A236" t="str">
            <v xml:space="preserve">4223:  Holding Gains- Financial assets:  Foreign - Securities other than shares </v>
          </cell>
        </row>
        <row r="237">
          <cell r="A237" t="str">
            <v xml:space="preserve">4224:  Holding Gains- Financial assets:  Foreign - Loans </v>
          </cell>
        </row>
        <row r="238">
          <cell r="A238" t="str">
            <v xml:space="preserve">4225:  Holding Gains- Financial assets:  Foreign - Shares and other equity </v>
          </cell>
        </row>
        <row r="239">
          <cell r="A239" t="str">
            <v xml:space="preserve">4226:  Holding Gains- Financial assets:  Foreign - Insurance technical reserves </v>
          </cell>
        </row>
        <row r="240">
          <cell r="A240" t="str">
            <v xml:space="preserve">4227:  Holding Gains- Financial assets:  Foreign - Financial derivatives </v>
          </cell>
        </row>
        <row r="241">
          <cell r="A241" t="str">
            <v xml:space="preserve">4228:  Holding Gains- Financial assets:  Foreign - Other accounts receivable </v>
          </cell>
        </row>
        <row r="242">
          <cell r="A242" t="str">
            <v xml:space="preserve">423:  Holding Gains- Financial assets:  Monetary gold and SDRs </v>
          </cell>
        </row>
        <row r="243">
          <cell r="A243" t="str">
            <v xml:space="preserve">43:  Holding Gains- Liabilities [431+432] </v>
          </cell>
        </row>
        <row r="244">
          <cell r="A244" t="str">
            <v xml:space="preserve">4302:  Holding Gains- Liabilities :  Currency and deposits [4312+4322] </v>
          </cell>
        </row>
        <row r="245">
          <cell r="A245" t="str">
            <v xml:space="preserve">4303:  Holding Gains- Liabilities :  Securities other than shares [4313+4323] </v>
          </cell>
        </row>
        <row r="246">
          <cell r="A246" t="str">
            <v xml:space="preserve">4304:  Holding Gains- Liabilities :  Loans [4314+4324] </v>
          </cell>
        </row>
        <row r="247">
          <cell r="A247" t="str">
            <v xml:space="preserve">4305:  Holding Gains- Liabilities :  Shares and other equity [4315+4325] </v>
          </cell>
        </row>
        <row r="248">
          <cell r="A248" t="str">
            <v xml:space="preserve">4306:  Holding Gains- Liabilities :  Insurance technical reserves [4316+4326] </v>
          </cell>
        </row>
        <row r="249">
          <cell r="A249" t="str">
            <v xml:space="preserve">4307:  Holding Gains- Liabilities :  Financial derivatives [4317+4327] </v>
          </cell>
        </row>
        <row r="250">
          <cell r="A250" t="str">
            <v xml:space="preserve">4308:  Holding Gains- Liabilities :  Other accounts payable [4318+4328] </v>
          </cell>
        </row>
        <row r="251">
          <cell r="A251" t="str">
            <v>431:  Holding Gains- Liabilities :  Domestic  [4312 + 4313 + 4314 + 4315 + 4316+ 4317 + 4318]</v>
          </cell>
        </row>
        <row r="252">
          <cell r="A252" t="str">
            <v xml:space="preserve">4312:  Holding Gains- Liabilities :  Domestic  - Currency and deposits </v>
          </cell>
        </row>
        <row r="253">
          <cell r="A253" t="str">
            <v xml:space="preserve">4313:  Holding Gains- Liabilities :  Domestic  - Securities other than shares </v>
          </cell>
        </row>
        <row r="254">
          <cell r="A254" t="str">
            <v xml:space="preserve">4314:  Holding Gains- Liabilities :  Domestic  - Loans </v>
          </cell>
        </row>
        <row r="255">
          <cell r="A255" t="str">
            <v xml:space="preserve">4315:  Holding Gains- Liabilities :  Domestic  - Shares and other equity </v>
          </cell>
        </row>
        <row r="256">
          <cell r="A256" t="str">
            <v xml:space="preserve">4316:  Holding Gains- Liabilities :  Domestic  - Insurance technical reserves </v>
          </cell>
        </row>
        <row r="257">
          <cell r="A257" t="str">
            <v xml:space="preserve">4317:  Holding Gains- Liabilities :  Domestic  - Financial derivatives </v>
          </cell>
        </row>
        <row r="258">
          <cell r="A258" t="str">
            <v xml:space="preserve">4318:  Holding Gains- Liabilities :  Domestic  - Other accounts payable </v>
          </cell>
        </row>
        <row r="259">
          <cell r="A259" t="str">
            <v>432:  Holding Gains- Liabilities :  Foreign [4322 + 4323 + 4324 + 4325 + 4326 + 4327 + 4328]</v>
          </cell>
        </row>
        <row r="260">
          <cell r="A260" t="str">
            <v xml:space="preserve">4322:  Holding Gains- Liabilities :  Foreign - Currency and deposits </v>
          </cell>
        </row>
        <row r="261">
          <cell r="A261" t="str">
            <v xml:space="preserve">4323:  Holding Gains- Liabilities :  Foreign - Securities other than shares </v>
          </cell>
        </row>
        <row r="262">
          <cell r="A262" t="str">
            <v xml:space="preserve">4324:  Holding Gains- Liabilities :  Foreign - Loans </v>
          </cell>
        </row>
        <row r="263">
          <cell r="A263" t="str">
            <v xml:space="preserve">4325:  Holding Gains- Liabilities :  Foreign - Shares and other equity </v>
          </cell>
        </row>
        <row r="264">
          <cell r="A264" t="str">
            <v xml:space="preserve">4326:  Holding Gains- Liabilities :  Foreign - Insurance technical reserves </v>
          </cell>
        </row>
        <row r="265">
          <cell r="A265" t="str">
            <v xml:space="preserve">4327:  Holding Gains- Liabilities :  Foreign - Financial derivatives </v>
          </cell>
        </row>
        <row r="266">
          <cell r="A266" t="str">
            <v xml:space="preserve">4328:  Holding Gains- Liabilities :  Foreign - Other accounts payable </v>
          </cell>
        </row>
        <row r="267">
          <cell r="A267" t="str">
            <v>5:  CHANGE IN NET WORTH: VOLUME CHANGES [51 + 52 - 53]</v>
          </cell>
        </row>
        <row r="268">
          <cell r="A268" t="str">
            <v>51:  Volume Changes - Nonfinancial assets [511 + 512 + 513 + 514]</v>
          </cell>
        </row>
        <row r="269">
          <cell r="A269" t="str">
            <v>511:  Volume Changes - Nonfinancial assets : Fixed assets [5111 + 5112 + 5113]</v>
          </cell>
        </row>
        <row r="270">
          <cell r="A270" t="str">
            <v xml:space="preserve">5111:  Volume Changes - Nonfinancial assets : Fixed assets:   Buildings and structures </v>
          </cell>
        </row>
        <row r="271">
          <cell r="A271" t="str">
            <v xml:space="preserve">5112:  Volume Changes - Nonfinancial assets : Fixed assets:  Machinery and equipment </v>
          </cell>
        </row>
        <row r="272">
          <cell r="A272" t="str">
            <v xml:space="preserve">5113:  Volume Changes - Nonfinancial assets : Fixed assets:  Other fixed assets </v>
          </cell>
        </row>
        <row r="273">
          <cell r="A273" t="str">
            <v xml:space="preserve">512:  Volume Changes - Inventories </v>
          </cell>
        </row>
        <row r="274">
          <cell r="A274" t="str">
            <v xml:space="preserve">513:  Volume Changes - Valuables </v>
          </cell>
        </row>
        <row r="275">
          <cell r="A275" t="str">
            <v>514:  Volume Changes - Nonfinancial assets : Nonproduced assets [5141 + 5142 + 5143 + 5144]</v>
          </cell>
        </row>
        <row r="276">
          <cell r="A276" t="str">
            <v xml:space="preserve">5141:  Volume Changes - Nonfinancial assets : Nonproduced assets:  Land </v>
          </cell>
        </row>
        <row r="277">
          <cell r="A277" t="str">
            <v xml:space="preserve">5142:  Volume Changes - Nonfinancial assets : Nonproduced assets:  Subsoil assets </v>
          </cell>
        </row>
        <row r="278">
          <cell r="A278" t="str">
            <v xml:space="preserve">5143:  Volume Changes - Nonfinancial assets : Nonproduced assets:  Other naturally occurring assets </v>
          </cell>
        </row>
        <row r="279">
          <cell r="A279" t="str">
            <v xml:space="preserve">5144:  Volume Changes - Nonfinancial assets : Nonproduced assets:  Intangible nonproduced assets </v>
          </cell>
        </row>
        <row r="280">
          <cell r="A280" t="str">
            <v xml:space="preserve">52:  Volume Changes - Financial assets [521+522+523] </v>
          </cell>
        </row>
        <row r="281">
          <cell r="A281" t="str">
            <v xml:space="preserve">5202:  Volume Changes - Financial assets:  Currency and deposits [5212+5222] </v>
          </cell>
        </row>
        <row r="282">
          <cell r="A282" t="str">
            <v xml:space="preserve">5203:  Volume Changes - Financial assets:  Securities other than shares [5213+5223] </v>
          </cell>
        </row>
        <row r="283">
          <cell r="A283" t="str">
            <v xml:space="preserve">5204:  Volume Changes - Financial assets:  Loans [5214+5224] </v>
          </cell>
        </row>
        <row r="284">
          <cell r="A284" t="str">
            <v xml:space="preserve">5205:  Volume Changes - Financial assets:  Shares and other equity [5215+5225] </v>
          </cell>
        </row>
        <row r="285">
          <cell r="A285" t="str">
            <v xml:space="preserve">5206:  Volume Changes - Financial assets:  Insurance technical reserves [5216+5226] </v>
          </cell>
        </row>
        <row r="286">
          <cell r="A286" t="str">
            <v xml:space="preserve">5207:  Volume Changes - Financial assets:  Financial derivatives [5217+5227] </v>
          </cell>
        </row>
        <row r="287">
          <cell r="A287" t="str">
            <v xml:space="preserve">5208:  Volume Changes - Financial assets:  Other accounts receivable [5218+5228] </v>
          </cell>
        </row>
        <row r="288">
          <cell r="A288" t="str">
            <v>521:  Volume Changes - Financial assets:  Domestic  [5212 + 5213 + 5214 + 5215 + 5216+ 5217 + 5218]</v>
          </cell>
        </row>
        <row r="289">
          <cell r="A289" t="str">
            <v xml:space="preserve">5212:  Volume Changes - Financial assets:  Domestic - Currency and deposits </v>
          </cell>
        </row>
        <row r="290">
          <cell r="A290" t="str">
            <v xml:space="preserve">5213:  Volume Changes - Financial assets:  Domestic - Securities other than shares </v>
          </cell>
        </row>
        <row r="291">
          <cell r="A291" t="str">
            <v xml:space="preserve">5214:  Volume Changes - Financial assets:  Domestic - Loans </v>
          </cell>
        </row>
        <row r="292">
          <cell r="A292" t="str">
            <v xml:space="preserve">5215:  Volume Changes - Financial assets:  Domestic - Shares and other equity </v>
          </cell>
        </row>
        <row r="293">
          <cell r="A293" t="str">
            <v xml:space="preserve">5216:  Volume Changes - Financial assets:  Domestic - Insurance technical reserves </v>
          </cell>
        </row>
        <row r="294">
          <cell r="A294" t="str">
            <v xml:space="preserve">5217:  Volume Changes - Financial assets:  Domestic - Financial derivatives </v>
          </cell>
        </row>
        <row r="295">
          <cell r="A295" t="str">
            <v xml:space="preserve">5218:  Volume Changes - Financial assets:  Domestic - Other accounts receivable </v>
          </cell>
        </row>
        <row r="296">
          <cell r="A296" t="str">
            <v>522:  Volume Changes - Financial assets:  Foreign  [5222 + 5223 + 5224 + 5225 + 5226+ 5227 + 5228]</v>
          </cell>
        </row>
        <row r="297">
          <cell r="A297" t="str">
            <v xml:space="preserve">5222:  Volume Changes - Financial assets:  Foreign  - Currency and deposits </v>
          </cell>
        </row>
        <row r="298">
          <cell r="A298" t="str">
            <v xml:space="preserve">5223:  Volume Changes - Financial assets:  Foreign  - Securities other than shares </v>
          </cell>
        </row>
        <row r="299">
          <cell r="A299" t="str">
            <v xml:space="preserve">5224:  Volume Changes - Financial assets:  Foreign  - Loans </v>
          </cell>
        </row>
        <row r="300">
          <cell r="A300" t="str">
            <v xml:space="preserve">5225:  Volume Changes - Financial assets:  Foreign  - Shares and other equity </v>
          </cell>
        </row>
        <row r="301">
          <cell r="A301" t="str">
            <v xml:space="preserve">5226:  Volume Changes - Financial assets:  Foreign  - Insurance technical reserves </v>
          </cell>
        </row>
        <row r="302">
          <cell r="A302" t="str">
            <v xml:space="preserve">5227:  Volume Changes - Financial assets:  Foreign  - Financial derivatives </v>
          </cell>
        </row>
        <row r="303">
          <cell r="A303" t="str">
            <v xml:space="preserve">5228:  Volume Changes - Financial assets:  Foreign  - Other accounts receivable </v>
          </cell>
        </row>
        <row r="304">
          <cell r="A304" t="str">
            <v xml:space="preserve">523:  Volume Changes - Financial assets:  Monetary gold and SDRs </v>
          </cell>
        </row>
        <row r="305">
          <cell r="A305" t="str">
            <v xml:space="preserve">53:  Volume Changes - Liabilities [531+532] </v>
          </cell>
        </row>
        <row r="306">
          <cell r="A306" t="str">
            <v xml:space="preserve">5302:  Volume Changes - Liabilities:  Currency and deposits [5312+5322] </v>
          </cell>
        </row>
        <row r="307">
          <cell r="A307" t="str">
            <v xml:space="preserve">5303:  Volume Changes - Liabilities:  Securities other than shares [5313+5323] </v>
          </cell>
        </row>
        <row r="308">
          <cell r="A308" t="str">
            <v xml:space="preserve">5304:  Volume Changes - Liabilities:  Loans [5314+5324] </v>
          </cell>
        </row>
        <row r="309">
          <cell r="A309" t="str">
            <v xml:space="preserve">5305:  Volume Changes - Liabilities:  Shares and other equity [5315+5325] </v>
          </cell>
        </row>
        <row r="310">
          <cell r="A310" t="str">
            <v xml:space="preserve">5306:  Volume Changes - Liabilities:  Insurance technical reserves [5316+5326] </v>
          </cell>
        </row>
        <row r="311">
          <cell r="A311" t="str">
            <v xml:space="preserve">5307:  Volume Changes - Liabilities:  Financial derivatives [5317+5327] </v>
          </cell>
        </row>
        <row r="312">
          <cell r="A312" t="str">
            <v xml:space="preserve">5308:  Volume Changes - Liabilities:  Other accounts payable [5318+5328] </v>
          </cell>
        </row>
        <row r="313">
          <cell r="A313" t="str">
            <v>531:  Volume Changes - Liabilities:  Domestic  [5312 + 5313 + 5314 + 5315 + 5316+ 5317 + 5318]</v>
          </cell>
        </row>
        <row r="314">
          <cell r="A314" t="str">
            <v xml:space="preserve">5312:  Volume Changes - Liabilities:  Domestic - Currency and deposits </v>
          </cell>
        </row>
        <row r="315">
          <cell r="A315" t="str">
            <v xml:space="preserve">5313:  Volume Changes - Liabilities:  Domestic - Securities other than shares </v>
          </cell>
        </row>
        <row r="316">
          <cell r="A316" t="str">
            <v xml:space="preserve">5314:  Volume Changes - Liabilities:  Domestic - Loans </v>
          </cell>
        </row>
        <row r="317">
          <cell r="A317" t="str">
            <v xml:space="preserve">5315:  Volume Changes - Liabilities:  Domestic - Shares and other equity </v>
          </cell>
        </row>
        <row r="318">
          <cell r="A318" t="str">
            <v xml:space="preserve">5316:  Volume Changes - Liabilities:  Domestic - Insurance technical reserves </v>
          </cell>
        </row>
        <row r="319">
          <cell r="A319" t="str">
            <v xml:space="preserve">5317:  Volume Changes - Liabilities:  Domestic - Financial derivatives </v>
          </cell>
        </row>
        <row r="320">
          <cell r="A320" t="str">
            <v xml:space="preserve">5318:  Volume Changes - Liabilities:  Domestic - Other accounts payable </v>
          </cell>
        </row>
        <row r="321">
          <cell r="A321" t="str">
            <v>532:  Volume Changes - Liabilities:  Foreign [5322 + 5323 + 5324 + 5325 + 5326+ 5327 + 5328]</v>
          </cell>
        </row>
        <row r="322">
          <cell r="A322" t="str">
            <v xml:space="preserve">5322:  Volume Changes - Liabilities:  Foreign  - Currency and deposits </v>
          </cell>
        </row>
        <row r="323">
          <cell r="A323" t="str">
            <v xml:space="preserve">5323:  Volume Changes - Liabilities:  Foreign  - Securities other than shares </v>
          </cell>
        </row>
        <row r="324">
          <cell r="A324" t="str">
            <v xml:space="preserve">5324:  Volume Changes - Liabilities:  Foreign  - Loans </v>
          </cell>
        </row>
        <row r="325">
          <cell r="A325" t="str">
            <v xml:space="preserve">5325:  Volume Changes - Liabilities:  Foreign  - Shares and other equity </v>
          </cell>
        </row>
        <row r="326">
          <cell r="A326" t="str">
            <v xml:space="preserve">5326:  Volume Changes - Liabilities:  Foreign  - Insurance technical reserves </v>
          </cell>
        </row>
        <row r="327">
          <cell r="A327" t="str">
            <v xml:space="preserve">5327:  Volume Changes - Liabilities:  Foreign  - Financial derivatives </v>
          </cell>
        </row>
        <row r="328">
          <cell r="A328" t="str">
            <v xml:space="preserve">5328:  Volume Changes - Liabilities:  Foreign  - Other accounts payable </v>
          </cell>
        </row>
        <row r="329">
          <cell r="A329" t="str">
            <v>6:  NET WORTH  [Stocks = 61 + 62 - 63]</v>
          </cell>
        </row>
        <row r="330">
          <cell r="A330" t="str">
            <v>61:  Stocks -Nonfinancial assets [611 + 612 + 613 +614]</v>
          </cell>
        </row>
        <row r="331">
          <cell r="A331" t="str">
            <v>611:  Stocks -Nonfinancial assets:  Fixed assets [6111 + 6112 + 6113]</v>
          </cell>
        </row>
        <row r="332">
          <cell r="A332" t="str">
            <v xml:space="preserve">6111:  Stocks -Nonfinancial assets:  Fixed assets : Buildings and structures </v>
          </cell>
        </row>
        <row r="333">
          <cell r="A333" t="str">
            <v xml:space="preserve">6112:  Stocks -Nonfinancial assets:  Fixed assets : Machinery and equipment </v>
          </cell>
        </row>
        <row r="334">
          <cell r="A334" t="str">
            <v xml:space="preserve">6113:  Stocks -Nonfinancial assets:  Fixed assets : Other fixed assets </v>
          </cell>
        </row>
        <row r="335">
          <cell r="A335" t="str">
            <v xml:space="preserve">612:  Stocks -Inventories </v>
          </cell>
        </row>
        <row r="336">
          <cell r="A336" t="str">
            <v xml:space="preserve">613:  Stocks -Valuables </v>
          </cell>
        </row>
        <row r="337">
          <cell r="A337" t="str">
            <v>614:  Stocks -Nonfinancial assets:  Nonproduced assets [6141 + 6142 + 6143 + 6144]</v>
          </cell>
        </row>
        <row r="338">
          <cell r="A338" t="str">
            <v xml:space="preserve">6141:  Stocks -Nonfinancial assets:  Nonproduced assets:  Land </v>
          </cell>
        </row>
        <row r="339">
          <cell r="A339" t="str">
            <v xml:space="preserve">6142:  Stocks -Nonfinancial assets:  Nonproduced assets: Subsoil assets </v>
          </cell>
        </row>
        <row r="340">
          <cell r="A340" t="str">
            <v xml:space="preserve">6143:  Stocks -Nonfinancial assets:  Nonproduced assets: Other naturally occurring assets </v>
          </cell>
        </row>
        <row r="341">
          <cell r="A341" t="str">
            <v xml:space="preserve">6144:  Stocks -Nonfinancial assets:  Nonproduced assets: Intangible nonproduced assets </v>
          </cell>
        </row>
        <row r="342">
          <cell r="A342" t="str">
            <v xml:space="preserve">62:  Stocks -Financial assets [621+622+623] </v>
          </cell>
        </row>
        <row r="343">
          <cell r="A343" t="str">
            <v xml:space="preserve">6202:  Stocks -Financial assets : Currency and deposits [6212+6222] </v>
          </cell>
        </row>
        <row r="344">
          <cell r="A344" t="str">
            <v xml:space="preserve">6203:  Stocks -Financial assets : Securities other than shares [6213+6223] </v>
          </cell>
        </row>
        <row r="345">
          <cell r="A345" t="str">
            <v xml:space="preserve">6204:  Stocks -Financial assets : Loans [6214+6224] </v>
          </cell>
        </row>
        <row r="346">
          <cell r="A346" t="str">
            <v xml:space="preserve">6205:  Stocks -Financial assets : Shares and other equity [6215+6225] </v>
          </cell>
        </row>
        <row r="347">
          <cell r="A347" t="str">
            <v xml:space="preserve">6206:  Stocks -Financial assets : Insurance technical reserves [6216+6226] </v>
          </cell>
        </row>
        <row r="348">
          <cell r="A348" t="str">
            <v xml:space="preserve">6207:  Stocks -Financial assets : Financial derivatives [6217+6227] </v>
          </cell>
        </row>
        <row r="349">
          <cell r="A349" t="str">
            <v xml:space="preserve">6208:  Stocks -Financial assets : Other accounts receivable [6218+6228] </v>
          </cell>
        </row>
        <row r="350">
          <cell r="A350" t="str">
            <v>621:  Stocks -Financial assets : Domestic [6212 + 6213 + 6214 + 6215 + 6216 + 6217 + 6218]</v>
          </cell>
        </row>
        <row r="351">
          <cell r="A351" t="str">
            <v xml:space="preserve">6212:  Stocks -Financial assets : Domestic - Currency and deposits </v>
          </cell>
        </row>
        <row r="352">
          <cell r="A352" t="str">
            <v xml:space="preserve">6213:  Stocks -Financial assets : Domestic - Securities other than shares </v>
          </cell>
        </row>
        <row r="353">
          <cell r="A353" t="str">
            <v xml:space="preserve">6214:  Stocks -Financial assets : Domestic - Loans </v>
          </cell>
        </row>
        <row r="354">
          <cell r="A354" t="str">
            <v xml:space="preserve">6215:  Stocks -Financial assets : Domestic - Shares and other equity </v>
          </cell>
        </row>
        <row r="355">
          <cell r="A355" t="str">
            <v xml:space="preserve">6216:  Stocks -Financial assets : Domestic - Insurance technical reserves </v>
          </cell>
        </row>
        <row r="356">
          <cell r="A356" t="str">
            <v xml:space="preserve">6217:  Stocks -Financial assets : Domestic - Financial derivatives </v>
          </cell>
        </row>
        <row r="357">
          <cell r="A357" t="str">
            <v xml:space="preserve">6218:  Stocks -Financial assets : Domestic - Other accounts receivable </v>
          </cell>
        </row>
        <row r="358">
          <cell r="A358" t="str">
            <v>622:  Stocks -Financial assets : Foreign  [6222 + 6223 + 6224 + 6225 + 6226 + 6227 + 6228]</v>
          </cell>
        </row>
        <row r="359">
          <cell r="A359" t="str">
            <v xml:space="preserve">6222:  Stocks -Financial assets : Foreign  - Currency and deposits </v>
          </cell>
        </row>
        <row r="360">
          <cell r="A360" t="str">
            <v xml:space="preserve">6223:  Stocks -Financial assets : Foreign  - Securities other than shares </v>
          </cell>
        </row>
        <row r="361">
          <cell r="A361" t="str">
            <v xml:space="preserve">6224:  Stocks -Financial assets : Foreign  - Loans </v>
          </cell>
        </row>
        <row r="362">
          <cell r="A362" t="str">
            <v xml:space="preserve">6225:  Stocks -Financial assets : Foreign  - Shares and other equity </v>
          </cell>
        </row>
        <row r="363">
          <cell r="A363" t="str">
            <v xml:space="preserve">6226:  Stocks -Financial assets : Foreign  - Insurance technical reserves </v>
          </cell>
        </row>
        <row r="364">
          <cell r="A364" t="str">
            <v xml:space="preserve">6227:  Stocks -Financial assets : Foreign  - Financial derivatives </v>
          </cell>
        </row>
        <row r="365">
          <cell r="A365" t="str">
            <v xml:space="preserve">6228:  Stocks -Financial assets : Foreign  - Other accounts receivable </v>
          </cell>
        </row>
        <row r="366">
          <cell r="A366" t="str">
            <v xml:space="preserve">623:  Stocks -Financial assets : Monetary gold and SDRs </v>
          </cell>
        </row>
        <row r="367">
          <cell r="A367" t="str">
            <v xml:space="preserve">63:  Stocks -Liabilities [631+632] </v>
          </cell>
        </row>
        <row r="368">
          <cell r="A368" t="str">
            <v xml:space="preserve">6302:  Stocks -Liabilities : Currency and deposits [6312+6322] </v>
          </cell>
        </row>
        <row r="369">
          <cell r="A369" t="str">
            <v xml:space="preserve">6303:  Stocks -Liabilities : Securities other than shares [6313+6323] </v>
          </cell>
        </row>
        <row r="370">
          <cell r="A370" t="str">
            <v xml:space="preserve">6304:  Stocks -Liabilities : Loans [6314+6324] </v>
          </cell>
        </row>
        <row r="371">
          <cell r="A371" t="str">
            <v xml:space="preserve">6305:  Stocks -Liabilities : Shares and other equity [6315+6325] </v>
          </cell>
        </row>
        <row r="372">
          <cell r="A372" t="str">
            <v xml:space="preserve">6306:  Stocks -Liabilities : Insurance technical reserves [6316+6326] </v>
          </cell>
        </row>
        <row r="373">
          <cell r="A373" t="str">
            <v xml:space="preserve">6307:  Stocks -Liabilities : Financial derivatives [6317+6327] </v>
          </cell>
        </row>
        <row r="374">
          <cell r="A374" t="str">
            <v xml:space="preserve">6308:  Stocks -Liabilities : Other accounts payable [6318+6328] </v>
          </cell>
        </row>
        <row r="375">
          <cell r="A375" t="str">
            <v>631:  Stocks -Liabilities : Domestic [6312 + 6313 + 6314 + 6315 + 6316 + 6317 + 6318]</v>
          </cell>
        </row>
        <row r="376">
          <cell r="A376" t="str">
            <v xml:space="preserve">6312:  Stocks -Liabilities : Domestic - Currency and deposits </v>
          </cell>
        </row>
        <row r="377">
          <cell r="A377" t="str">
            <v xml:space="preserve">6313:  Stocks -Liabilities : Domestic - Securities other than shares </v>
          </cell>
        </row>
        <row r="378">
          <cell r="A378" t="str">
            <v xml:space="preserve">6314:  Stocks -Liabilities : Domestic - Loans </v>
          </cell>
        </row>
        <row r="379">
          <cell r="A379" t="str">
            <v xml:space="preserve">6315:  Stocks -Liabilities : Domestic - Shares and other equity </v>
          </cell>
        </row>
        <row r="380">
          <cell r="A380" t="str">
            <v xml:space="preserve">6316:  Stocks -Liabilities : Domestic - Insurance technical reserves </v>
          </cell>
        </row>
        <row r="381">
          <cell r="A381" t="str">
            <v xml:space="preserve">6317:  Stocks -Liabilities : Domestic - Financial derivatives </v>
          </cell>
        </row>
        <row r="382">
          <cell r="A382" t="str">
            <v xml:space="preserve">6318:  Stocks -Liabilities : Domestic - Other accounts payable </v>
          </cell>
        </row>
        <row r="383">
          <cell r="A383" t="str">
            <v>632:  Stocks -Liabilities : Foreign  [6322 + 6323 + 6324 + 6325 + 6326 + 6327 + 6328]</v>
          </cell>
        </row>
        <row r="384">
          <cell r="A384" t="str">
            <v xml:space="preserve">6322:  Stocks -Liabilities : Foreign - Currency and deposits </v>
          </cell>
        </row>
        <row r="385">
          <cell r="A385" t="str">
            <v xml:space="preserve">6323:  Stocks -Liabilities : Foreign - Securities other than shares </v>
          </cell>
        </row>
        <row r="386">
          <cell r="A386" t="str">
            <v xml:space="preserve">6324:  Stocks -Liabilities : Foreign - Loans </v>
          </cell>
        </row>
        <row r="387">
          <cell r="A387" t="str">
            <v xml:space="preserve">6325:  Stocks -Liabilities : Foreign - Shares and other equity </v>
          </cell>
        </row>
        <row r="388">
          <cell r="A388" t="str">
            <v xml:space="preserve">6326:  Stocks -Liabilities : Foreign - Insurance technical reserves </v>
          </cell>
        </row>
        <row r="389">
          <cell r="A389" t="str">
            <v xml:space="preserve">6327:  Stocks -Liabilities : Foreign - Financial derivatives </v>
          </cell>
        </row>
        <row r="390">
          <cell r="A390" t="str">
            <v xml:space="preserve">6328:  Stocks -Liabilities : Foreign - Other accounts payable </v>
          </cell>
        </row>
        <row r="391">
          <cell r="A391" t="str">
            <v xml:space="preserve">7:  TOTAL OUTLAYS </v>
          </cell>
        </row>
        <row r="392">
          <cell r="A392" t="str">
            <v xml:space="preserve">701:  General public services </v>
          </cell>
        </row>
        <row r="393">
          <cell r="A393" t="str">
            <v xml:space="preserve">7017:  Public debt transactions </v>
          </cell>
        </row>
        <row r="394">
          <cell r="A394" t="str">
            <v>7018:  Transfers of general character betw levels of govtc/</v>
          </cell>
        </row>
        <row r="395">
          <cell r="A395" t="str">
            <v xml:space="preserve">702:  Defense </v>
          </cell>
        </row>
        <row r="396">
          <cell r="A396" t="str">
            <v xml:space="preserve">703:  Public order and safety </v>
          </cell>
        </row>
        <row r="397">
          <cell r="A397" t="str">
            <v xml:space="preserve">704:  Economic affairs </v>
          </cell>
        </row>
        <row r="398">
          <cell r="A398" t="str">
            <v xml:space="preserve">7042:  Agriculture, forestry, fishing, and hunting </v>
          </cell>
        </row>
        <row r="399">
          <cell r="A399" t="str">
            <v xml:space="preserve">7043:  Fuel and energy </v>
          </cell>
        </row>
        <row r="400">
          <cell r="A400" t="str">
            <v xml:space="preserve">7044:  Mining, manufacturing, and construction </v>
          </cell>
        </row>
        <row r="401">
          <cell r="A401" t="str">
            <v xml:space="preserve">7045:  Transport </v>
          </cell>
        </row>
        <row r="402">
          <cell r="A402" t="str">
            <v xml:space="preserve">7046:  Communication </v>
          </cell>
        </row>
        <row r="403">
          <cell r="A403" t="str">
            <v xml:space="preserve">705:  Environmental protection </v>
          </cell>
        </row>
        <row r="404">
          <cell r="A404" t="str">
            <v xml:space="preserve">706:  Housing and community amenities </v>
          </cell>
        </row>
        <row r="405">
          <cell r="A405" t="str">
            <v xml:space="preserve">707:  Health </v>
          </cell>
        </row>
        <row r="406">
          <cell r="A406" t="str">
            <v xml:space="preserve">7072:  Outpatient services </v>
          </cell>
        </row>
        <row r="407">
          <cell r="A407" t="str">
            <v xml:space="preserve">7073:  Hospital services </v>
          </cell>
        </row>
        <row r="408">
          <cell r="A408" t="str">
            <v xml:space="preserve">7074:  Public health services </v>
          </cell>
        </row>
        <row r="409">
          <cell r="A409" t="str">
            <v xml:space="preserve">708:  Recreation, culture and religion </v>
          </cell>
        </row>
        <row r="410">
          <cell r="A410" t="str">
            <v xml:space="preserve">709:  Education </v>
          </cell>
        </row>
        <row r="411">
          <cell r="A411" t="str">
            <v xml:space="preserve">7091:  Pre-primary and primary education </v>
          </cell>
        </row>
        <row r="412">
          <cell r="A412" t="str">
            <v xml:space="preserve">7092:  Secondary education </v>
          </cell>
        </row>
        <row r="413">
          <cell r="A413" t="str">
            <v xml:space="preserve">7094:  Tertiary education </v>
          </cell>
        </row>
        <row r="414">
          <cell r="A414" t="str">
            <v xml:space="preserve">710:  Social protection </v>
          </cell>
        </row>
      </sheetData>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_Guide"/>
      <sheetName val="Table_1"/>
      <sheetName val="Table_1_Check"/>
      <sheetName val="FCC"/>
      <sheetName val="Table_1_Data"/>
      <sheetName val="Table_2a"/>
      <sheetName val="Table_2a_Check"/>
      <sheetName val="Table_2b"/>
      <sheetName val="Table_2b_Check"/>
      <sheetName val="Table_3"/>
      <sheetName val="Table_5"/>
      <sheetName val="Table_1_Def_"/>
      <sheetName val="Table_2a&amp;BDef"/>
      <sheetName val="Table_3_def"/>
      <sheetName val="STBY_Arrangements"/>
      <sheetName val="EFF_Arrangements"/>
      <sheetName val="PRGF_Arrangements"/>
      <sheetName val="Arrangements_-_Checking"/>
      <sheetName val="Position_PREV"/>
      <sheetName val="Position_CURR"/>
      <sheetName val="Budget_Countries"/>
      <sheetName val="Liquidity_Ratio"/>
      <sheetName val="Formulas"/>
      <sheetName val="Balance_Sheet"/>
      <sheetName val="budget-G"/>
      <sheetName val="Expenditures"/>
      <sheetName val="Revenues"/>
      <sheetName val="J(Priv_Cap)"/>
      <sheetName val="Update Guide"/>
      <sheetName val="Table 1"/>
      <sheetName val="Table 1 Check"/>
      <sheetName val="Table 1 Data"/>
      <sheetName val="Table 2a"/>
      <sheetName val="Table 2a Check"/>
      <sheetName val="Table 2b"/>
      <sheetName val="Table 2b Check"/>
      <sheetName val="Table 3"/>
      <sheetName val="Table 5"/>
      <sheetName val="Table 1 Def."/>
      <sheetName val="Table 2a&amp;BDef"/>
      <sheetName val="Table 3 def"/>
      <sheetName val="STBY Arrangements"/>
      <sheetName val="EFF Arrangements"/>
      <sheetName val="PRGF Arrangements"/>
      <sheetName val="Arrangements - Checking"/>
      <sheetName val="Position PREV"/>
      <sheetName val="Position CURR"/>
      <sheetName val="Budget Countries"/>
      <sheetName val="Liquidity Ratio"/>
      <sheetName val="Balance Sheet"/>
      <sheetName val="J(Priv.Cap)"/>
      <sheetName val="A Previou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 tab4a"/>
      <sheetName val="raw tab4b2"/>
      <sheetName val="new bil borr (Sce 2)"/>
      <sheetName val="new multi borr (Sce 2)"/>
      <sheetName val="Fig1"/>
      <sheetName val="Fig3"/>
      <sheetName val="Tab1"/>
      <sheetName val="Tab2"/>
      <sheetName val="Tab3"/>
      <sheetName val="Tab4a"/>
      <sheetName val="Tab4b"/>
      <sheetName val="data Fig1"/>
      <sheetName val="new multi borr"/>
      <sheetName val="macro figures"/>
      <sheetName val="new bil borr"/>
      <sheetName val="raw Tab4b1"/>
      <sheetName val="Tab5"/>
      <sheetName val="rawTab6"/>
      <sheetName val="Tab6"/>
      <sheetName val="Tab7"/>
      <sheetName val="Tab8"/>
      <sheetName val="Tab9"/>
      <sheetName val="Tab10"/>
      <sheetName val="Tab11"/>
      <sheetName val="Proj. NPV"/>
      <sheetName val="arrears"/>
    </sheetNames>
    <sheetDataSet>
      <sheetData sheetId="0" refreshError="1"/>
      <sheetData sheetId="1" refreshError="1"/>
      <sheetData sheetId="2" refreshError="1"/>
      <sheetData sheetId="3" refreshError="1">
        <row r="14">
          <cell r="C14">
            <v>10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 Guide"/>
      <sheetName val="Liquidity Calculation"/>
      <sheetName val="Table 1"/>
      <sheetName val="Table 1 (CHECK)"/>
      <sheetName val="Table 2a"/>
      <sheetName val="Table 2a (CHECK)"/>
      <sheetName val="Table 2b"/>
      <sheetName val="Table 2b (CHECK)"/>
      <sheetName val="Table 3"/>
      <sheetName val="Table 5"/>
      <sheetName val="Table 1 Def."/>
      <sheetName val="Table 2a&amp;BDef"/>
      <sheetName val="Table 3 def"/>
      <sheetName val="STBY Arrangements"/>
      <sheetName val="EFF Arrangements"/>
      <sheetName val="PRGF Arrangements"/>
      <sheetName val="Position 11.30.01"/>
      <sheetName val="Position 12.31.01"/>
      <sheetName val="Budget Countries (RT)"/>
      <sheetName val="Budget Countries"/>
      <sheetName val="INPUT - Financial Assistance"/>
      <sheetName val="Formul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ld Table"/>
    </sheetNames>
    <sheetDataSet>
      <sheetData sheetId="0" refreshError="1">
        <row r="3">
          <cell r="G3" t="str">
            <v xml:space="preserve">             Mali:  </v>
          </cell>
          <cell r="I3" t="str">
            <v>Debt Indicators, 1995-2014</v>
          </cell>
        </row>
        <row r="4">
          <cell r="H4" t="str">
            <v xml:space="preserve">      (In percent unless otherwise indicated)</v>
          </cell>
        </row>
        <row r="5">
          <cell r="A5" t="str">
            <v>-</v>
          </cell>
          <cell r="B5" t="str">
            <v>-</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cell r="Q5" t="str">
            <v>-</v>
          </cell>
          <cell r="R5" t="str">
            <v>-</v>
          </cell>
          <cell r="S5" t="str">
            <v>-</v>
          </cell>
          <cell r="T5" t="str">
            <v>-</v>
          </cell>
          <cell r="U5" t="str">
            <v>-</v>
          </cell>
          <cell r="V5" t="str">
            <v>-</v>
          </cell>
          <cell r="W5" t="str">
            <v>-</v>
          </cell>
          <cell r="X5" t="str">
            <v>-</v>
          </cell>
          <cell r="Y5" t="str">
            <v>-</v>
          </cell>
          <cell r="Z5" t="str">
            <v>-</v>
          </cell>
          <cell r="AA5" t="str">
            <v>-</v>
          </cell>
          <cell r="AB5" t="str">
            <v>-</v>
          </cell>
        </row>
        <row r="6">
          <cell r="AA6" t="str">
            <v xml:space="preserve">      A  v  e  r  a  g  e</v>
          </cell>
        </row>
        <row r="7">
          <cell r="D7" t="str">
            <v xml:space="preserve"> </v>
          </cell>
          <cell r="AA7" t="str">
            <v>1995-</v>
          </cell>
          <cell r="AB7" t="str">
            <v>2005-</v>
          </cell>
        </row>
        <row r="8">
          <cell r="D8" t="str">
            <v xml:space="preserve"> </v>
          </cell>
          <cell r="G8">
            <v>1995</v>
          </cell>
          <cell r="H8">
            <v>1996</v>
          </cell>
          <cell r="I8">
            <v>1997</v>
          </cell>
          <cell r="J8">
            <v>1998</v>
          </cell>
          <cell r="K8">
            <v>1999</v>
          </cell>
          <cell r="L8">
            <v>2000</v>
          </cell>
          <cell r="M8">
            <v>2001</v>
          </cell>
          <cell r="N8">
            <v>2002</v>
          </cell>
          <cell r="O8">
            <v>2003</v>
          </cell>
          <cell r="P8">
            <v>2004</v>
          </cell>
          <cell r="Q8">
            <v>2005</v>
          </cell>
          <cell r="R8">
            <v>2006</v>
          </cell>
          <cell r="S8">
            <v>2007</v>
          </cell>
          <cell r="T8">
            <v>2008</v>
          </cell>
          <cell r="U8">
            <v>2009</v>
          </cell>
          <cell r="V8">
            <v>2010</v>
          </cell>
          <cell r="W8">
            <v>2011</v>
          </cell>
          <cell r="X8">
            <v>2012</v>
          </cell>
          <cell r="Y8">
            <v>2013</v>
          </cell>
          <cell r="Z8">
            <v>2014</v>
          </cell>
          <cell r="AA8">
            <v>2004</v>
          </cell>
          <cell r="AB8">
            <v>2014</v>
          </cell>
        </row>
        <row r="9">
          <cell r="A9" t="str">
            <v>-</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t="str">
            <v>-</v>
          </cell>
          <cell r="O9" t="str">
            <v>-</v>
          </cell>
          <cell r="P9" t="str">
            <v>-</v>
          </cell>
          <cell r="Q9" t="str">
            <v>-</v>
          </cell>
          <cell r="R9" t="str">
            <v>-</v>
          </cell>
          <cell r="S9" t="str">
            <v>-</v>
          </cell>
          <cell r="T9" t="str">
            <v>-</v>
          </cell>
          <cell r="U9" t="str">
            <v>-</v>
          </cell>
          <cell r="V9" t="str">
            <v>-</v>
          </cell>
          <cell r="W9" t="str">
            <v>-</v>
          </cell>
          <cell r="X9" t="str">
            <v>-</v>
          </cell>
          <cell r="Y9" t="str">
            <v>-</v>
          </cell>
          <cell r="Z9" t="str">
            <v>-</v>
          </cell>
          <cell r="AA9" t="str">
            <v>-</v>
          </cell>
          <cell r="AB9" t="str">
            <v>-</v>
          </cell>
        </row>
        <row r="10">
          <cell r="B10" t="str">
            <v>Debt and debt service indicators 1/</v>
          </cell>
        </row>
        <row r="11">
          <cell r="C11" t="str">
            <v>Debt-service ratio 2/</v>
          </cell>
          <cell r="G11">
            <v>14.417960088691796</v>
          </cell>
          <cell r="H11">
            <v>14.423908624282157</v>
          </cell>
          <cell r="I11">
            <v>15.386479591836734</v>
          </cell>
          <cell r="J11">
            <v>15.101641232363951</v>
          </cell>
          <cell r="K11">
            <v>14.770557029177718</v>
          </cell>
          <cell r="L11">
            <v>14.467793289248101</v>
          </cell>
          <cell r="M11">
            <v>15.240544280442805</v>
          </cell>
          <cell r="N11">
            <v>15.587442971974799</v>
          </cell>
          <cell r="O11">
            <v>15.049703415831459</v>
          </cell>
          <cell r="P11">
            <v>14.651771956856702</v>
          </cell>
          <cell r="Q11">
            <v>13.583968081247733</v>
          </cell>
          <cell r="R11">
            <v>12.580606475929416</v>
          </cell>
          <cell r="S11">
            <v>11.896456883999353</v>
          </cell>
          <cell r="T11">
            <v>11.060781918142945</v>
          </cell>
          <cell r="U11">
            <v>10.580328814537063</v>
          </cell>
          <cell r="V11">
            <v>10.790061266167461</v>
          </cell>
          <cell r="W11">
            <v>11.122186495176848</v>
          </cell>
          <cell r="X11">
            <v>11.055386857767521</v>
          </cell>
          <cell r="Y11">
            <v>11.057676871918359</v>
          </cell>
          <cell r="Z11">
            <v>12.287337662337663</v>
          </cell>
          <cell r="AA11">
            <v>14.909780248070621</v>
          </cell>
          <cell r="AB11">
            <v>11.601479132722435</v>
          </cell>
        </row>
        <row r="12">
          <cell r="D12" t="str">
            <v xml:space="preserve">before restructuring (scheduled) </v>
          </cell>
          <cell r="G12">
            <v>30.963414634146343</v>
          </cell>
          <cell r="H12">
            <v>29.222912537480308</v>
          </cell>
          <cell r="I12">
            <v>20.616071428571427</v>
          </cell>
          <cell r="J12">
            <v>21.033112582781456</v>
          </cell>
          <cell r="K12">
            <v>19.067639257294431</v>
          </cell>
          <cell r="L12">
            <v>17.700710262062209</v>
          </cell>
          <cell r="M12">
            <v>17.915821033210332</v>
          </cell>
          <cell r="N12">
            <v>16.782315880947209</v>
          </cell>
          <cell r="O12">
            <v>15.908774800572715</v>
          </cell>
          <cell r="P12">
            <v>15.133281972265022</v>
          </cell>
          <cell r="Q12">
            <v>14.001088139281828</v>
          </cell>
          <cell r="R12">
            <v>12.906116155559364</v>
          </cell>
          <cell r="S12">
            <v>12.155314674000971</v>
          </cell>
          <cell r="T12">
            <v>11.198228466707391</v>
          </cell>
          <cell r="U12">
            <v>10.580328814537063</v>
          </cell>
          <cell r="V12">
            <v>10.790061266167461</v>
          </cell>
          <cell r="W12">
            <v>11.122186495176848</v>
          </cell>
          <cell r="X12">
            <v>11.055386857767521</v>
          </cell>
          <cell r="Y12">
            <v>11.057676871918359</v>
          </cell>
          <cell r="Z12">
            <v>12.287337662337663</v>
          </cell>
          <cell r="AA12">
            <v>20.434405438933148</v>
          </cell>
          <cell r="AB12">
            <v>11.715372540345445</v>
          </cell>
        </row>
        <row r="13">
          <cell r="C13" t="str">
            <v>Multilateral debt-service ratio 2/</v>
          </cell>
          <cell r="G13">
            <v>8.5920177383592016</v>
          </cell>
          <cell r="H13">
            <v>9.1871601361996245</v>
          </cell>
          <cell r="I13">
            <v>8.9901147959183678</v>
          </cell>
          <cell r="J13">
            <v>9.2067376907572704</v>
          </cell>
          <cell r="K13">
            <v>8.8718832891246677</v>
          </cell>
          <cell r="L13">
            <v>9.0022042615723734</v>
          </cell>
          <cell r="M13">
            <v>10.388145756457565</v>
          </cell>
          <cell r="N13">
            <v>10.893330436671736</v>
          </cell>
          <cell r="O13">
            <v>10.790959296379627</v>
          </cell>
          <cell r="P13">
            <v>10.632318952234206</v>
          </cell>
          <cell r="Q13">
            <v>9.7997823721436337</v>
          </cell>
          <cell r="R13">
            <v>8.8172006167551817</v>
          </cell>
          <cell r="S13">
            <v>8.0396375990939983</v>
          </cell>
          <cell r="T13">
            <v>7.3298717165546732</v>
          </cell>
          <cell r="U13">
            <v>7.0220651860398036</v>
          </cell>
          <cell r="V13">
            <v>7.1541184479237581</v>
          </cell>
          <cell r="W13">
            <v>7.334019292604502</v>
          </cell>
          <cell r="X13">
            <v>7.3145876351269283</v>
          </cell>
          <cell r="Y13">
            <v>7.3861942437793831</v>
          </cell>
          <cell r="Z13">
            <v>7.4667748917748922</v>
          </cell>
          <cell r="AA13">
            <v>9.6554872353674632</v>
          </cell>
          <cell r="AB13">
            <v>7.7664252001796736</v>
          </cell>
        </row>
        <row r="14">
          <cell r="C14" t="str">
            <v>Public sector debt-service (scheduled)</v>
          </cell>
          <cell r="AA14" t="str">
            <v xml:space="preserve"> </v>
          </cell>
          <cell r="AB14" t="str">
            <v xml:space="preserve"> </v>
          </cell>
        </row>
        <row r="15">
          <cell r="D15" t="str">
            <v>as percent of revenues (excl.grants)</v>
          </cell>
          <cell r="G15">
            <v>31.066740823136819</v>
          </cell>
          <cell r="H15">
            <v>32.792657542058741</v>
          </cell>
          <cell r="I15">
            <v>23.492732558139537</v>
          </cell>
          <cell r="J15">
            <v>24.455306327418814</v>
          </cell>
          <cell r="K15">
            <v>22.415029622700342</v>
          </cell>
          <cell r="L15">
            <v>20.893899971089912</v>
          </cell>
          <cell r="M15">
            <v>21.040899241603466</v>
          </cell>
          <cell r="N15">
            <v>19.467993951612904</v>
          </cell>
          <cell r="O15">
            <v>18.2491787893008</v>
          </cell>
          <cell r="P15">
            <v>17.121813031161473</v>
          </cell>
          <cell r="Q15">
            <v>15.755510204081633</v>
          </cell>
          <cell r="R15">
            <v>14.534632452247733</v>
          </cell>
          <cell r="S15">
            <v>13.707717569786535</v>
          </cell>
          <cell r="T15">
            <v>12.673003802281368</v>
          </cell>
          <cell r="U15">
            <v>11.952427500814597</v>
          </cell>
          <cell r="V15">
            <v>12.190893708660207</v>
          </cell>
          <cell r="W15">
            <v>12.55808887598025</v>
          </cell>
          <cell r="X15">
            <v>12.478612558267068</v>
          </cell>
          <cell r="Y15">
            <v>12.48336569579288</v>
          </cell>
          <cell r="Z15">
            <v>13.862637362637363</v>
          </cell>
          <cell r="AA15">
            <v>23.09962518582228</v>
          </cell>
          <cell r="AB15">
            <v>13.219688973054966</v>
          </cell>
        </row>
        <row r="16">
          <cell r="D16" t="str">
            <v>as percent of expenditures</v>
          </cell>
          <cell r="G16">
            <v>27.301075268817204</v>
          </cell>
          <cell r="H16">
            <v>25.678526771759032</v>
          </cell>
          <cell r="I16">
            <v>18.987371512481644</v>
          </cell>
          <cell r="J16">
            <v>20.370329057445623</v>
          </cell>
          <cell r="K16">
            <v>19.057529162248144</v>
          </cell>
          <cell r="L16">
            <v>18.054459155633275</v>
          </cell>
          <cell r="M16">
            <v>18.35609640831758</v>
          </cell>
          <cell r="N16">
            <v>17.166444444444444</v>
          </cell>
          <cell r="O16">
            <v>16.333053338933222</v>
          </cell>
          <cell r="P16">
            <v>15.515797788309637</v>
          </cell>
          <cell r="Q16">
            <v>14.379214006332651</v>
          </cell>
          <cell r="R16">
            <v>13.293276866066702</v>
          </cell>
          <cell r="S16">
            <v>12.559679037111334</v>
          </cell>
          <cell r="T16">
            <v>11.613240418118467</v>
          </cell>
          <cell r="U16">
            <v>11.009003601440575</v>
          </cell>
          <cell r="V16">
            <v>11.312161004852983</v>
          </cell>
          <cell r="W16">
            <v>11.742938620315046</v>
          </cell>
          <cell r="X16">
            <v>11.758041596692934</v>
          </cell>
          <cell r="Y16">
            <v>11.855667568232112</v>
          </cell>
          <cell r="Z16">
            <v>13.426561021759698</v>
          </cell>
          <cell r="AA16">
            <v>19.682068290838977</v>
          </cell>
          <cell r="AB16">
            <v>12.294978374092249</v>
          </cell>
        </row>
        <row r="17">
          <cell r="C17" t="str">
            <v>NPV debt-exports ratio</v>
          </cell>
          <cell r="G17">
            <v>173.49615389828463</v>
          </cell>
          <cell r="H17">
            <v>174.48068306479746</v>
          </cell>
          <cell r="I17">
            <v>149.41463092628757</v>
          </cell>
          <cell r="J17">
            <v>148.24948366821656</v>
          </cell>
          <cell r="K17">
            <v>141.01329440357762</v>
          </cell>
          <cell r="L17">
            <v>134.60754076774805</v>
          </cell>
          <cell r="M17">
            <v>130.65596176471479</v>
          </cell>
          <cell r="N17">
            <v>127.07129955270182</v>
          </cell>
          <cell r="O17">
            <v>122.75945864561091</v>
          </cell>
          <cell r="P17">
            <v>119.47137859825432</v>
          </cell>
          <cell r="Q17">
            <v>114.40340116285819</v>
          </cell>
          <cell r="R17">
            <v>109.44101390922525</v>
          </cell>
          <cell r="S17">
            <v>105.99157282995125</v>
          </cell>
          <cell r="T17">
            <v>101.30147212802883</v>
          </cell>
          <cell r="U17">
            <v>98.001501407184392</v>
          </cell>
          <cell r="V17">
            <v>97.592151671575067</v>
          </cell>
          <cell r="W17">
            <v>97.399237473481634</v>
          </cell>
          <cell r="X17">
            <v>95.667602372030942</v>
          </cell>
          <cell r="Y17">
            <v>93.868522374757745</v>
          </cell>
          <cell r="Z17">
            <v>95.389107147806399</v>
          </cell>
          <cell r="AA17">
            <v>142.12198852901938</v>
          </cell>
          <cell r="AB17">
            <v>100.90555824768998</v>
          </cell>
        </row>
        <row r="18">
          <cell r="D18" t="str">
            <v>before restructuring</v>
          </cell>
          <cell r="G18">
            <v>201.50468588322246</v>
          </cell>
          <cell r="H18">
            <v>195.37286214077918</v>
          </cell>
          <cell r="I18">
            <v>162.60267002279093</v>
          </cell>
          <cell r="J18">
            <v>158.57361814132281</v>
          </cell>
          <cell r="K18">
            <v>148.26054597718291</v>
          </cell>
          <cell r="L18">
            <v>139.60288702462168</v>
          </cell>
          <cell r="M18">
            <v>133.96823332386887</v>
          </cell>
          <cell r="N18">
            <v>128.98528837393286</v>
          </cell>
          <cell r="O18">
            <v>124.05169660474679</v>
          </cell>
          <cell r="P18">
            <v>120.31610390237036</v>
          </cell>
          <cell r="Q18">
            <v>114.99818140288329</v>
          </cell>
          <cell r="R18">
            <v>109.81946948923952</v>
          </cell>
          <cell r="S18">
            <v>106.20021940590682</v>
          </cell>
          <cell r="T18">
            <v>101.37408513963544</v>
          </cell>
          <cell r="U18">
            <v>98.001501407184392</v>
          </cell>
          <cell r="V18">
            <v>97.592151671575067</v>
          </cell>
          <cell r="W18">
            <v>97.399237473481634</v>
          </cell>
          <cell r="X18">
            <v>95.667602372030942</v>
          </cell>
          <cell r="Y18">
            <v>93.868522374757745</v>
          </cell>
          <cell r="Z18">
            <v>95.389107147806399</v>
          </cell>
          <cell r="AA18">
            <v>151.32385913948389</v>
          </cell>
          <cell r="AB18">
            <v>101.03100778845013</v>
          </cell>
        </row>
        <row r="19">
          <cell r="C19" t="str">
            <v>Debt-GDP ratio</v>
          </cell>
          <cell r="G19">
            <v>113.61750589766534</v>
          </cell>
          <cell r="H19">
            <v>107.80453490982563</v>
          </cell>
          <cell r="I19">
            <v>88.041207839878112</v>
          </cell>
          <cell r="J19">
            <v>84.743486973947896</v>
          </cell>
          <cell r="K19">
            <v>81.144848814050334</v>
          </cell>
          <cell r="L19">
            <v>77.783850791683108</v>
          </cell>
          <cell r="M19">
            <v>74.268174644923718</v>
          </cell>
          <cell r="N19">
            <v>71.060210195462133</v>
          </cell>
          <cell r="O19">
            <v>68.058734525447036</v>
          </cell>
          <cell r="P19">
            <v>65.255083258422161</v>
          </cell>
          <cell r="Q19">
            <v>63.006585551941534</v>
          </cell>
          <cell r="R19">
            <v>60.975251440840772</v>
          </cell>
          <cell r="S19">
            <v>59.086328138803488</v>
          </cell>
          <cell r="T19">
            <v>57.367487652070146</v>
          </cell>
          <cell r="U19">
            <v>55.681727719385535</v>
          </cell>
          <cell r="V19">
            <v>53.847870478413071</v>
          </cell>
          <cell r="W19">
            <v>51.858030265714362</v>
          </cell>
          <cell r="X19">
            <v>49.824587975560917</v>
          </cell>
          <cell r="Y19">
            <v>47.736712823600243</v>
          </cell>
          <cell r="Z19">
            <v>45.346247684453083</v>
          </cell>
          <cell r="AA19">
            <v>83.177763785130537</v>
          </cell>
          <cell r="AB19">
            <v>54.47308297307832</v>
          </cell>
        </row>
        <row r="20">
          <cell r="C20" t="str">
            <v>Multilateral debt-GDP ratio</v>
          </cell>
          <cell r="G20">
            <v>61.632636459773856</v>
          </cell>
          <cell r="H20">
            <v>61.457756491805732</v>
          </cell>
          <cell r="I20">
            <v>60.769928665420046</v>
          </cell>
          <cell r="J20">
            <v>60.379080742129418</v>
          </cell>
          <cell r="K20">
            <v>59.213833061741809</v>
          </cell>
          <cell r="L20">
            <v>57.916831013692452</v>
          </cell>
          <cell r="M20">
            <v>56.17916885849553</v>
          </cell>
          <cell r="N20">
            <v>54.309743640113936</v>
          </cell>
          <cell r="O20">
            <v>52.447088491517654</v>
          </cell>
          <cell r="P20">
            <v>50.612045717221008</v>
          </cell>
          <cell r="Q20">
            <v>49.189053527687427</v>
          </cell>
          <cell r="R20">
            <v>47.949975515124116</v>
          </cell>
          <cell r="S20">
            <v>46.850772112088769</v>
          </cell>
          <cell r="T20">
            <v>45.862797096164684</v>
          </cell>
          <cell r="U20">
            <v>44.841874494682507</v>
          </cell>
          <cell r="V20">
            <v>43.70026254375729</v>
          </cell>
          <cell r="W20">
            <v>42.440029554223791</v>
          </cell>
          <cell r="X20">
            <v>41.123710016943058</v>
          </cell>
          <cell r="Y20">
            <v>39.734689945815774</v>
          </cell>
          <cell r="Z20">
            <v>38.281412370668235</v>
          </cell>
          <cell r="AA20">
            <v>57.491811314191146</v>
          </cell>
          <cell r="AB20">
            <v>43.997457717715562</v>
          </cell>
        </row>
        <row r="21">
          <cell r="G21" t="str">
            <v xml:space="preserve"> </v>
          </cell>
          <cell r="H21" t="str">
            <v xml:space="preserve"> </v>
          </cell>
          <cell r="I21" t="str">
            <v xml:space="preserve"> </v>
          </cell>
          <cell r="J21" t="str">
            <v xml:space="preserve"> </v>
          </cell>
          <cell r="K21" t="str">
            <v xml:space="preserve"> </v>
          </cell>
          <cell r="L21" t="str">
            <v xml:space="preserve"> </v>
          </cell>
          <cell r="M21" t="str">
            <v xml:space="preserve"> </v>
          </cell>
          <cell r="N21" t="str">
            <v xml:space="preserve"> </v>
          </cell>
          <cell r="O21" t="str">
            <v xml:space="preserve"> </v>
          </cell>
          <cell r="P21" t="str">
            <v xml:space="preserve"> </v>
          </cell>
          <cell r="Q21" t="str">
            <v xml:space="preserve"> </v>
          </cell>
          <cell r="R21" t="str">
            <v xml:space="preserve"> </v>
          </cell>
          <cell r="S21" t="str">
            <v xml:space="preserve"> </v>
          </cell>
          <cell r="T21" t="str">
            <v xml:space="preserve"> </v>
          </cell>
          <cell r="U21" t="str">
            <v xml:space="preserve"> </v>
          </cell>
          <cell r="V21" t="str">
            <v xml:space="preserve"> </v>
          </cell>
          <cell r="W21" t="str">
            <v xml:space="preserve"> </v>
          </cell>
          <cell r="X21" t="str">
            <v xml:space="preserve"> </v>
          </cell>
          <cell r="Y21" t="str">
            <v xml:space="preserve"> </v>
          </cell>
          <cell r="Z21" t="str">
            <v xml:space="preserve"> </v>
          </cell>
        </row>
        <row r="22">
          <cell r="B22" t="str">
            <v>Key Assumptions/Projections 1/</v>
          </cell>
          <cell r="G22" t="str">
            <v xml:space="preserve"> </v>
          </cell>
          <cell r="H22" t="str">
            <v xml:space="preserve"> </v>
          </cell>
          <cell r="I22" t="str">
            <v xml:space="preserve"> </v>
          </cell>
          <cell r="J22" t="str">
            <v xml:space="preserve"> </v>
          </cell>
          <cell r="K22" t="str">
            <v xml:space="preserve"> </v>
          </cell>
          <cell r="L22" t="str">
            <v xml:space="preserve"> </v>
          </cell>
          <cell r="M22" t="str">
            <v xml:space="preserve"> </v>
          </cell>
          <cell r="N22" t="str">
            <v xml:space="preserve"> </v>
          </cell>
          <cell r="O22" t="str">
            <v xml:space="preserve"> </v>
          </cell>
          <cell r="P22" t="str">
            <v xml:space="preserve"> </v>
          </cell>
          <cell r="Q22" t="str">
            <v xml:space="preserve"> </v>
          </cell>
          <cell r="R22" t="str">
            <v xml:space="preserve"> </v>
          </cell>
          <cell r="S22" t="str">
            <v xml:space="preserve"> </v>
          </cell>
          <cell r="T22" t="str">
            <v xml:space="preserve"> </v>
          </cell>
          <cell r="U22" t="str">
            <v xml:space="preserve"> </v>
          </cell>
          <cell r="V22" t="str">
            <v xml:space="preserve"> </v>
          </cell>
          <cell r="W22" t="str">
            <v xml:space="preserve"> </v>
          </cell>
          <cell r="X22" t="str">
            <v xml:space="preserve"> </v>
          </cell>
          <cell r="Y22" t="str">
            <v xml:space="preserve"> </v>
          </cell>
          <cell r="Z22" t="str">
            <v xml:space="preserve"> </v>
          </cell>
        </row>
        <row r="23">
          <cell r="C23" t="str">
            <v>Real GDP growth</v>
          </cell>
          <cell r="G23">
            <v>6</v>
          </cell>
          <cell r="H23">
            <v>4</v>
          </cell>
          <cell r="I23">
            <v>4.9000000000000004</v>
          </cell>
          <cell r="J23">
            <v>4.5</v>
          </cell>
          <cell r="K23">
            <v>4.5</v>
          </cell>
          <cell r="L23">
            <v>4.5</v>
          </cell>
          <cell r="M23">
            <v>4.5</v>
          </cell>
          <cell r="N23">
            <v>4.5</v>
          </cell>
          <cell r="O23">
            <v>4.5</v>
          </cell>
          <cell r="P23">
            <v>4.5</v>
          </cell>
          <cell r="Q23">
            <v>4</v>
          </cell>
          <cell r="R23">
            <v>4</v>
          </cell>
          <cell r="S23">
            <v>4</v>
          </cell>
          <cell r="T23">
            <v>4</v>
          </cell>
          <cell r="U23">
            <v>4</v>
          </cell>
          <cell r="V23">
            <v>4</v>
          </cell>
          <cell r="W23">
            <v>4</v>
          </cell>
          <cell r="X23">
            <v>4</v>
          </cell>
          <cell r="Y23">
            <v>4</v>
          </cell>
          <cell r="Z23">
            <v>4</v>
          </cell>
          <cell r="AA23">
            <v>4.6388294135262464</v>
          </cell>
          <cell r="AB23">
            <v>4.0000000000000036</v>
          </cell>
        </row>
        <row r="24">
          <cell r="C24" t="str">
            <v>Export volume growth 3/</v>
          </cell>
          <cell r="G24">
            <v>23.1</v>
          </cell>
          <cell r="H24">
            <v>4.5999999999999996</v>
          </cell>
          <cell r="I24">
            <v>10.4</v>
          </cell>
          <cell r="J24">
            <v>6.4</v>
          </cell>
          <cell r="K24">
            <v>4.5999999999999996</v>
          </cell>
          <cell r="L24">
            <v>4.5</v>
          </cell>
          <cell r="M24">
            <v>4.5</v>
          </cell>
          <cell r="N24">
            <v>4.5</v>
          </cell>
          <cell r="O24">
            <v>4.5</v>
          </cell>
          <cell r="P24">
            <v>4.5</v>
          </cell>
          <cell r="Q24">
            <v>4.5</v>
          </cell>
          <cell r="R24">
            <v>4.5</v>
          </cell>
          <cell r="S24">
            <v>4.5</v>
          </cell>
          <cell r="T24">
            <v>4.5</v>
          </cell>
          <cell r="U24">
            <v>4.5</v>
          </cell>
          <cell r="V24">
            <v>4.5</v>
          </cell>
          <cell r="W24">
            <v>4.5</v>
          </cell>
          <cell r="X24">
            <v>4.5</v>
          </cell>
          <cell r="Y24">
            <v>4.5</v>
          </cell>
          <cell r="Z24">
            <v>4.5999999999999996</v>
          </cell>
          <cell r="AA24">
            <v>7.0240440988886599</v>
          </cell>
          <cell r="AB24">
            <v>4.5099956963879251</v>
          </cell>
        </row>
        <row r="25">
          <cell r="C25" t="str">
            <v>Import volume growth 3/</v>
          </cell>
          <cell r="G25">
            <v>6.2</v>
          </cell>
          <cell r="H25">
            <v>4</v>
          </cell>
          <cell r="I25">
            <v>4.3</v>
          </cell>
          <cell r="J25">
            <v>3.9</v>
          </cell>
          <cell r="K25">
            <v>3.7</v>
          </cell>
          <cell r="L25">
            <v>3.5</v>
          </cell>
          <cell r="M25">
            <v>3.5</v>
          </cell>
          <cell r="N25">
            <v>3.5</v>
          </cell>
          <cell r="O25">
            <v>3.5</v>
          </cell>
          <cell r="P25">
            <v>3.5</v>
          </cell>
          <cell r="Q25">
            <v>3.5</v>
          </cell>
          <cell r="R25">
            <v>3.2</v>
          </cell>
          <cell r="S25">
            <v>3.2</v>
          </cell>
          <cell r="T25">
            <v>3.2</v>
          </cell>
          <cell r="U25">
            <v>3.2</v>
          </cell>
          <cell r="V25">
            <v>3.2</v>
          </cell>
          <cell r="W25">
            <v>3</v>
          </cell>
          <cell r="X25">
            <v>3</v>
          </cell>
          <cell r="Y25">
            <v>3</v>
          </cell>
          <cell r="Z25">
            <v>3</v>
          </cell>
          <cell r="AA25">
            <v>3.9570200198591143</v>
          </cell>
          <cell r="AB25">
            <v>3.1498910291861915</v>
          </cell>
        </row>
        <row r="26">
          <cell r="C26" t="str">
            <v>Terms of trade (% change)</v>
          </cell>
          <cell r="G26">
            <v>2.4</v>
          </cell>
          <cell r="H26">
            <v>-2.1</v>
          </cell>
          <cell r="I26">
            <v>0.3</v>
          </cell>
          <cell r="J26">
            <v>1.6</v>
          </cell>
          <cell r="K26">
            <v>0.7</v>
          </cell>
          <cell r="L26">
            <v>0.7</v>
          </cell>
          <cell r="M26">
            <v>0.3</v>
          </cell>
          <cell r="N26">
            <v>0.3</v>
          </cell>
          <cell r="O26">
            <v>0.3</v>
          </cell>
          <cell r="P26">
            <v>0.3</v>
          </cell>
          <cell r="Q26">
            <v>0.3</v>
          </cell>
          <cell r="R26">
            <v>0</v>
          </cell>
          <cell r="S26">
            <v>0</v>
          </cell>
          <cell r="T26">
            <v>0</v>
          </cell>
          <cell r="U26">
            <v>0</v>
          </cell>
          <cell r="V26">
            <v>0</v>
          </cell>
          <cell r="W26">
            <v>0</v>
          </cell>
          <cell r="X26">
            <v>0</v>
          </cell>
          <cell r="Y26">
            <v>0</v>
          </cell>
          <cell r="Z26">
            <v>0</v>
          </cell>
          <cell r="AA26">
            <v>0.47407029126280698</v>
          </cell>
          <cell r="AB26">
            <v>2.9959576783022968E-2</v>
          </cell>
        </row>
        <row r="27">
          <cell r="C27" t="str">
            <v>Non-interest current account (% of GDP)</v>
          </cell>
          <cell r="G27">
            <v>-3.8950978677463319</v>
          </cell>
          <cell r="H27">
            <v>-4.6253624316208004</v>
          </cell>
          <cell r="I27">
            <v>-3.3205803919841692</v>
          </cell>
          <cell r="J27">
            <v>-2.589461659050746</v>
          </cell>
          <cell r="K27">
            <v>-2.4497711642130162</v>
          </cell>
          <cell r="L27">
            <v>-2.2753388156935284</v>
          </cell>
          <cell r="M27">
            <v>-2.1425140621481997</v>
          </cell>
          <cell r="N27">
            <v>-2.0183453902199671</v>
          </cell>
          <cell r="O27">
            <v>-1.8732800329214183</v>
          </cell>
          <cell r="P27">
            <v>-1.7231009452846109</v>
          </cell>
          <cell r="Q27">
            <v>-1.581666309763254</v>
          </cell>
          <cell r="R27">
            <v>-1.4256535675006556</v>
          </cell>
          <cell r="S27">
            <v>-1.2610386417440418</v>
          </cell>
          <cell r="T27">
            <v>-1.0872455842927193</v>
          </cell>
          <cell r="U27">
            <v>-0.91821429411359645</v>
          </cell>
          <cell r="V27">
            <v>-0.7420545374231291</v>
          </cell>
          <cell r="W27">
            <v>-0.53249402365452181</v>
          </cell>
          <cell r="X27">
            <v>-0.31910932982936874</v>
          </cell>
          <cell r="Y27">
            <v>-9.0305955225210621E-2</v>
          </cell>
          <cell r="Z27">
            <v>0.1406621383283698</v>
          </cell>
          <cell r="AA27">
            <v>-2.6912852760882791</v>
          </cell>
          <cell r="AB27">
            <v>-0.78171201052181272</v>
          </cell>
        </row>
        <row r="28">
          <cell r="D28" t="str">
            <v>excluding official transfers</v>
          </cell>
          <cell r="G28">
            <v>-13.868253322069931</v>
          </cell>
          <cell r="H28">
            <v>-11.809377996987859</v>
          </cell>
          <cell r="I28">
            <v>-10.142382455839007</v>
          </cell>
          <cell r="J28">
            <v>-9.1186490661229556</v>
          </cell>
          <cell r="K28">
            <v>-8.5454920888312795</v>
          </cell>
          <cell r="L28">
            <v>-7.966441537280275</v>
          </cell>
          <cell r="M28">
            <v>-7.45550722364215</v>
          </cell>
          <cell r="N28">
            <v>-6.9785654078999588</v>
          </cell>
          <cell r="O28">
            <v>-6.5041832883088553</v>
          </cell>
          <cell r="P28">
            <v>-6.0465460032872649</v>
          </cell>
          <cell r="Q28">
            <v>-5.6374025664391567</v>
          </cell>
          <cell r="R28">
            <v>-5.2302265889343396</v>
          </cell>
          <cell r="S28">
            <v>-4.8300693495429039</v>
          </cell>
          <cell r="T28">
            <v>-4.4352748878363268</v>
          </cell>
          <cell r="U28">
            <v>-4.0589568776075948</v>
          </cell>
          <cell r="V28">
            <v>-3.6883789248210288</v>
          </cell>
          <cell r="W28">
            <v>-3.2963612485676377</v>
          </cell>
          <cell r="X28">
            <v>-2.9119110960151264</v>
          </cell>
          <cell r="Y28">
            <v>-2.5225756722631396</v>
          </cell>
          <cell r="Z28">
            <v>-2.1409987300582025</v>
          </cell>
          <cell r="AA28">
            <v>-8.8435398390269526</v>
          </cell>
          <cell r="AB28">
            <v>-3.8752155942085453</v>
          </cell>
        </row>
        <row r="29">
          <cell r="C29" t="str">
            <v>Net official transfers (% change in dollar terms)</v>
          </cell>
          <cell r="G29">
            <v>-3.2075763343500201</v>
          </cell>
          <cell r="H29">
            <v>-21.743612726789276</v>
          </cell>
          <cell r="I29">
            <v>0.74817308952680561</v>
          </cell>
          <cell r="J29">
            <v>1.0284055485517949</v>
          </cell>
          <cell r="K29">
            <v>-1.2246460007654039</v>
          </cell>
          <cell r="L29">
            <v>-1.0789324247586598</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-2.7929143654800925</v>
          </cell>
          <cell r="AB29">
            <v>0</v>
          </cell>
        </row>
        <row r="30">
          <cell r="C30" t="str">
            <v>Gross official reserves (in months of imports)</v>
          </cell>
          <cell r="G30">
            <v>8.1320117020255474</v>
          </cell>
          <cell r="H30">
            <v>8.8384052838400695</v>
          </cell>
          <cell r="I30">
            <v>8.9937466809841808</v>
          </cell>
          <cell r="J30">
            <v>9.0998670407396087</v>
          </cell>
          <cell r="K30">
            <v>8.4288632381947508</v>
          </cell>
          <cell r="L30">
            <v>7.7958532703022083</v>
          </cell>
          <cell r="M30">
            <v>7.2196665163553826</v>
          </cell>
          <cell r="N30">
            <v>6.5955282140613996</v>
          </cell>
          <cell r="O30">
            <v>6.0167421951495461</v>
          </cell>
          <cell r="P30">
            <v>5.4840728320137879</v>
          </cell>
          <cell r="Q30">
            <v>5.0638458359607954</v>
          </cell>
          <cell r="R30">
            <v>4.7752056559644656</v>
          </cell>
          <cell r="S30">
            <v>4.5755453799481378</v>
          </cell>
          <cell r="T30">
            <v>4.4832300512023444</v>
          </cell>
          <cell r="U30">
            <v>4.4296889764815663</v>
          </cell>
          <cell r="V30">
            <v>4.3439931454841689</v>
          </cell>
          <cell r="W30">
            <v>4.2461716200207933</v>
          </cell>
          <cell r="X30">
            <v>4.183976083362543</v>
          </cell>
          <cell r="Y30">
            <v>4.1647088638167693</v>
          </cell>
          <cell r="Z30">
            <v>4.0474792336586853</v>
          </cell>
          <cell r="AA30">
            <v>7.6604756973666497</v>
          </cell>
          <cell r="AB30">
            <v>4.4313844845900272</v>
          </cell>
        </row>
        <row r="31">
          <cell r="C31" t="str">
            <v xml:space="preserve">Financing gap (% of GDP) </v>
          </cell>
          <cell r="G31">
            <v>0</v>
          </cell>
          <cell r="H31">
            <v>3.210356955773404</v>
          </cell>
          <cell r="I31">
            <v>1.0319274187963154</v>
          </cell>
          <cell r="J31">
            <v>0.78867412243842527</v>
          </cell>
          <cell r="K31">
            <v>0.11467197778984851</v>
          </cell>
          <cell r="L31">
            <v>0.10142559305798163</v>
          </cell>
          <cell r="M31">
            <v>9.4687006838506046E-2</v>
          </cell>
          <cell r="N31">
            <v>5.4022198212356348E-2</v>
          </cell>
          <cell r="O31">
            <v>9.170105456212746E-3</v>
          </cell>
          <cell r="P31">
            <v>0</v>
          </cell>
          <cell r="Q31">
            <v>0</v>
          </cell>
          <cell r="R31">
            <v>0</v>
          </cell>
          <cell r="S31">
            <v>0</v>
          </cell>
          <cell r="T31">
            <v>0</v>
          </cell>
          <cell r="U31">
            <v>0</v>
          </cell>
          <cell r="V31">
            <v>0</v>
          </cell>
          <cell r="W31">
            <v>0</v>
          </cell>
          <cell r="X31">
            <v>0</v>
          </cell>
          <cell r="Y31">
            <v>0</v>
          </cell>
          <cell r="Z31">
            <v>0</v>
          </cell>
          <cell r="AA31">
            <v>0.54049353783630494</v>
          </cell>
          <cell r="AB31">
            <v>0</v>
          </cell>
        </row>
        <row r="32">
          <cell r="G32" t="str">
            <v xml:space="preserve"> </v>
          </cell>
          <cell r="H32" t="str">
            <v xml:space="preserve"> </v>
          </cell>
          <cell r="I32" t="str">
            <v xml:space="preserve"> </v>
          </cell>
          <cell r="J32" t="str">
            <v xml:space="preserve"> </v>
          </cell>
          <cell r="K32" t="str">
            <v xml:space="preserve"> </v>
          </cell>
          <cell r="L32" t="str">
            <v xml:space="preserve"> </v>
          </cell>
          <cell r="M32" t="str">
            <v xml:space="preserve"> </v>
          </cell>
          <cell r="N32" t="str">
            <v xml:space="preserve"> </v>
          </cell>
          <cell r="O32" t="str">
            <v xml:space="preserve"> </v>
          </cell>
          <cell r="P32" t="str">
            <v xml:space="preserve"> </v>
          </cell>
          <cell r="Q32" t="str">
            <v xml:space="preserve"> </v>
          </cell>
          <cell r="R32" t="str">
            <v xml:space="preserve"> </v>
          </cell>
          <cell r="S32" t="str">
            <v xml:space="preserve"> </v>
          </cell>
          <cell r="T32" t="str">
            <v xml:space="preserve"> </v>
          </cell>
          <cell r="U32" t="str">
            <v xml:space="preserve"> </v>
          </cell>
          <cell r="V32" t="str">
            <v xml:space="preserve"> </v>
          </cell>
          <cell r="W32" t="str">
            <v xml:space="preserve"> </v>
          </cell>
          <cell r="X32" t="str">
            <v xml:space="preserve"> </v>
          </cell>
          <cell r="Y32" t="str">
            <v xml:space="preserve"> </v>
          </cell>
          <cell r="Z32" t="str">
            <v xml:space="preserve"> </v>
          </cell>
        </row>
        <row r="33">
          <cell r="B33" t="str">
            <v>Sensitivity Analysis 1/</v>
          </cell>
          <cell r="G33" t="str">
            <v xml:space="preserve"> </v>
          </cell>
          <cell r="H33" t="str">
            <v xml:space="preserve"> </v>
          </cell>
          <cell r="I33" t="str">
            <v xml:space="preserve"> </v>
          </cell>
          <cell r="J33" t="str">
            <v xml:space="preserve"> </v>
          </cell>
          <cell r="K33" t="str">
            <v xml:space="preserve"> </v>
          </cell>
          <cell r="L33" t="str">
            <v xml:space="preserve"> </v>
          </cell>
          <cell r="M33" t="str">
            <v xml:space="preserve"> </v>
          </cell>
          <cell r="N33" t="str">
            <v xml:space="preserve"> </v>
          </cell>
          <cell r="O33" t="str">
            <v xml:space="preserve"> </v>
          </cell>
          <cell r="P33" t="str">
            <v xml:space="preserve"> </v>
          </cell>
          <cell r="Q33" t="str">
            <v xml:space="preserve"> </v>
          </cell>
          <cell r="R33" t="str">
            <v xml:space="preserve"> </v>
          </cell>
          <cell r="S33" t="str">
            <v xml:space="preserve"> </v>
          </cell>
          <cell r="T33" t="str">
            <v xml:space="preserve"> </v>
          </cell>
          <cell r="U33" t="str">
            <v xml:space="preserve"> </v>
          </cell>
          <cell r="V33" t="str">
            <v xml:space="preserve"> </v>
          </cell>
          <cell r="W33" t="str">
            <v xml:space="preserve"> </v>
          </cell>
          <cell r="X33" t="str">
            <v xml:space="preserve"> </v>
          </cell>
          <cell r="Y33" t="str">
            <v xml:space="preserve"> </v>
          </cell>
          <cell r="Z33" t="str">
            <v xml:space="preserve"> </v>
          </cell>
        </row>
        <row r="34">
          <cell r="B34" t="str">
            <v xml:space="preserve">Debt-service ratio in the event of: </v>
          </cell>
          <cell r="G34" t="str">
            <v xml:space="preserve"> </v>
          </cell>
          <cell r="H34" t="str">
            <v xml:space="preserve"> </v>
          </cell>
          <cell r="I34" t="str">
            <v xml:space="preserve"> </v>
          </cell>
          <cell r="J34" t="str">
            <v xml:space="preserve"> </v>
          </cell>
          <cell r="K34" t="str">
            <v xml:space="preserve"> </v>
          </cell>
          <cell r="L34" t="str">
            <v xml:space="preserve"> </v>
          </cell>
          <cell r="M34" t="str">
            <v xml:space="preserve"> </v>
          </cell>
          <cell r="N34" t="str">
            <v xml:space="preserve"> </v>
          </cell>
          <cell r="O34" t="str">
            <v xml:space="preserve"> </v>
          </cell>
          <cell r="P34" t="str">
            <v xml:space="preserve"> </v>
          </cell>
          <cell r="Q34" t="str">
            <v xml:space="preserve"> </v>
          </cell>
          <cell r="R34" t="str">
            <v xml:space="preserve"> </v>
          </cell>
          <cell r="S34" t="str">
            <v xml:space="preserve"> </v>
          </cell>
          <cell r="T34" t="str">
            <v xml:space="preserve"> </v>
          </cell>
          <cell r="U34" t="str">
            <v xml:space="preserve"> </v>
          </cell>
          <cell r="V34" t="str">
            <v xml:space="preserve"> </v>
          </cell>
          <cell r="W34" t="str">
            <v xml:space="preserve"> </v>
          </cell>
          <cell r="X34" t="str">
            <v xml:space="preserve"> </v>
          </cell>
          <cell r="Y34" t="str">
            <v xml:space="preserve"> </v>
          </cell>
          <cell r="Z34" t="str">
            <v xml:space="preserve"> </v>
          </cell>
        </row>
        <row r="35">
          <cell r="C35" t="str">
            <v>Lower export growth</v>
          </cell>
          <cell r="G35" t="str">
            <v>...</v>
          </cell>
          <cell r="H35" t="str">
            <v>...</v>
          </cell>
          <cell r="I35" t="str">
            <v>...</v>
          </cell>
          <cell r="J35" t="str">
            <v>...</v>
          </cell>
          <cell r="K35" t="str">
            <v>...</v>
          </cell>
          <cell r="L35" t="str">
            <v>...</v>
          </cell>
          <cell r="M35" t="str">
            <v>...</v>
          </cell>
          <cell r="N35" t="str">
            <v>...</v>
          </cell>
          <cell r="O35" t="str">
            <v>...</v>
          </cell>
          <cell r="P35" t="str">
            <v>...</v>
          </cell>
          <cell r="Q35" t="str">
            <v>...</v>
          </cell>
          <cell r="R35" t="str">
            <v>...</v>
          </cell>
          <cell r="S35" t="str">
            <v>...</v>
          </cell>
          <cell r="T35" t="str">
            <v>...</v>
          </cell>
          <cell r="U35" t="str">
            <v>...</v>
          </cell>
          <cell r="V35" t="str">
            <v>...</v>
          </cell>
          <cell r="W35" t="str">
            <v>...</v>
          </cell>
          <cell r="X35" t="str">
            <v>...</v>
          </cell>
          <cell r="Y35" t="str">
            <v>...</v>
          </cell>
          <cell r="Z35" t="str">
            <v>...</v>
          </cell>
          <cell r="AA35">
            <v>0</v>
          </cell>
          <cell r="AB35">
            <v>0</v>
          </cell>
        </row>
        <row r="36">
          <cell r="C36" t="str">
            <v>Less favorable financing</v>
          </cell>
          <cell r="G36" t="str">
            <v>...</v>
          </cell>
          <cell r="H36" t="str">
            <v>...</v>
          </cell>
          <cell r="I36" t="str">
            <v>...</v>
          </cell>
          <cell r="J36" t="str">
            <v>...</v>
          </cell>
          <cell r="K36" t="str">
            <v>...</v>
          </cell>
          <cell r="L36" t="str">
            <v>...</v>
          </cell>
          <cell r="M36" t="str">
            <v>...</v>
          </cell>
          <cell r="N36" t="str">
            <v>...</v>
          </cell>
          <cell r="O36" t="str">
            <v>...</v>
          </cell>
          <cell r="P36" t="str">
            <v>...</v>
          </cell>
          <cell r="Q36" t="str">
            <v>...</v>
          </cell>
          <cell r="R36" t="str">
            <v>...</v>
          </cell>
          <cell r="S36" t="str">
            <v>...</v>
          </cell>
          <cell r="T36" t="str">
            <v>...</v>
          </cell>
          <cell r="U36" t="str">
            <v>...</v>
          </cell>
          <cell r="V36" t="str">
            <v>...</v>
          </cell>
          <cell r="W36" t="str">
            <v>...</v>
          </cell>
          <cell r="X36" t="str">
            <v>...</v>
          </cell>
          <cell r="Y36" t="str">
            <v>...</v>
          </cell>
          <cell r="Z36" t="str">
            <v>...</v>
          </cell>
          <cell r="AA36">
            <v>0</v>
          </cell>
          <cell r="AB36">
            <v>0</v>
          </cell>
        </row>
        <row r="37">
          <cell r="C37" t="str">
            <v>Weaker terms of trade 4/</v>
          </cell>
          <cell r="G37">
            <v>14.416658719568815</v>
          </cell>
          <cell r="H37">
            <v>15.455200032460944</v>
          </cell>
          <cell r="I37">
            <v>16.670905280899657</v>
          </cell>
          <cell r="J37">
            <v>16.297739608629549</v>
          </cell>
          <cell r="K37">
            <v>15.957710387908621</v>
          </cell>
          <cell r="L37">
            <v>15.562552522160448</v>
          </cell>
          <cell r="M37">
            <v>16.367629188189124</v>
          </cell>
          <cell r="N37">
            <v>16.488681416513174</v>
          </cell>
          <cell r="O37">
            <v>15.788137989842486</v>
          </cell>
          <cell r="P37">
            <v>15.28867336028981</v>
          </cell>
          <cell r="Q37">
            <v>14.191279999085211</v>
          </cell>
          <cell r="R37">
            <v>13.157008228184502</v>
          </cell>
          <cell r="S37">
            <v>12.414314667081879</v>
          </cell>
          <cell r="T37">
            <v>11.550532207097657</v>
          </cell>
          <cell r="U37">
            <v>11.019451683182313</v>
          </cell>
          <cell r="V37">
            <v>11.233916245474955</v>
          </cell>
          <cell r="W37">
            <v>11.5838814783069</v>
          </cell>
          <cell r="X37">
            <v>11.502665721329759</v>
          </cell>
          <cell r="Y37">
            <v>11.496402722488329</v>
          </cell>
          <cell r="Z37">
            <v>12.767519966928282</v>
          </cell>
          <cell r="AA37">
            <v>15.829388850646263</v>
          </cell>
          <cell r="AB37">
            <v>12.091697291915979</v>
          </cell>
        </row>
        <row r="39">
          <cell r="B39" t="str">
            <v>Memorandum Items</v>
          </cell>
          <cell r="G39" t="str">
            <v>(in millions of U.S. dollars)</v>
          </cell>
        </row>
        <row r="40">
          <cell r="C40" t="str">
            <v>Debt service payments</v>
          </cell>
          <cell r="G40">
            <v>70.955720296533755</v>
          </cell>
          <cell r="H40">
            <v>75.724572496036842</v>
          </cell>
          <cell r="I40">
            <v>91.08012376512977</v>
          </cell>
          <cell r="J40">
            <v>93.081190286964741</v>
          </cell>
          <cell r="K40">
            <v>97.609053814797164</v>
          </cell>
          <cell r="L40">
            <v>96.12071726765133</v>
          </cell>
          <cell r="M40">
            <v>103.77661554930134</v>
          </cell>
          <cell r="N40">
            <v>106.56987868008366</v>
          </cell>
          <cell r="O40">
            <v>107.25958146247208</v>
          </cell>
          <cell r="P40">
            <v>110.30858537771721</v>
          </cell>
          <cell r="Q40">
            <v>116.97434337882453</v>
          </cell>
          <cell r="R40">
            <v>122.46829452962332</v>
          </cell>
          <cell r="S40">
            <v>128.52545901949651</v>
          </cell>
          <cell r="T40">
            <v>132.6897596062843</v>
          </cell>
          <cell r="U40">
            <v>138.7469240961575</v>
          </cell>
          <cell r="V40">
            <v>149.91482112436117</v>
          </cell>
          <cell r="W40">
            <v>163.73272761688435</v>
          </cell>
          <cell r="X40">
            <v>172.25061518076851</v>
          </cell>
          <cell r="Y40">
            <v>182.4720802574295</v>
          </cell>
          <cell r="Z40">
            <v>214.8400530001893</v>
          </cell>
          <cell r="AA40">
            <v>95.24860389966878</v>
          </cell>
          <cell r="AB40">
            <v>152.26150778100191</v>
          </cell>
        </row>
        <row r="41">
          <cell r="C41" t="str">
            <v>NPV of debt</v>
          </cell>
          <cell r="G41">
            <v>1112.7993469387754</v>
          </cell>
          <cell r="H41">
            <v>1099.7058780090713</v>
          </cell>
          <cell r="I41">
            <v>1002.5992394641611</v>
          </cell>
          <cell r="J41">
            <v>1066.8852688973541</v>
          </cell>
          <cell r="K41">
            <v>1069.5412520742052</v>
          </cell>
          <cell r="L41">
            <v>1078.9297515077235</v>
          </cell>
          <cell r="M41">
            <v>1099.5386327698191</v>
          </cell>
          <cell r="N41">
            <v>1123.829798192718</v>
          </cell>
          <cell r="O41">
            <v>1148.0006524713365</v>
          </cell>
          <cell r="P41">
            <v>1182.4365161103669</v>
          </cell>
          <cell r="Q41">
            <v>1200.2649484298665</v>
          </cell>
          <cell r="R41">
            <v>1213.3565084396955</v>
          </cell>
          <cell r="S41">
            <v>1242.5204545673103</v>
          </cell>
          <cell r="T41">
            <v>1256.4783446797896</v>
          </cell>
          <cell r="U41">
            <v>1286.2812999383241</v>
          </cell>
          <cell r="V41">
            <v>1356.8320159525249</v>
          </cell>
          <cell r="W41">
            <v>1433.4262187323864</v>
          </cell>
          <cell r="X41">
            <v>1490.8789898332968</v>
          </cell>
          <cell r="Y41">
            <v>1549.5502245509413</v>
          </cell>
          <cell r="Z41">
            <v>1668.3614424488569</v>
          </cell>
          <cell r="AA41">
            <v>1098.4266336435533</v>
          </cell>
          <cell r="AB41">
            <v>1369.7950447572991</v>
          </cell>
        </row>
        <row r="42">
          <cell r="C42" t="str">
            <v>Exports of goods and nonfactor services</v>
          </cell>
          <cell r="G42">
            <v>552.24489795918362</v>
          </cell>
          <cell r="H42">
            <v>562.87545054064879</v>
          </cell>
          <cell r="I42">
            <v>616.59457333857654</v>
          </cell>
          <cell r="J42">
            <v>672.80123982952341</v>
          </cell>
          <cell r="K42">
            <v>721.3930348258707</v>
          </cell>
          <cell r="L42">
            <v>772.8563316297558</v>
          </cell>
          <cell r="M42">
            <v>820.74578837781564</v>
          </cell>
          <cell r="N42">
            <v>871.285254590195</v>
          </cell>
          <cell r="O42">
            <v>925.42116221843651</v>
          </cell>
          <cell r="P42">
            <v>982.77493848192319</v>
          </cell>
          <cell r="Q42">
            <v>1043.725156161272</v>
          </cell>
          <cell r="R42">
            <v>1104.8646602309293</v>
          </cell>
          <cell r="S42">
            <v>1169.979178497066</v>
          </cell>
          <cell r="T42">
            <v>1239.4472837402991</v>
          </cell>
          <cell r="U42">
            <v>1312.5118303993943</v>
          </cell>
          <cell r="V42">
            <v>1390.3085368162028</v>
          </cell>
          <cell r="W42">
            <v>1471.7016846488737</v>
          </cell>
          <cell r="X42">
            <v>1558.3948514101837</v>
          </cell>
          <cell r="Y42">
            <v>1650.7666098807497</v>
          </cell>
          <cell r="Z42">
            <v>1749.0062464508801</v>
          </cell>
          <cell r="AA42">
            <v>749.89926717919309</v>
          </cell>
          <cell r="AB42">
            <v>1369.0706038235851</v>
          </cell>
        </row>
        <row r="43">
          <cell r="C43" t="str">
            <v>GDP</v>
          </cell>
          <cell r="G43">
            <v>2508.7755102040815</v>
          </cell>
          <cell r="H43">
            <v>2675.8109731678014</v>
          </cell>
          <cell r="I43">
            <v>2838.9697208022021</v>
          </cell>
          <cell r="J43">
            <v>2996.7067028283609</v>
          </cell>
          <cell r="K43">
            <v>3170.4936854190587</v>
          </cell>
          <cell r="L43">
            <v>3359.2655688056029</v>
          </cell>
          <cell r="M43">
            <v>3598.3342797652849</v>
          </cell>
          <cell r="N43">
            <v>3854.2494794624267</v>
          </cell>
          <cell r="O43">
            <v>4128.3361726291878</v>
          </cell>
          <cell r="P43">
            <v>4421.9193639977284</v>
          </cell>
          <cell r="Q43">
            <v>4713.798977853492</v>
          </cell>
          <cell r="R43">
            <v>5024.9858035207271</v>
          </cell>
          <cell r="S43">
            <v>5356.6155593412832</v>
          </cell>
          <cell r="T43">
            <v>5710.2025364376304</v>
          </cell>
          <cell r="U43">
            <v>6087.0717395419269</v>
          </cell>
          <cell r="V43">
            <v>6488.737459776642</v>
          </cell>
          <cell r="W43">
            <v>6917.0925610448612</v>
          </cell>
          <cell r="X43">
            <v>7373.4620480787435</v>
          </cell>
          <cell r="Y43">
            <v>7860.1173575619914</v>
          </cell>
          <cell r="Z43">
            <v>8378.9513533976915</v>
          </cell>
          <cell r="AA43">
            <v>3355.2861457081731</v>
          </cell>
          <cell r="AB43">
            <v>6391.1035396554989</v>
          </cell>
        </row>
        <row r="44">
          <cell r="A44" t="str">
            <v>-</v>
          </cell>
          <cell r="B44" t="str">
            <v>-</v>
          </cell>
          <cell r="C44" t="str">
            <v>-</v>
          </cell>
          <cell r="D44" t="str">
            <v>-</v>
          </cell>
          <cell r="E44" t="str">
            <v>-</v>
          </cell>
          <cell r="F44" t="str">
            <v>-</v>
          </cell>
          <cell r="G44" t="str">
            <v>-</v>
          </cell>
          <cell r="H44" t="str">
            <v>-</v>
          </cell>
          <cell r="I44" t="str">
            <v>-</v>
          </cell>
          <cell r="J44" t="str">
            <v>-</v>
          </cell>
          <cell r="K44" t="str">
            <v>-</v>
          </cell>
          <cell r="L44" t="str">
            <v>-</v>
          </cell>
          <cell r="M44" t="str">
            <v>-</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cell r="Z44" t="str">
            <v>-</v>
          </cell>
          <cell r="AA44" t="str">
            <v>-</v>
          </cell>
          <cell r="AB44" t="str">
            <v>-</v>
          </cell>
        </row>
        <row r="45">
          <cell r="A45" t="str">
            <v>1/  Assumes Paris Club stock-of-debt operation in 1996, and stock of debt operations under Naples terms for debt due to the Russian Federation and the People's Republic of China in 1997.  This scenario is consistent with that included</v>
          </cell>
        </row>
        <row r="46">
          <cell r="A46" t="str">
            <v>in EBS/96/49.  It does not reflect the topping up of debt previously rescheduled under London terms that was provided in the stock-of-debt reduction that Mali received from the Paris Club in May 1996.  This topping up will</v>
          </cell>
        </row>
        <row r="47">
          <cell r="A47" t="str">
            <v>have limited impact and is expected to reduce the debt service ratio by less than 0.1 percent.</v>
          </cell>
        </row>
        <row r="48">
          <cell r="A48" t="str">
            <v>2/  Debt service paid (scheduled from 1996 onward) in percent of exports of goods and nonfactor services.</v>
          </cell>
        </row>
        <row r="49">
          <cell r="A49" t="str">
            <v>3/ Volume growth rates based on the export and import of goods.</v>
          </cell>
        </row>
        <row r="50">
          <cell r="A50" t="str">
            <v>4/ Assumes that the world market price of cotton is 10 percent lower than in the baseline scenario.</v>
          </cell>
        </row>
        <row r="53">
          <cell r="C53" t="str">
            <v>-</v>
          </cell>
          <cell r="D53" t="str">
            <v>-</v>
          </cell>
          <cell r="E53" t="str">
            <v>-</v>
          </cell>
          <cell r="F53" t="str">
            <v>-</v>
          </cell>
          <cell r="G53" t="str">
            <v>-</v>
          </cell>
          <cell r="H53" t="str">
            <v>-</v>
          </cell>
          <cell r="I53" t="str">
            <v>-</v>
          </cell>
          <cell r="J53" t="str">
            <v>-</v>
          </cell>
          <cell r="K53" t="str">
            <v>-</v>
          </cell>
          <cell r="L53" t="str">
            <v>-</v>
          </cell>
        </row>
        <row r="54">
          <cell r="L54" t="str">
            <v>Average</v>
          </cell>
        </row>
        <row r="55">
          <cell r="G55">
            <v>1990</v>
          </cell>
          <cell r="H55">
            <v>1991</v>
          </cell>
          <cell r="I55">
            <v>1992</v>
          </cell>
          <cell r="J55">
            <v>1993</v>
          </cell>
          <cell r="K55">
            <v>1994</v>
          </cell>
          <cell r="L55" t="str">
            <v>1990-94</v>
          </cell>
        </row>
        <row r="56">
          <cell r="C56" t="str">
            <v>-</v>
          </cell>
          <cell r="D56" t="str">
            <v>-</v>
          </cell>
          <cell r="E56" t="str">
            <v>-</v>
          </cell>
          <cell r="F56" t="str">
            <v>-</v>
          </cell>
          <cell r="G56" t="str">
            <v>-</v>
          </cell>
          <cell r="H56" t="str">
            <v>-</v>
          </cell>
          <cell r="I56" t="str">
            <v>-</v>
          </cell>
          <cell r="J56" t="str">
            <v>-</v>
          </cell>
          <cell r="K56" t="str">
            <v>-</v>
          </cell>
          <cell r="L56" t="str">
            <v>-</v>
          </cell>
        </row>
        <row r="58">
          <cell r="C58" t="str">
            <v>Export volume growth</v>
          </cell>
          <cell r="G58">
            <v>2.7</v>
          </cell>
          <cell r="H58">
            <v>21.3</v>
          </cell>
          <cell r="I58">
            <v>4.5</v>
          </cell>
          <cell r="J58">
            <v>2.2999999999999998</v>
          </cell>
          <cell r="K58">
            <v>1.7</v>
          </cell>
          <cell r="L58">
            <v>6.2548651135571731</v>
          </cell>
        </row>
        <row r="59">
          <cell r="C59" t="str">
            <v>Import volume growth</v>
          </cell>
          <cell r="G59">
            <v>2.6</v>
          </cell>
          <cell r="H59">
            <v>11.3</v>
          </cell>
          <cell r="I59">
            <v>4</v>
          </cell>
          <cell r="J59">
            <v>-0.8</v>
          </cell>
          <cell r="K59">
            <v>-1.6</v>
          </cell>
          <cell r="L59">
            <v>2.9998345277570948</v>
          </cell>
        </row>
        <row r="60">
          <cell r="C60" t="str">
            <v>Real GDP growth</v>
          </cell>
          <cell r="G60">
            <v>0.4</v>
          </cell>
          <cell r="H60">
            <v>-0.9</v>
          </cell>
          <cell r="I60">
            <v>8.4</v>
          </cell>
          <cell r="J60">
            <v>-2.4</v>
          </cell>
          <cell r="K60">
            <v>2.2999999999999998</v>
          </cell>
          <cell r="L60">
            <v>1.4921424089628266</v>
          </cell>
        </row>
      </sheetData>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REF"/>
      <sheetName val="Check_Interest"/>
      <sheetName val="G(Disb_)"/>
      <sheetName val="Debt_scenario"/>
      <sheetName val="J(Priv_Cap)"/>
      <sheetName val="J(Fin__accou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J(Priv_Cap)"/>
      <sheetName val="J(Priv.Cap)"/>
    </sheetNames>
    <sheetDataSet>
      <sheetData sheetId="0" refreshError="1"/>
      <sheetData sheetId="1" refreshError="1"/>
      <sheetData sheetId="2" refreshError="1"/>
      <sheetData sheetId="3" refreshError="1"/>
      <sheetData sheetId="4" refreshError="1"/>
      <sheetData sheetId="5"/>
      <sheetData sheetId="6"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ervice before HIPC"/>
      <sheetName val="HIPC relief "/>
      <sheetName val="Debt Service after HIPC"/>
      <sheetName val="Debt_Service_before_HIPC"/>
      <sheetName val="HIPC_relief_"/>
      <sheetName val="Debt_Service_after_HIPC"/>
    </sheetNames>
    <sheetDataSet>
      <sheetData sheetId="0" refreshError="1"/>
      <sheetData sheetId="1" refreshError="1">
        <row r="4">
          <cell r="A4" t="str">
            <v>Country</v>
          </cell>
          <cell r="B4" t="str">
            <v>2000</v>
          </cell>
          <cell r="C4" t="str">
            <v>2001</v>
          </cell>
          <cell r="D4" t="str">
            <v>2002</v>
          </cell>
          <cell r="E4" t="str">
            <v>2003</v>
          </cell>
          <cell r="F4" t="str">
            <v>2004</v>
          </cell>
          <cell r="G4" t="str">
            <v>2005</v>
          </cell>
          <cell r="H4" t="str">
            <v>2006</v>
          </cell>
          <cell r="I4" t="str">
            <v>2007</v>
          </cell>
          <cell r="J4" t="str">
            <v>2008</v>
          </cell>
          <cell r="K4" t="str">
            <v>2009</v>
          </cell>
          <cell r="L4" t="str">
            <v>2010</v>
          </cell>
          <cell r="M4" t="str">
            <v>Total</v>
          </cell>
        </row>
        <row r="5">
          <cell r="A5" t="str">
            <v>Benin</v>
          </cell>
          <cell r="B5">
            <v>2.0840719999999999</v>
          </cell>
          <cell r="C5">
            <v>4.567132</v>
          </cell>
          <cell r="D5">
            <v>4.7705120000000001</v>
          </cell>
          <cell r="E5">
            <v>5.0938569999999999</v>
          </cell>
          <cell r="F5">
            <v>5.1826669999999995</v>
          </cell>
          <cell r="G5">
            <v>5.1580550000000001</v>
          </cell>
          <cell r="H5">
            <v>5.4703169999999997</v>
          </cell>
          <cell r="I5">
            <v>5.4481109999999999</v>
          </cell>
          <cell r="J5">
            <v>5.8837860000000006</v>
          </cell>
          <cell r="K5">
            <v>2.8415849999999998</v>
          </cell>
          <cell r="M5">
            <v>46.50009399999999</v>
          </cell>
        </row>
        <row r="6">
          <cell r="A6" t="str">
            <v>Burkina Faso</v>
          </cell>
          <cell r="B6">
            <v>3.6378439999999999</v>
          </cell>
          <cell r="C6">
            <v>7.1018560000000015</v>
          </cell>
          <cell r="D6">
            <v>7.0746510000000002</v>
          </cell>
          <cell r="E6">
            <v>7.3215979999999998</v>
          </cell>
          <cell r="F6">
            <v>6.4871999999999996</v>
          </cell>
          <cell r="G6">
            <v>5.451077999999999</v>
          </cell>
          <cell r="H6">
            <v>5.584632</v>
          </cell>
          <cell r="I6">
            <v>5.8074879999999993</v>
          </cell>
          <cell r="J6">
            <v>6.0565409999999993</v>
          </cell>
          <cell r="K6">
            <v>5.9470869999999998</v>
          </cell>
          <cell r="L6">
            <v>5.6670769999999999</v>
          </cell>
          <cell r="M6">
            <v>66.137052000000025</v>
          </cell>
        </row>
        <row r="7">
          <cell r="A7" t="str">
            <v>Burundi</v>
          </cell>
          <cell r="G7">
            <v>3.0147710000000001</v>
          </cell>
          <cell r="H7">
            <v>6.264106</v>
          </cell>
          <cell r="I7">
            <v>6.4676369999999999</v>
          </cell>
          <cell r="J7">
            <v>3.2061010000000003</v>
          </cell>
          <cell r="M7">
            <v>18.952615000000002</v>
          </cell>
        </row>
        <row r="8">
          <cell r="A8" t="str">
            <v>Cameroon</v>
          </cell>
          <cell r="B8">
            <v>3.200923</v>
          </cell>
          <cell r="C8">
            <v>11.985864999999999</v>
          </cell>
          <cell r="D8">
            <v>11.409618999999999</v>
          </cell>
          <cell r="E8">
            <v>6.7457720000000014</v>
          </cell>
          <cell r="M8">
            <v>33.342179000000016</v>
          </cell>
        </row>
        <row r="9">
          <cell r="A9" t="str">
            <v>Chad</v>
          </cell>
          <cell r="C9">
            <v>1.557803</v>
          </cell>
          <cell r="D9">
            <v>3.5439730000000003</v>
          </cell>
          <cell r="E9">
            <v>3.6632060000000002</v>
          </cell>
          <cell r="F9">
            <v>3.6913479999999996</v>
          </cell>
          <cell r="G9">
            <v>3.7305190000000001</v>
          </cell>
          <cell r="H9">
            <v>0.35351300000000002</v>
          </cell>
          <cell r="M9">
            <v>16.540361999999998</v>
          </cell>
        </row>
        <row r="10">
          <cell r="A10" t="str">
            <v>Dem Rep Congo</v>
          </cell>
          <cell r="E10">
            <v>1.22692</v>
          </cell>
          <cell r="F10">
            <v>8.6021049999999999</v>
          </cell>
          <cell r="G10">
            <v>14.234707</v>
          </cell>
          <cell r="H10">
            <v>17.821468000000003</v>
          </cell>
          <cell r="I10">
            <v>21.681162</v>
          </cell>
          <cell r="M10">
            <v>63.566361999999984</v>
          </cell>
        </row>
        <row r="11">
          <cell r="A11" t="str">
            <v>Ethiopia</v>
          </cell>
          <cell r="D11">
            <v>30.402238000000001</v>
          </cell>
          <cell r="E11">
            <v>30.309644000000002</v>
          </cell>
          <cell r="F11">
            <v>30.048854000000006</v>
          </cell>
          <cell r="G11">
            <v>29.333170000000003</v>
          </cell>
          <cell r="H11">
            <v>28.445009000000002</v>
          </cell>
          <cell r="I11">
            <v>27.466214000000001</v>
          </cell>
          <cell r="J11">
            <v>26.957238999999998</v>
          </cell>
          <cell r="K11">
            <v>19.311529</v>
          </cell>
          <cell r="L11">
            <v>20.427405</v>
          </cell>
          <cell r="M11">
            <v>242.701302</v>
          </cell>
        </row>
        <row r="12">
          <cell r="A12" t="str">
            <v>Gambia</v>
          </cell>
          <cell r="C12">
            <v>2.4477950000000002</v>
          </cell>
          <cell r="D12">
            <v>2.3627410000000002</v>
          </cell>
          <cell r="E12">
            <v>1.9614849999999999</v>
          </cell>
          <cell r="M12">
            <v>6.7720210000000005</v>
          </cell>
        </row>
        <row r="13">
          <cell r="A13" t="str">
            <v>Ghana</v>
          </cell>
          <cell r="D13">
            <v>17.838456999999998</v>
          </cell>
          <cell r="E13">
            <v>20.713408000000001</v>
          </cell>
          <cell r="F13">
            <v>20.117777000000004</v>
          </cell>
          <cell r="G13">
            <v>19.104556999999996</v>
          </cell>
          <cell r="H13">
            <v>18.168199000000001</v>
          </cell>
          <cell r="I13">
            <v>15.590829999999999</v>
          </cell>
          <cell r="J13">
            <v>15.301817000000002</v>
          </cell>
          <cell r="K13">
            <v>11.456787999999998</v>
          </cell>
          <cell r="L13">
            <v>6.5043430000000004</v>
          </cell>
          <cell r="M13">
            <v>144.79617599999997</v>
          </cell>
        </row>
        <row r="14">
          <cell r="A14" t="str">
            <v>Guinea</v>
          </cell>
          <cell r="B14">
            <v>1.8214999999999999E-2</v>
          </cell>
          <cell r="C14">
            <v>11.114213999999997</v>
          </cell>
          <cell r="D14">
            <v>10.786664000000002</v>
          </cell>
          <cell r="E14">
            <v>10.353544000000001</v>
          </cell>
          <cell r="M14">
            <v>32.27263700000001</v>
          </cell>
        </row>
        <row r="15">
          <cell r="A15" t="str">
            <v>Guinea-Bissau</v>
          </cell>
          <cell r="C15">
            <v>4.4532509999999998</v>
          </cell>
          <cell r="D15">
            <v>3.9493149999999999</v>
          </cell>
          <cell r="E15">
            <v>3.4268510000000001</v>
          </cell>
          <cell r="F15">
            <v>3.4130320000000003</v>
          </cell>
          <cell r="G15">
            <v>3.5439769999999999</v>
          </cell>
          <cell r="H15">
            <v>4.1316397900000004</v>
          </cell>
          <cell r="I15">
            <v>0.62520399999999998</v>
          </cell>
          <cell r="M15">
            <v>23.54326979</v>
          </cell>
        </row>
        <row r="16">
          <cell r="A16" t="str">
            <v>Madagascar</v>
          </cell>
          <cell r="C16">
            <v>8.8340679999999985</v>
          </cell>
          <cell r="D16">
            <v>8.5508770000000016</v>
          </cell>
          <cell r="E16">
            <v>7.7730839999999999</v>
          </cell>
          <cell r="G16">
            <v>5.4445169999999994</v>
          </cell>
          <cell r="H16">
            <v>5.5514400000000004</v>
          </cell>
          <cell r="I16">
            <v>5.8493819999999994</v>
          </cell>
          <cell r="J16">
            <v>6.2712880000000002</v>
          </cell>
          <cell r="K16">
            <v>6.7843330000000002</v>
          </cell>
          <cell r="L16">
            <v>7.2240390000000003</v>
          </cell>
          <cell r="M16">
            <v>62.283028000000016</v>
          </cell>
        </row>
        <row r="17">
          <cell r="A17" t="str">
            <v>Malawi</v>
          </cell>
          <cell r="C17">
            <v>7.5004720000000002</v>
          </cell>
          <cell r="D17">
            <v>7.2194899999999995</v>
          </cell>
          <cell r="E17">
            <v>7.2796609999999999</v>
          </cell>
          <cell r="F17">
            <v>7.0941520000000002</v>
          </cell>
          <cell r="M17">
            <v>29.09377499999999</v>
          </cell>
        </row>
        <row r="18">
          <cell r="A18" t="str">
            <v>Mali</v>
          </cell>
          <cell r="B18">
            <v>1.589898</v>
          </cell>
          <cell r="C18">
            <v>8.2501999999999978</v>
          </cell>
          <cell r="D18">
            <v>8.8323959999999992</v>
          </cell>
          <cell r="E18">
            <v>8.077967000000001</v>
          </cell>
          <cell r="F18">
            <v>8.0759549999999987</v>
          </cell>
          <cell r="G18">
            <v>8.4159039999999994</v>
          </cell>
          <cell r="H18">
            <v>8.6850370000000012</v>
          </cell>
          <cell r="I18">
            <v>8.7660830000000018</v>
          </cell>
          <cell r="J18">
            <v>8.8645040000000002</v>
          </cell>
          <cell r="K18">
            <v>9.9174100000000003</v>
          </cell>
          <cell r="L18">
            <v>6.9455689999999999</v>
          </cell>
          <cell r="M18">
            <v>86.420922999999974</v>
          </cell>
        </row>
        <row r="19">
          <cell r="A19" t="str">
            <v>Mauritania</v>
          </cell>
          <cell r="B19">
            <v>6.3709449999999999</v>
          </cell>
          <cell r="C19">
            <v>8.7831489999999999</v>
          </cell>
          <cell r="D19">
            <v>8.7750129999999995</v>
          </cell>
          <cell r="E19">
            <v>8.453206999999999</v>
          </cell>
          <cell r="F19">
            <v>8.2617589999999996</v>
          </cell>
          <cell r="G19">
            <v>8.0198390000000011</v>
          </cell>
          <cell r="H19">
            <v>7.7289259999999995</v>
          </cell>
          <cell r="I19">
            <v>7.6437349999999995</v>
          </cell>
          <cell r="J19">
            <v>7.6070599999999988</v>
          </cell>
          <cell r="K19">
            <v>7.8745450000000012</v>
          </cell>
          <cell r="L19">
            <v>8.1528209999999994</v>
          </cell>
          <cell r="M19">
            <v>87.670998999999966</v>
          </cell>
        </row>
        <row r="20">
          <cell r="A20" t="str">
            <v>Mozambique</v>
          </cell>
          <cell r="B20">
            <v>1.353839</v>
          </cell>
          <cell r="C20">
            <v>2.2845070000000001</v>
          </cell>
          <cell r="D20">
            <v>2.3346100000000001</v>
          </cell>
          <cell r="E20">
            <v>2.6070040000000003</v>
          </cell>
          <cell r="F20">
            <v>2.5940379999999994</v>
          </cell>
          <cell r="G20">
            <v>2.4731109999999998</v>
          </cell>
          <cell r="H20">
            <v>2.6126510000000001</v>
          </cell>
          <cell r="I20">
            <v>2.8890779999999996</v>
          </cell>
          <cell r="J20">
            <v>3.1657359999999999</v>
          </cell>
          <cell r="K20">
            <v>3.6316689999999996</v>
          </cell>
          <cell r="L20">
            <v>3.3201859999999996</v>
          </cell>
          <cell r="M20">
            <v>29.266428999999999</v>
          </cell>
        </row>
        <row r="21">
          <cell r="A21" t="str">
            <v>Niger</v>
          </cell>
          <cell r="C21">
            <v>2.0860240000000001</v>
          </cell>
          <cell r="D21">
            <v>1.9003230000000002</v>
          </cell>
          <cell r="E21">
            <v>1.9295520000000002</v>
          </cell>
          <cell r="F21">
            <v>2.3000069999999999</v>
          </cell>
          <cell r="G21">
            <v>3.2967300000000002</v>
          </cell>
          <cell r="H21">
            <v>3.2791919999999997</v>
          </cell>
          <cell r="I21">
            <v>3.3219160000000003</v>
          </cell>
          <cell r="J21">
            <v>3.3944480000000001</v>
          </cell>
          <cell r="K21">
            <v>3.6422120000000002</v>
          </cell>
          <cell r="L21">
            <v>3.7585870000000003</v>
          </cell>
          <cell r="M21">
            <v>28.908990999999993</v>
          </cell>
        </row>
        <row r="22">
          <cell r="A22" t="str">
            <v>Rwanda</v>
          </cell>
          <cell r="C22">
            <v>4.3373150000000003</v>
          </cell>
          <cell r="D22">
            <v>5.0548419999999998</v>
          </cell>
          <cell r="E22">
            <v>5.1413489999999999</v>
          </cell>
          <cell r="F22">
            <v>5.5186000000000002</v>
          </cell>
          <cell r="G22">
            <v>3.4956152600000001</v>
          </cell>
          <cell r="H22">
            <v>6.8490863999999991</v>
          </cell>
          <cell r="I22">
            <v>7.0632579199999999</v>
          </cell>
          <cell r="J22">
            <v>7.6130848900000005</v>
          </cell>
          <cell r="K22">
            <v>7.9054306699999994</v>
          </cell>
          <cell r="L22">
            <v>7.5712105200000002</v>
          </cell>
          <cell r="M22">
            <v>60.549791659999997</v>
          </cell>
        </row>
        <row r="23">
          <cell r="A23" t="str">
            <v>Sao Tome</v>
          </cell>
          <cell r="C23">
            <v>1.3116379999999999</v>
          </cell>
          <cell r="D23">
            <v>1.3755950000000001</v>
          </cell>
          <cell r="E23">
            <v>1.3836070000000003</v>
          </cell>
          <cell r="F23">
            <v>1.4012870000000002</v>
          </cell>
          <cell r="G23">
            <v>1.4626139999999999</v>
          </cell>
          <cell r="H23">
            <v>1.6289130000000003</v>
          </cell>
          <cell r="M23">
            <v>8.5636539999999997</v>
          </cell>
        </row>
        <row r="24">
          <cell r="A24" t="str">
            <v>Senegal</v>
          </cell>
          <cell r="B24">
            <v>4.2379269999999991</v>
          </cell>
          <cell r="C24">
            <v>8.2142750000000007</v>
          </cell>
          <cell r="D24">
            <v>7.9292989999999977</v>
          </cell>
          <cell r="E24">
            <v>3.7437289999999996</v>
          </cell>
          <cell r="F24">
            <v>14.840482</v>
          </cell>
          <cell r="G24">
            <v>18.048110999999999</v>
          </cell>
          <cell r="H24">
            <v>8.4061530000000015</v>
          </cell>
          <cell r="M24">
            <v>65.41997600000002</v>
          </cell>
        </row>
        <row r="25">
          <cell r="A25" t="str">
            <v>Sierra Leone</v>
          </cell>
          <cell r="D25">
            <v>1.255935</v>
          </cell>
          <cell r="E25">
            <v>2.6559770000000005</v>
          </cell>
          <cell r="F25">
            <v>2.718191</v>
          </cell>
          <cell r="G25">
            <v>2.701174</v>
          </cell>
          <cell r="H25">
            <v>2.6860780000000002</v>
          </cell>
          <cell r="I25">
            <v>2.6055779999999999</v>
          </cell>
          <cell r="M25">
            <v>14.622933</v>
          </cell>
        </row>
        <row r="26">
          <cell r="A26" t="str">
            <v>Tanzania</v>
          </cell>
          <cell r="B26">
            <v>4.5075529999999997</v>
          </cell>
          <cell r="C26">
            <v>8.6034430000000004</v>
          </cell>
          <cell r="D26">
            <v>8.3306950000000004</v>
          </cell>
          <cell r="E26">
            <v>9.5463430000000002</v>
          </cell>
          <cell r="F26">
            <v>10.046515000000001</v>
          </cell>
          <cell r="G26">
            <v>9.9175819999999995</v>
          </cell>
          <cell r="H26">
            <v>9.8018109999999989</v>
          </cell>
          <cell r="I26">
            <v>9.7439780000000003</v>
          </cell>
          <cell r="J26">
            <v>11.124454999999999</v>
          </cell>
          <cell r="K26">
            <v>11.182635999999999</v>
          </cell>
          <cell r="L26">
            <v>11.318500999999999</v>
          </cell>
          <cell r="M26">
            <v>104.12351199999999</v>
          </cell>
        </row>
        <row r="27">
          <cell r="A27" t="str">
            <v>Uganda</v>
          </cell>
          <cell r="B27">
            <v>3.557458</v>
          </cell>
          <cell r="C27">
            <v>5.5214059999999998</v>
          </cell>
          <cell r="D27">
            <v>5.9857610000000001</v>
          </cell>
          <cell r="E27">
            <v>6.1574020000000003</v>
          </cell>
          <cell r="F27">
            <v>6.5907689999999999</v>
          </cell>
          <cell r="G27">
            <v>6.6754329999999991</v>
          </cell>
          <cell r="H27">
            <v>6.7780620000000003</v>
          </cell>
          <cell r="I27">
            <v>7.1542349999999999</v>
          </cell>
          <cell r="J27">
            <v>6.679857000000001</v>
          </cell>
          <cell r="K27">
            <v>7.2946550000000014</v>
          </cell>
          <cell r="L27">
            <v>6.6116479999999997</v>
          </cell>
          <cell r="M27">
            <v>69.006685999999945</v>
          </cell>
        </row>
        <row r="28">
          <cell r="A28" t="str">
            <v>Zambia</v>
          </cell>
          <cell r="C28">
            <v>22.431993000000006</v>
          </cell>
          <cell r="D28">
            <v>19.709426000000001</v>
          </cell>
          <cell r="E28">
            <v>19.010641</v>
          </cell>
          <cell r="G28">
            <v>9.0133019999999995</v>
          </cell>
          <cell r="H28">
            <v>17.324496</v>
          </cell>
          <cell r="I28">
            <v>14.040319</v>
          </cell>
          <cell r="J28">
            <v>9.1771150000000006</v>
          </cell>
          <cell r="K28">
            <v>8.8949920000000002</v>
          </cell>
          <cell r="L28">
            <v>7.6126430000000003</v>
          </cell>
          <cell r="M28">
            <v>127.21492699999999</v>
          </cell>
        </row>
      </sheetData>
      <sheetData sheetId="2" refreshError="1"/>
      <sheetData sheetId="3"/>
      <sheetData sheetId="4">
        <row r="4">
          <cell r="A4" t="str">
            <v>Country</v>
          </cell>
        </row>
      </sheetData>
      <sheetData sheetId="5"/>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Real (CHECK)"/>
      <sheetName val="I-Real (DMX Copy)"/>
      <sheetName val="I-Real"/>
      <sheetName val="I-Ext (Check)"/>
      <sheetName val="I-Ext (DMX)"/>
      <sheetName val="I-Ext"/>
      <sheetName val="I-Aid"/>
      <sheetName val="I-Mon"/>
      <sheetName val="P-Rev"/>
      <sheetName val="Rev table"/>
      <sheetName val="GG-DMX"/>
      <sheetName val="Rev-2003-ON"/>
      <sheetName val="P-Exp"/>
      <sheetName val="Exp-2003-ON"/>
      <sheetName val="T-Sum"/>
      <sheetName val="T-Sum (2)"/>
      <sheetName val="O-MT"/>
      <sheetName val="O-other sectors"/>
      <sheetName val="mapping presentation"/>
      <sheetName val="Brief Table"/>
      <sheetName val="oil price"/>
      <sheetName val="revenue table "/>
      <sheetName val="expenditure table"/>
      <sheetName val="revenue chart "/>
      <sheetName val="macro"/>
      <sheetName val="SR Table2b"/>
      <sheetName val="SA Table6"/>
      <sheetName val="SA Table7"/>
      <sheetName val="dropped SA Table 8"/>
      <sheetName val="ControlSheet"/>
      <sheetName val="New DSA_Fiscal"/>
      <sheetName val="DSA_Fiscal"/>
      <sheetName val="Table"/>
      <sheetName val="Monthly deficit"/>
      <sheetName val="Note"/>
      <sheetName val="2008APETrust+NonTrust"/>
      <sheetName val="SR Box"/>
      <sheetName val="Brief Table (2)"/>
      <sheetName val="DataOut"/>
      <sheetName val="Output DSA"/>
      <sheetName val="Budget Text Table"/>
      <sheetName val="Sheet1"/>
      <sheetName val="SR Table2"/>
      <sheetName val="ChartData"/>
      <sheetName val="FiscalBalance"/>
      <sheetName val="Oil_Revenues chart"/>
      <sheetName val="Windfall chart"/>
      <sheetName val="Expenditure"/>
      <sheetName val="Fiscal Impulse chart"/>
      <sheetName val="Chart1"/>
      <sheetName val="Chart 2"/>
      <sheetName val="Chart 3"/>
      <sheetName val="Chart 4"/>
      <sheetName val="fiscal impulse 2008-09(old)"/>
    </sheetNames>
    <sheetDataSet>
      <sheetData sheetId="0">
        <row r="4">
          <cell r="H4" t="str">
            <v>\\data2\apd\data\PNG\DMX\CD_PNG.dmx</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tab 1"/>
      <sheetName val="tab 2"/>
      <sheetName val="tab 3"/>
      <sheetName val="tab 4"/>
      <sheetName val="tab 5"/>
      <sheetName val="tab 6"/>
      <sheetName val="tab 7"/>
      <sheetName val="tab 8"/>
      <sheetName val="tab 9"/>
      <sheetName val="tab 10"/>
      <sheetName val="tab 11"/>
      <sheetName val="tab 12"/>
      <sheetName val="tab 13"/>
      <sheetName val="tab old 14"/>
      <sheetName val="tab 14"/>
      <sheetName val="tmoverpt"/>
      <sheetName val="tab 15"/>
      <sheetName val="tab 16"/>
      <sheetName val="Fig 1"/>
      <sheetName val="Fig 2"/>
      <sheetName val="Fig 3"/>
      <sheetName val="Fig 4"/>
    </sheetNames>
    <sheetDataSet>
      <sheetData sheetId="0" refreshError="1"/>
      <sheetData sheetId="1" refreshError="1"/>
      <sheetData sheetId="2" refreshError="1"/>
      <sheetData sheetId="3" refreshError="1">
        <row r="63">
          <cell r="F63">
            <v>398.92469362284851</v>
          </cell>
          <cell r="G63">
            <v>390.3445880054187</v>
          </cell>
          <cell r="H63">
            <v>369.94483896491067</v>
          </cell>
          <cell r="I63">
            <v>416.18840851382629</v>
          </cell>
          <cell r="J63">
            <v>457.05600991675692</v>
          </cell>
          <cell r="K63">
            <v>501.64190103334414</v>
          </cell>
          <cell r="L63">
            <v>547.08893475800187</v>
          </cell>
          <cell r="M63">
            <v>590.91473885820994</v>
          </cell>
          <cell r="N63">
            <v>634.1496193907401</v>
          </cell>
          <cell r="O63">
            <v>681.25860567022914</v>
          </cell>
          <cell r="P63">
            <v>732.71430819749457</v>
          </cell>
          <cell r="Q63">
            <v>789.06737650136802</v>
          </cell>
          <cell r="R63">
            <v>850.96199324643817</v>
          </cell>
          <cell r="S63">
            <v>919.15470439392197</v>
          </cell>
          <cell r="T63">
            <v>994.53732625926273</v>
          </cell>
          <cell r="U63">
            <v>1078.1648367176033</v>
          </cell>
          <cell r="V63">
            <v>1171.2893617536934</v>
          </cell>
          <cell r="W63">
            <v>1275.401618517642</v>
          </cell>
          <cell r="X63">
            <v>1392.2814824314346</v>
          </cell>
          <cell r="Y63">
            <v>1495.9356791310786</v>
          </cell>
          <cell r="Z63">
            <v>1607.4926570315072</v>
          </cell>
        </row>
        <row r="64">
          <cell r="F64">
            <v>388.70685103639443</v>
          </cell>
          <cell r="G64">
            <v>378.08559173457797</v>
          </cell>
          <cell r="H64">
            <v>386.40470686439267</v>
          </cell>
          <cell r="I64">
            <v>392.15927849471854</v>
          </cell>
          <cell r="J64">
            <v>414.39641913183124</v>
          </cell>
          <cell r="K64">
            <v>458.29543982130912</v>
          </cell>
          <cell r="L64">
            <v>501.92894856936761</v>
          </cell>
          <cell r="M64">
            <v>546.54852488318522</v>
          </cell>
          <cell r="N64">
            <v>590.71776433565071</v>
          </cell>
          <cell r="O64">
            <v>635.4409879730598</v>
          </cell>
          <cell r="P64">
            <v>682.70751108615457</v>
          </cell>
          <cell r="Q64">
            <v>734.34676345636399</v>
          </cell>
          <cell r="R64">
            <v>790.91455931510029</v>
          </cell>
          <cell r="S64">
            <v>853.06135804724272</v>
          </cell>
          <cell r="T64">
            <v>921.55134129987437</v>
          </cell>
          <cell r="U64">
            <v>997.28562245692922</v>
          </cell>
          <cell r="V64">
            <v>1081.3305082435197</v>
          </cell>
          <cell r="W64">
            <v>1174.9519389963129</v>
          </cell>
          <cell r="X64">
            <v>1279.6574875675899</v>
          </cell>
          <cell r="Y64">
            <v>1387.8729266933851</v>
          </cell>
          <cell r="Z64">
            <v>1498.5699395313402</v>
          </cell>
        </row>
        <row r="65">
          <cell r="F65">
            <v>375.67465338515461</v>
          </cell>
          <cell r="G65">
            <v>369.74278459770113</v>
          </cell>
          <cell r="H65">
            <v>414.54759116296265</v>
          </cell>
          <cell r="I65">
            <v>502.14824780430001</v>
          </cell>
          <cell r="J65">
            <v>552.41453056726687</v>
          </cell>
          <cell r="K65">
            <v>605.03450813400559</v>
          </cell>
          <cell r="L65">
            <v>663.35128559980114</v>
          </cell>
          <cell r="M65">
            <v>720.43470587822742</v>
          </cell>
          <cell r="N65">
            <v>782.66323612366398</v>
          </cell>
          <cell r="O65">
            <v>850.5206920697492</v>
          </cell>
          <cell r="P65">
            <v>924.5380674180343</v>
          </cell>
          <cell r="Q65">
            <v>1005.298272227948</v>
          </cell>
          <cell r="R65">
            <v>1093.4413583594865</v>
          </cell>
          <cell r="S65">
            <v>1189.670282927563</v>
          </cell>
          <cell r="T65">
            <v>1294.757266130832</v>
          </cell>
          <cell r="U65">
            <v>1409.5508058006405</v>
          </cell>
          <cell r="V65">
            <v>1534.9834176400625</v>
          </cell>
          <cell r="W65">
            <v>1672.0801774580191</v>
          </cell>
          <cell r="X65">
            <v>1821.9681498261834</v>
          </cell>
          <cell r="Y65">
            <v>1985.8867965818254</v>
          </cell>
          <cell r="Z65">
            <v>2166.3274274215751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6">
          <cell r="B6">
            <v>9.7895239624497723</v>
          </cell>
          <cell r="C6">
            <v>10.536580419328409</v>
          </cell>
          <cell r="D6">
            <v>12.322014895338034</v>
          </cell>
          <cell r="E6">
            <v>13.931538384991702</v>
          </cell>
          <cell r="F6">
            <v>14.951369510916095</v>
          </cell>
          <cell r="G6">
            <v>15.80741952254721</v>
          </cell>
          <cell r="H6">
            <v>16.824232097421074</v>
          </cell>
          <cell r="I6">
            <v>16.940962529254382</v>
          </cell>
          <cell r="J6">
            <v>17.651757257403741</v>
          </cell>
          <cell r="K6">
            <v>18.0825900496698</v>
          </cell>
          <cell r="L6">
            <v>19.163894967224586</v>
          </cell>
          <cell r="M6">
            <v>19.719354958531532</v>
          </cell>
          <cell r="N6">
            <v>20.406499556282899</v>
          </cell>
          <cell r="O6">
            <v>21.473736747677414</v>
          </cell>
          <cell r="P6">
            <v>21.735440614596104</v>
          </cell>
          <cell r="Q6">
            <v>21.861286384274504</v>
          </cell>
          <cell r="R6">
            <v>22.023679406049009</v>
          </cell>
          <cell r="S6">
            <v>22.093449810988211</v>
          </cell>
          <cell r="T6">
            <v>22.09040657523715</v>
          </cell>
          <cell r="U6">
            <v>21.941000813779468</v>
          </cell>
        </row>
        <row r="7">
          <cell r="B7">
            <v>0</v>
          </cell>
        </row>
        <row r="8">
          <cell r="B8">
            <v>5.7197956309893003</v>
          </cell>
          <cell r="C8">
            <v>6.3459703190224372</v>
          </cell>
          <cell r="D8">
            <v>8.183251093027085</v>
          </cell>
          <cell r="E8">
            <v>9.8573178090795608</v>
          </cell>
          <cell r="F8">
            <v>10.953956577798291</v>
          </cell>
          <cell r="G8">
            <v>11.895350559923006</v>
          </cell>
          <cell r="H8">
            <v>13.002897573446859</v>
          </cell>
          <cell r="I8">
            <v>13.219785008545541</v>
          </cell>
          <cell r="J8">
            <v>14.031852184421894</v>
          </cell>
          <cell r="K8">
            <v>14.571273332766769</v>
          </cell>
          <cell r="L8">
            <v>15.764243565242634</v>
          </cell>
          <cell r="M8">
            <v>16.440573920215503</v>
          </cell>
          <cell r="N8">
            <v>17.25438267586685</v>
          </cell>
          <cell r="O8">
            <v>18.45289360312438</v>
          </cell>
          <cell r="P8">
            <v>18.854611088061823</v>
          </cell>
          <cell r="Q8">
            <v>19.123555347028557</v>
          </cell>
          <cell r="R8">
            <v>19.430894343356339</v>
          </cell>
          <cell r="S8">
            <v>19.64778177845503</v>
          </cell>
          <cell r="T8">
            <v>19.793209551552135</v>
          </cell>
          <cell r="U8">
            <v>19.793209551552131</v>
          </cell>
        </row>
        <row r="9">
          <cell r="B9">
            <v>4.0697283314604711</v>
          </cell>
          <cell r="C9">
            <v>4.1906101003059719</v>
          </cell>
          <cell r="D9">
            <v>4.1387638023109483</v>
          </cell>
          <cell r="E9">
            <v>4.0742205759121415</v>
          </cell>
          <cell r="F9">
            <v>3.9974129331178037</v>
          </cell>
          <cell r="G9">
            <v>3.912068962624204</v>
          </cell>
          <cell r="H9">
            <v>3.8213345239742158</v>
          </cell>
          <cell r="I9">
            <v>3.72117752070884</v>
          </cell>
          <cell r="J9">
            <v>3.6199050729818465</v>
          </cell>
          <cell r="K9">
            <v>3.5113167169030328</v>
          </cell>
          <cell r="L9">
            <v>3.3996514019819526</v>
          </cell>
          <cell r="M9">
            <v>3.2787810383160307</v>
          </cell>
          <cell r="N9">
            <v>3.1521168804160498</v>
          </cell>
          <cell r="O9">
            <v>3.0208431445530355</v>
          </cell>
          <cell r="P9">
            <v>2.8808295265342831</v>
          </cell>
          <cell r="Q9">
            <v>2.7377310372459482</v>
          </cell>
          <cell r="R9">
            <v>2.5927850626926685</v>
          </cell>
          <cell r="S9">
            <v>2.4456680325331823</v>
          </cell>
          <cell r="T9">
            <v>2.2971970236850145</v>
          </cell>
          <cell r="U9">
            <v>2.1477912622273365</v>
          </cell>
        </row>
        <row r="11">
          <cell r="B11">
            <v>9.7895239624497705</v>
          </cell>
          <cell r="C11">
            <v>6.5509060187601946</v>
          </cell>
          <cell r="D11">
            <v>6.1129759254928917</v>
          </cell>
          <cell r="E11">
            <v>6.9114637075106451</v>
          </cell>
          <cell r="F11">
            <v>7.4174039432429346</v>
          </cell>
          <cell r="G11">
            <v>7.8420920447074769</v>
          </cell>
          <cell r="H11">
            <v>8.3465347713019789</v>
          </cell>
          <cell r="I11">
            <v>8.4044449690764811</v>
          </cell>
          <cell r="J11">
            <v>8.7570716375272895</v>
          </cell>
          <cell r="K11">
            <v>8.9708086366630191</v>
          </cell>
          <cell r="L11">
            <v>9.5072461418335674</v>
          </cell>
          <cell r="M11">
            <v>9.7828109405515544</v>
          </cell>
          <cell r="N11">
            <v>10.123704732603034</v>
          </cell>
          <cell r="O11">
            <v>10.653163211041788</v>
          </cell>
          <cell r="P11">
            <v>10.782995016283934</v>
          </cell>
          <cell r="Q11">
            <v>17.472441170832887</v>
          </cell>
          <cell r="R11">
            <v>22.023679406049009</v>
          </cell>
          <cell r="S11">
            <v>22.093449810988211</v>
          </cell>
          <cell r="T11">
            <v>22.09040657523715</v>
          </cell>
          <cell r="U11">
            <v>21.941000813779468</v>
          </cell>
        </row>
        <row r="12">
          <cell r="B12">
            <v>0</v>
          </cell>
        </row>
        <row r="13">
          <cell r="B13">
            <v>5.7197956309893003</v>
          </cell>
          <cell r="C13">
            <v>3.94547884639098</v>
          </cell>
          <cell r="D13">
            <v>4.0597270291293244</v>
          </cell>
          <cell r="E13">
            <v>4.8902348332360646</v>
          </cell>
          <cell r="F13">
            <v>5.4342794922533226</v>
          </cell>
          <cell r="G13">
            <v>5.9013069060336401</v>
          </cell>
          <cell r="H13">
            <v>6.4507631668424477</v>
          </cell>
          <cell r="I13">
            <v>6.5583614517464666</v>
          </cell>
          <cell r="J13">
            <v>6.9612295815271974</v>
          </cell>
          <cell r="K13">
            <v>7.228837478575068</v>
          </cell>
          <cell r="L13">
            <v>7.8206723670163845</v>
          </cell>
          <cell r="M13">
            <v>8.1562011918673782</v>
          </cell>
          <cell r="N13">
            <v>8.5599333228140946</v>
          </cell>
          <cell r="O13">
            <v>9.1545169608794392</v>
          </cell>
          <cell r="P13">
            <v>9.3538097985468589</v>
          </cell>
          <cell r="Q13">
            <v>15.284333680312468</v>
          </cell>
          <cell r="R13">
            <v>19.430894343356339</v>
          </cell>
          <cell r="S13">
            <v>19.64778177845503</v>
          </cell>
          <cell r="T13">
            <v>19.793209551552135</v>
          </cell>
          <cell r="U13">
            <v>19.793209551552131</v>
          </cell>
        </row>
        <row r="14">
          <cell r="B14">
            <v>4.0697283314604711</v>
          </cell>
          <cell r="C14">
            <v>2.6054271723692151</v>
          </cell>
          <cell r="D14">
            <v>2.0532488963635669</v>
          </cell>
          <cell r="E14">
            <v>2.0212288742745801</v>
          </cell>
          <cell r="F14">
            <v>1.983124450989612</v>
          </cell>
          <cell r="G14">
            <v>1.9407851386738368</v>
          </cell>
          <cell r="H14">
            <v>1.8957716044595307</v>
          </cell>
          <cell r="I14">
            <v>1.8460835173300143</v>
          </cell>
          <cell r="J14">
            <v>1.7958420560000923</v>
          </cell>
          <cell r="K14">
            <v>1.7419711580879511</v>
          </cell>
          <cell r="L14">
            <v>1.6865737748171836</v>
          </cell>
          <cell r="M14">
            <v>1.6266097486841768</v>
          </cell>
          <cell r="N14">
            <v>1.5637714097889395</v>
          </cell>
          <cell r="O14">
            <v>1.4986462501623485</v>
          </cell>
          <cell r="P14">
            <v>1.4291852177370741</v>
          </cell>
          <cell r="Q14">
            <v>2.1881074905204212</v>
          </cell>
          <cell r="R14">
            <v>2.5927850626926685</v>
          </cell>
          <cell r="S14">
            <v>2.4456680325331823</v>
          </cell>
          <cell r="T14">
            <v>2.2971970236850145</v>
          </cell>
          <cell r="U14">
            <v>2.1477912622273365</v>
          </cell>
        </row>
        <row r="16">
          <cell r="B16">
            <v>0</v>
          </cell>
          <cell r="C16">
            <v>3.9856744005682141</v>
          </cell>
          <cell r="D16">
            <v>6.2090389698451425</v>
          </cell>
          <cell r="E16">
            <v>7.0200746774810572</v>
          </cell>
          <cell r="F16">
            <v>7.5339655676731603</v>
          </cell>
          <cell r="G16">
            <v>7.9653274778397334</v>
          </cell>
          <cell r="H16">
            <v>8.4776973261190953</v>
          </cell>
          <cell r="I16">
            <v>8.5365175601779004</v>
          </cell>
          <cell r="J16">
            <v>8.8946856198764497</v>
          </cell>
          <cell r="K16">
            <v>9.1117814130067813</v>
          </cell>
          <cell r="L16">
            <v>9.6566488253910183</v>
          </cell>
          <cell r="M16">
            <v>9.936544017979978</v>
          </cell>
          <cell r="N16">
            <v>10.282794823679867</v>
          </cell>
          <cell r="O16">
            <v>10.820573536635628</v>
          </cell>
          <cell r="P16">
            <v>10.952445598312174</v>
          </cell>
          <cell r="Q16">
            <v>4.3888452134416163</v>
          </cell>
          <cell r="R16">
            <v>0</v>
          </cell>
          <cell r="S16">
            <v>0</v>
          </cell>
          <cell r="T16">
            <v>0</v>
          </cell>
          <cell r="U16">
            <v>0</v>
          </cell>
        </row>
        <row r="17">
          <cell r="B17">
            <v>0</v>
          </cell>
          <cell r="C17">
            <v>2.4004914726314572</v>
          </cell>
          <cell r="D17">
            <v>4.1235240638977606</v>
          </cell>
          <cell r="E17">
            <v>4.9670829758434962</v>
          </cell>
          <cell r="F17">
            <v>5.5196770855449682</v>
          </cell>
          <cell r="G17">
            <v>5.9940436538893662</v>
          </cell>
          <cell r="H17">
            <v>6.5521344066044112</v>
          </cell>
          <cell r="I17">
            <v>6.6614235567990745</v>
          </cell>
          <cell r="J17">
            <v>7.0706226028946961</v>
          </cell>
          <cell r="K17">
            <v>7.3424358541917005</v>
          </cell>
          <cell r="L17">
            <v>7.9435711982262491</v>
          </cell>
          <cell r="M17">
            <v>8.2843727283481243</v>
          </cell>
          <cell r="N17">
            <v>8.6944493530527556</v>
          </cell>
          <cell r="O17">
            <v>9.298376642244941</v>
          </cell>
          <cell r="P17">
            <v>9.5008012895149641</v>
          </cell>
          <cell r="Q17">
            <v>3.8392216667160888</v>
          </cell>
          <cell r="R17">
            <v>0</v>
          </cell>
          <cell r="S17">
            <v>0</v>
          </cell>
          <cell r="T17">
            <v>0</v>
          </cell>
          <cell r="U17">
            <v>0</v>
          </cell>
        </row>
        <row r="18">
          <cell r="B18">
            <v>0</v>
          </cell>
          <cell r="C18">
            <v>1.5851829279367569</v>
          </cell>
          <cell r="D18">
            <v>2.0855149059473814</v>
          </cell>
          <cell r="E18">
            <v>2.0529917016375614</v>
          </cell>
          <cell r="F18">
            <v>2.0142884821281917</v>
          </cell>
          <cell r="G18">
            <v>1.9712838239503672</v>
          </cell>
          <cell r="H18">
            <v>1.9255629195146851</v>
          </cell>
          <cell r="I18">
            <v>1.8750940033788257</v>
          </cell>
          <cell r="J18">
            <v>1.8240630169817542</v>
          </cell>
          <cell r="K18">
            <v>1.7693455588150817</v>
          </cell>
          <cell r="L18">
            <v>1.713077627164769</v>
          </cell>
          <cell r="M18">
            <v>1.6521712896318539</v>
          </cell>
          <cell r="N18">
            <v>1.5883454706271103</v>
          </cell>
          <cell r="O18">
            <v>1.5221968943906869</v>
          </cell>
          <cell r="P18">
            <v>1.4516443087972091</v>
          </cell>
          <cell r="Q18">
            <v>0.54962354672552705</v>
          </cell>
          <cell r="R18">
            <v>0</v>
          </cell>
          <cell r="S18">
            <v>0</v>
          </cell>
          <cell r="T18">
            <v>0</v>
          </cell>
          <cell r="U18">
            <v>0</v>
          </cell>
        </row>
        <row r="22">
          <cell r="B22">
            <v>0</v>
          </cell>
          <cell r="C22">
            <v>37.827020171144447</v>
          </cell>
          <cell r="D22">
            <v>50.389802500517163</v>
          </cell>
          <cell r="E22">
            <v>50.389802500517163</v>
          </cell>
          <cell r="F22">
            <v>50.389802500517163</v>
          </cell>
          <cell r="G22">
            <v>50.389802500517163</v>
          </cell>
          <cell r="H22">
            <v>50.389802500517163</v>
          </cell>
          <cell r="I22">
            <v>50.389802500517163</v>
          </cell>
          <cell r="J22">
            <v>50.389802500517163</v>
          </cell>
          <cell r="K22">
            <v>50.389802500517163</v>
          </cell>
          <cell r="L22">
            <v>50.389802500517163</v>
          </cell>
          <cell r="M22">
            <v>50.389802500517163</v>
          </cell>
          <cell r="N22">
            <v>50.389802500517163</v>
          </cell>
          <cell r="O22">
            <v>50.389802500517163</v>
          </cell>
          <cell r="P22">
            <v>50.389802500517163</v>
          </cell>
          <cell r="Q22">
            <v>20.075878135875143</v>
          </cell>
          <cell r="R22">
            <v>0</v>
          </cell>
          <cell r="S22">
            <v>0</v>
          </cell>
          <cell r="T22">
            <v>0</v>
          </cell>
          <cell r="U22">
            <v>0</v>
          </cell>
        </row>
        <row r="24">
          <cell r="C24">
            <v>5.6218892883624401</v>
          </cell>
        </row>
        <row r="25">
          <cell r="C25">
            <v>6.6599015428275399</v>
          </cell>
        </row>
      </sheetData>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amp; Model Setup"/>
      <sheetName val="Monthly Projections"/>
      <sheetName val="DealSheet_External(old)"/>
      <sheetName val="Annual Projections"/>
      <sheetName val="Debt Report - 4Ms"/>
      <sheetName val="Monthly Debt Summary"/>
      <sheetName val="Quarterly Statistical Bulletin"/>
      <sheetName val="Budget Estimate"/>
      <sheetName val="ADB Analysis"/>
      <sheetName val="Counterparty_Position"/>
      <sheetName val="CashMatrix_old"/>
      <sheetName val="Position Statement"/>
      <sheetName val="CashFlow_Analysis"/>
      <sheetName val="MTFS Charts"/>
      <sheetName val="Sheet2"/>
      <sheetName val="Annual Report Charts"/>
      <sheetName val="Scenario Tools"/>
      <sheetName val="Payment Verification"/>
      <sheetName val="Loan Balance Verification"/>
      <sheetName val="DealSheet_External"/>
      <sheetName val="DealSheet_Domestic"/>
      <sheetName val="Enter_New_Loans"/>
      <sheetName val="CashMatrix"/>
      <sheetName val="MTFS"/>
      <sheetName val="IMF Data"/>
      <sheetName val="Maturity dates"/>
      <sheetName val="Cashflows - budget &amp; part repay"/>
      <sheetName val="DMS"/>
      <sheetName val="Sheet1"/>
      <sheetName val="Sheet3"/>
      <sheetName val="Sheet4"/>
      <sheetName val="Input_&amp;_Model_Setup"/>
      <sheetName val="Monthly_Projections"/>
      <sheetName val="Annual_Projections"/>
      <sheetName val="Debt_Report_-_4Ms"/>
      <sheetName val="Monthly_Debt_Summary"/>
      <sheetName val="Quarterly_Statistical_Bulletin"/>
      <sheetName val="Budget_Estimate"/>
      <sheetName val="ADB_Analysis"/>
      <sheetName val="Position_Statement"/>
      <sheetName val="MTFS_Charts"/>
      <sheetName val="Annual_Report_Charts"/>
      <sheetName val="Scenario_Tools"/>
      <sheetName val="Payment_Verification"/>
      <sheetName val="Loan_Balance_Verification"/>
      <sheetName val="IMF_Data"/>
      <sheetName val="Maturity_dates"/>
      <sheetName val="Cashflows_-_budget_&amp;_part_repay"/>
    </sheetNames>
    <sheetDataSet>
      <sheetData sheetId="0">
        <row r="20">
          <cell r="C20">
            <v>41152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20">
          <cell r="C20">
            <v>41152</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mpact"/>
      <sheetName val="Impact"/>
      <sheetName val="chart"/>
      <sheetName val="ch-data"/>
      <sheetName val="ALL_SH_FN"/>
      <sheetName val="Uganda"/>
      <sheetName val="Bolivia"/>
      <sheetName val="Burkina Faso"/>
      <sheetName val="Guyana"/>
      <sheetName val="Cote D'Ivoire"/>
      <sheetName val="Mozambique"/>
      <sheetName val="Mali"/>
      <sheetName val="Guy"/>
    </sheetNames>
    <sheetDataSet>
      <sheetData sheetId="0" refreshError="1"/>
      <sheetData sheetId="1" refreshError="1">
        <row r="60">
          <cell r="C60">
            <v>1999</v>
          </cell>
          <cell r="I60">
            <v>2005</v>
          </cell>
          <cell r="N60">
            <v>2010</v>
          </cell>
          <cell r="S60">
            <v>2015</v>
          </cell>
          <cell r="X60">
            <v>2020</v>
          </cell>
          <cell r="AC60">
            <v>2025</v>
          </cell>
          <cell r="AH60">
            <v>2030</v>
          </cell>
          <cell r="AM60">
            <v>2035</v>
          </cell>
        </row>
        <row r="61">
          <cell r="A61" t="str">
            <v>Bolivia</v>
          </cell>
          <cell r="B61" t="str">
            <v>Bilat</v>
          </cell>
          <cell r="C61">
            <v>27.495395437443506</v>
          </cell>
          <cell r="D61">
            <v>28.03300277454931</v>
          </cell>
          <cell r="E61">
            <v>28.536139568533013</v>
          </cell>
          <cell r="F61">
            <v>28.998733967806388</v>
          </cell>
          <cell r="G61">
            <v>29.414109592545845</v>
          </cell>
          <cell r="H61">
            <v>29.774934849969934</v>
          </cell>
          <cell r="I61">
            <v>30.07316834375175</v>
          </cell>
          <cell r="J61">
            <v>30.300000091327494</v>
          </cell>
          <cell r="K61">
            <v>30.445788242574807</v>
          </cell>
          <cell r="L61">
            <v>30.49999097164303</v>
          </cell>
          <cell r="M61">
            <v>30.451093190526169</v>
          </cell>
          <cell r="N61">
            <v>30.286527708177374</v>
          </cell>
          <cell r="O61">
            <v>29.992590432460823</v>
          </cell>
          <cell r="P61">
            <v>29.554349183908851</v>
          </cell>
          <cell r="Q61">
            <v>28.955545659973779</v>
          </cell>
          <cell r="R61">
            <v>28.178490056104433</v>
          </cell>
          <cell r="S61">
            <v>27.203947815394848</v>
          </cell>
          <cell r="T61">
            <v>26.011017941598144</v>
          </cell>
          <cell r="U61">
            <v>24.577002270810411</v>
          </cell>
          <cell r="V61">
            <v>22.877265054938402</v>
          </cell>
          <cell r="W61">
            <v>20.885082164986827</v>
          </cell>
          <cell r="X61">
            <v>18.57147917404329</v>
          </cell>
          <cell r="Y61">
            <v>15.905057528392572</v>
          </cell>
          <cell r="Z61">
            <v>12.851807960237213</v>
          </cell>
          <cell r="AA61">
            <v>9.3749102368009964</v>
          </cell>
          <cell r="AB61">
            <v>15.527195079701642</v>
          </cell>
          <cell r="AC61">
            <v>16.45882678448374</v>
          </cell>
          <cell r="AD61">
            <v>0</v>
          </cell>
          <cell r="AE61">
            <v>0</v>
          </cell>
          <cell r="AF61">
            <v>0</v>
          </cell>
          <cell r="AG61">
            <v>0</v>
          </cell>
          <cell r="AH61">
            <v>0</v>
          </cell>
          <cell r="AI61">
            <v>0</v>
          </cell>
        </row>
        <row r="62">
          <cell r="A62" t="str">
            <v>Bolivia</v>
          </cell>
          <cell r="B62" t="str">
            <v>Multi</v>
          </cell>
          <cell r="C62">
            <v>80.184717533805355</v>
          </cell>
          <cell r="D62">
            <v>81.378380427282679</v>
          </cell>
          <cell r="E62">
            <v>79.698724687277632</v>
          </cell>
          <cell r="F62">
            <v>77.848703776362655</v>
          </cell>
          <cell r="G62">
            <v>77.599118039960715</v>
          </cell>
          <cell r="H62">
            <v>47.606524695648687</v>
          </cell>
          <cell r="I62">
            <v>48.600089338639862</v>
          </cell>
          <cell r="J62">
            <v>49.541498249885649</v>
          </cell>
          <cell r="K62">
            <v>50.420915908861772</v>
          </cell>
          <cell r="L62">
            <v>51.227514293215492</v>
          </cell>
          <cell r="M62">
            <v>51.949389186419765</v>
          </cell>
          <cell r="N62">
            <v>52.573470015352939</v>
          </cell>
          <cell r="O62">
            <v>53.085422742687008</v>
          </cell>
          <cell r="P62">
            <v>53.469545305245902</v>
          </cell>
          <cell r="Q62">
            <v>53.70865505343815</v>
          </cell>
          <cell r="R62">
            <v>53.78396760831464</v>
          </cell>
          <cell r="S62">
            <v>53.674966511583882</v>
          </cell>
          <cell r="T62">
            <v>53.359262999855517</v>
          </cell>
          <cell r="U62">
            <v>52.812445187278044</v>
          </cell>
          <cell r="V62">
            <v>52.007915890391786</v>
          </cell>
          <cell r="W62">
            <v>50.916718275205</v>
          </cell>
          <cell r="X62">
            <v>49.507348448990371</v>
          </cell>
          <cell r="Y62">
            <v>47.745554057839257</v>
          </cell>
          <cell r="Z62">
            <v>45.594117885333645</v>
          </cell>
          <cell r="AA62">
            <v>43.012625377519115</v>
          </cell>
          <cell r="AB62">
            <v>39.762530419638551</v>
          </cell>
          <cell r="AC62">
            <v>36.173944211678823</v>
          </cell>
          <cell r="AD62">
            <v>32.011582549253234</v>
          </cell>
          <cell r="AE62">
            <v>27.219511288174523</v>
          </cell>
          <cell r="AF62">
            <v>21.737149778589057</v>
          </cell>
          <cell r="AG62">
            <v>15.498914647215901</v>
          </cell>
          <cell r="AH62">
            <v>8.4338375608750518</v>
          </cell>
          <cell r="AI62">
            <v>5.4416253515310498</v>
          </cell>
          <cell r="AJ62">
            <v>0</v>
          </cell>
          <cell r="AK62">
            <v>0</v>
          </cell>
          <cell r="AL62">
            <v>0</v>
          </cell>
          <cell r="AM62">
            <v>0</v>
          </cell>
          <cell r="AN62">
            <v>0</v>
          </cell>
          <cell r="AO62">
            <v>0</v>
          </cell>
          <cell r="AP62">
            <v>0</v>
          </cell>
          <cell r="AQ62">
            <v>0</v>
          </cell>
        </row>
        <row r="63">
          <cell r="A63" t="str">
            <v>Burkina Faso</v>
          </cell>
          <cell r="B63" t="str">
            <v>Bilat</v>
          </cell>
          <cell r="C63">
            <v>6.3294182617139336</v>
          </cell>
          <cell r="D63">
            <v>6.4531750450942891</v>
          </cell>
          <cell r="E63">
            <v>6.5689967367381152</v>
          </cell>
          <cell r="F63">
            <v>6.6754856012168622</v>
          </cell>
          <cell r="G63">
            <v>6.7711047411808005</v>
          </cell>
          <cell r="H63">
            <v>6.8541664297760319</v>
          </cell>
          <cell r="I63">
            <v>6.9228195439344393</v>
          </cell>
          <cell r="J63">
            <v>6.9750360326446623</v>
          </cell>
          <cell r="K63">
            <v>7.0085963496419463</v>
          </cell>
          <cell r="L63">
            <v>7.0210737749613861</v>
          </cell>
          <cell r="M63">
            <v>7.0098175444604456</v>
          </cell>
          <cell r="N63">
            <v>6.9719347007095323</v>
          </cell>
          <cell r="O63">
            <v>6.9042705725484526</v>
          </cell>
          <cell r="P63">
            <v>6.8033877840854879</v>
          </cell>
          <cell r="Q63">
            <v>6.6655436869457914</v>
          </cell>
          <cell r="R63">
            <v>6.4866661021266268</v>
          </cell>
          <cell r="S63">
            <v>6.2623272498561544</v>
          </cell>
          <cell r="T63">
            <v>5.9877157373455709</v>
          </cell>
          <cell r="U63">
            <v>5.6576064652342337</v>
          </cell>
          <cell r="V63">
            <v>5.2663283038150945</v>
          </cell>
          <cell r="W63">
            <v>4.8077293797508132</v>
          </cell>
          <cell r="X63">
            <v>4.2751398029050849</v>
          </cell>
          <cell r="Y63">
            <v>3.6613316510707663</v>
          </cell>
          <cell r="Z63">
            <v>2.9584760177258707</v>
          </cell>
          <cell r="AA63">
            <v>2.158096914435732</v>
          </cell>
          <cell r="AB63">
            <v>3.5743480145341788</v>
          </cell>
          <cell r="AC63">
            <v>3.78880889540623</v>
          </cell>
          <cell r="AD63">
            <v>0</v>
          </cell>
          <cell r="AE63">
            <v>0</v>
          </cell>
          <cell r="AF63">
            <v>0</v>
          </cell>
          <cell r="AG63">
            <v>0</v>
          </cell>
          <cell r="AH63">
            <v>0</v>
          </cell>
          <cell r="AI63">
            <v>0</v>
          </cell>
        </row>
        <row r="64">
          <cell r="A64" t="str">
            <v>Burkina Faso</v>
          </cell>
          <cell r="B64" t="str">
            <v>Multi</v>
          </cell>
          <cell r="C64">
            <v>38.311387516088679</v>
          </cell>
          <cell r="D64">
            <v>38.979465891775398</v>
          </cell>
          <cell r="E64">
            <v>38.735530292037751</v>
          </cell>
          <cell r="F64">
            <v>38.321996343121185</v>
          </cell>
          <cell r="G64">
            <v>38.640600960519848</v>
          </cell>
          <cell r="H64">
            <v>15.481741115113767</v>
          </cell>
          <cell r="I64">
            <v>15.846258300099249</v>
          </cell>
          <cell r="J64">
            <v>16.198783279268582</v>
          </cell>
          <cell r="K64">
            <v>16.536564726057875</v>
          </cell>
          <cell r="L64">
            <v>16.856564326656514</v>
          </cell>
          <cell r="M64">
            <v>17.155432246313186</v>
          </cell>
          <cell r="N64">
            <v>17.429480684752701</v>
          </cell>
          <cell r="O64">
            <v>17.674655379718221</v>
          </cell>
          <cell r="P64">
            <v>17.886504907614501</v>
          </cell>
          <cell r="Q64">
            <v>18.060147619491342</v>
          </cell>
          <cell r="R64">
            <v>18.190236039125999</v>
          </cell>
          <cell r="S64">
            <v>18.270918537686633</v>
          </cell>
          <cell r="T64">
            <v>18.295798086333701</v>
          </cell>
          <cell r="U64">
            <v>18.257887874082737</v>
          </cell>
          <cell r="V64">
            <v>18.149563563250869</v>
          </cell>
          <cell r="W64">
            <v>17.962511938772462</v>
          </cell>
          <cell r="X64">
            <v>17.687675690528959</v>
          </cell>
          <cell r="Y64">
            <v>17.315194049516645</v>
          </cell>
          <cell r="Z64">
            <v>16.834338979096955</v>
          </cell>
          <cell r="AA64">
            <v>16.233446601648637</v>
          </cell>
          <cell r="AB64">
            <v>15.499843518581772</v>
          </cell>
          <cell r="AC64">
            <v>14.619767657780947</v>
          </cell>
          <cell r="AD64">
            <v>13.578283257017134</v>
          </cell>
          <cell r="AE64">
            <v>12.359189564593649</v>
          </cell>
          <cell r="AF64">
            <v>10.944922809354081</v>
          </cell>
          <cell r="AG64">
            <v>9.3164509610532278</v>
          </cell>
          <cell r="AH64">
            <v>7.4531607688425989</v>
          </cell>
          <cell r="AI64">
            <v>5.3327365301068985</v>
          </cell>
          <cell r="AJ64">
            <v>-8.462905397381796</v>
          </cell>
          <cell r="AK64">
            <v>-5.8168649195518816</v>
          </cell>
          <cell r="AL64">
            <v>-7.6236678063050967</v>
          </cell>
          <cell r="AM64">
            <v>-9.6263463257583108</v>
          </cell>
          <cell r="AN64">
            <v>-11.841901063443212</v>
          </cell>
          <cell r="AO64">
            <v>-15.05105031205713</v>
          </cell>
          <cell r="AP64">
            <v>2.7853340404976881</v>
          </cell>
          <cell r="AQ64">
            <v>-0.85661330192215035</v>
          </cell>
        </row>
        <row r="65">
          <cell r="A65" t="str">
            <v>Cote d'Ivoire</v>
          </cell>
          <cell r="B65" t="str">
            <v>Bilat</v>
          </cell>
          <cell r="C65">
            <v>105.93079582448817</v>
          </cell>
          <cell r="D65">
            <v>108.00202164810909</v>
          </cell>
          <cell r="E65">
            <v>109.94044370559635</v>
          </cell>
          <cell r="F65">
            <v>111.72266913204892</v>
          </cell>
          <cell r="G65">
            <v>113.32297601233563</v>
          </cell>
          <cell r="H65">
            <v>114.71311810938137</v>
          </cell>
          <cell r="I65">
            <v>115.8621145444282</v>
          </cell>
          <cell r="J65">
            <v>116.73602332648686</v>
          </cell>
          <cell r="K65">
            <v>117.29769755003259</v>
          </cell>
          <cell r="L65">
            <v>117.5065229964285</v>
          </cell>
          <cell r="M65">
            <v>117.31813578521179</v>
          </cell>
          <cell r="N65">
            <v>116.68411862586194</v>
          </cell>
          <cell r="O65">
            <v>115.55167411856334</v>
          </cell>
          <cell r="P65">
            <v>113.86327344333579</v>
          </cell>
          <cell r="Q65">
            <v>111.55627866025411</v>
          </cell>
          <cell r="R65">
            <v>108.56253671880663</v>
          </cell>
          <cell r="S65">
            <v>104.8079431412085</v>
          </cell>
          <cell r="T65">
            <v>100.21197320211093</v>
          </cell>
          <cell r="U65">
            <v>94.687178275013267</v>
          </cell>
          <cell r="V65">
            <v>88.138644853136313</v>
          </cell>
          <cell r="W65">
            <v>80.463413578844069</v>
          </cell>
          <cell r="X65">
            <v>71.549855430165465</v>
          </cell>
          <cell r="Y65">
            <v>61.277002014761585</v>
          </cell>
          <cell r="Z65">
            <v>49.51382670996064</v>
          </cell>
          <cell r="AA65">
            <v>36.118473161330428</v>
          </cell>
          <cell r="AB65">
            <v>59.821221173453495</v>
          </cell>
          <cell r="AC65">
            <v>63.410494443860713</v>
          </cell>
          <cell r="AD65">
            <v>0</v>
          </cell>
          <cell r="AE65">
            <v>0</v>
          </cell>
          <cell r="AF65">
            <v>0</v>
          </cell>
          <cell r="AG65">
            <v>0</v>
          </cell>
          <cell r="AH65">
            <v>0</v>
          </cell>
          <cell r="AI65">
            <v>0</v>
          </cell>
        </row>
        <row r="66">
          <cell r="A66" t="str">
            <v>Cote d'Ivoire</v>
          </cell>
          <cell r="B66" t="str">
            <v>Multi</v>
          </cell>
          <cell r="C66">
            <v>123.7508902215763</v>
          </cell>
          <cell r="D66">
            <v>123.89231883831988</v>
          </cell>
          <cell r="E66">
            <v>119.19988679010257</v>
          </cell>
          <cell r="F66">
            <v>113.49835054828118</v>
          </cell>
          <cell r="G66">
            <v>111.53717080645436</v>
          </cell>
          <cell r="H66">
            <v>38.532235244610163</v>
          </cell>
          <cell r="I66">
            <v>39.439475704073161</v>
          </cell>
          <cell r="J66">
            <v>40.316868971791209</v>
          </cell>
          <cell r="K66">
            <v>41.157567319100693</v>
          </cell>
          <cell r="L66">
            <v>41.954008739788904</v>
          </cell>
          <cell r="M66">
            <v>42.697855888610931</v>
          </cell>
          <cell r="N66">
            <v>43.379930263828356</v>
          </cell>
          <cell r="O66">
            <v>43.990141282872884</v>
          </cell>
          <cell r="P66">
            <v>44.517409875252966</v>
          </cell>
          <cell r="Q66">
            <v>44.949586190100334</v>
          </cell>
          <cell r="R66">
            <v>45.273360987178449</v>
          </cell>
          <cell r="S66">
            <v>45.474170249621565</v>
          </cell>
          <cell r="T66">
            <v>45.536092524004033</v>
          </cell>
          <cell r="U66">
            <v>45.441738458413781</v>
          </cell>
          <cell r="V66">
            <v>45.17213197186625</v>
          </cell>
          <cell r="W66">
            <v>44.706582448482749</v>
          </cell>
          <cell r="X66">
            <v>44.022547307194486</v>
          </cell>
          <cell r="Y66">
            <v>43.095484252137119</v>
          </cell>
          <cell r="Z66">
            <v>41.89869246016697</v>
          </cell>
          <cell r="AA66">
            <v>40.403141909852678</v>
          </cell>
          <cell r="AB66">
            <v>38.577290000644069</v>
          </cell>
          <cell r="AC66">
            <v>36.386884551454969</v>
          </cell>
          <cell r="AD66">
            <v>33.794752204360876</v>
          </cell>
          <cell r="AE66">
            <v>30.760571191230234</v>
          </cell>
          <cell r="AF66">
            <v>27.240627348588216</v>
          </cell>
          <cell r="AG66">
            <v>23.187552188540725</v>
          </cell>
          <cell r="AH66">
            <v>18.550041750832619</v>
          </cell>
          <cell r="AI66">
            <v>13.272554872720789</v>
          </cell>
          <cell r="AJ66">
            <v>0</v>
          </cell>
          <cell r="AK66">
            <v>0</v>
          </cell>
          <cell r="AL66">
            <v>0</v>
          </cell>
          <cell r="AM66">
            <v>0</v>
          </cell>
          <cell r="AN66">
            <v>0</v>
          </cell>
          <cell r="AO66">
            <v>0</v>
          </cell>
          <cell r="AP66">
            <v>0</v>
          </cell>
          <cell r="AQ66">
            <v>0</v>
          </cell>
        </row>
        <row r="67">
          <cell r="A67" t="str">
            <v>Guyana</v>
          </cell>
          <cell r="B67" t="str">
            <v>Bilat</v>
          </cell>
          <cell r="C67">
            <v>11.613174407157333</v>
          </cell>
          <cell r="D67">
            <v>11.840242527802539</v>
          </cell>
          <cell r="E67">
            <v>12.052751395059408</v>
          </cell>
          <cell r="F67">
            <v>12.24813645328701</v>
          </cell>
          <cell r="G67">
            <v>12.423577813479712</v>
          </cell>
          <cell r="H67">
            <v>12.575978845663702</v>
          </cell>
          <cell r="I67">
            <v>12.701943121581246</v>
          </cell>
          <cell r="J67">
            <v>12.797749586764505</v>
          </cell>
          <cell r="K67">
            <v>12.859325832532059</v>
          </cell>
          <cell r="L67">
            <v>12.882219329279371</v>
          </cell>
          <cell r="M67">
            <v>12.861566472639245</v>
          </cell>
          <cell r="N67">
            <v>12.792059283616899</v>
          </cell>
          <cell r="O67">
            <v>12.667909592610368</v>
          </cell>
          <cell r="P67">
            <v>12.482810525262032</v>
          </cell>
          <cell r="Q67">
            <v>12.229895095298499</v>
          </cell>
          <cell r="R67">
            <v>11.901691695848402</v>
          </cell>
          <cell r="S67">
            <v>11.490076266121211</v>
          </cell>
          <cell r="T67">
            <v>10.986220894721708</v>
          </cell>
          <cell r="U67">
            <v>10.380538604196227</v>
          </cell>
          <cell r="V67">
            <v>9.6626240435866908</v>
          </cell>
          <cell r="W67">
            <v>8.8211897967289019</v>
          </cell>
          <cell r="X67">
            <v>7.8439979936912696</v>
          </cell>
          <cell r="Y67">
            <v>6.7177868910208947</v>
          </cell>
          <cell r="Z67">
            <v>5.4281920632527854</v>
          </cell>
          <cell r="AA67">
            <v>3.959661823344828</v>
          </cell>
          <cell r="AB67">
            <v>6.558189894914868</v>
          </cell>
          <cell r="AC67">
            <v>6.9516812886097608</v>
          </cell>
          <cell r="AD67">
            <v>0</v>
          </cell>
          <cell r="AE67">
            <v>0</v>
          </cell>
          <cell r="AF67">
            <v>0</v>
          </cell>
          <cell r="AG67">
            <v>0</v>
          </cell>
          <cell r="AH67">
            <v>0</v>
          </cell>
          <cell r="AI67">
            <v>0</v>
          </cell>
        </row>
        <row r="68">
          <cell r="A68" t="str">
            <v>Guyana</v>
          </cell>
          <cell r="B68" t="str">
            <v>Multi</v>
          </cell>
          <cell r="C68">
            <v>32.827680766721578</v>
          </cell>
          <cell r="D68">
            <v>32.709629963714832</v>
          </cell>
          <cell r="E68">
            <v>31.027397001356761</v>
          </cell>
          <cell r="F68">
            <v>29.082680859071793</v>
          </cell>
          <cell r="G68">
            <v>28.223689246418175</v>
          </cell>
          <cell r="H68">
            <v>12.221444315871633</v>
          </cell>
          <cell r="I68">
            <v>12.486753284538805</v>
          </cell>
          <cell r="J68">
            <v>12.739902129908904</v>
          </cell>
          <cell r="K68">
            <v>12.978476524899071</v>
          </cell>
          <cell r="L68">
            <v>13.199816199620388</v>
          </cell>
          <cell r="M68">
            <v>13.400994119818625</v>
          </cell>
          <cell r="N68">
            <v>13.578794052122019</v>
          </cell>
          <cell r="O68">
            <v>13.72968639747047</v>
          </cell>
          <cell r="P68">
            <v>13.849802165673101</v>
          </cell>
          <cell r="Q68">
            <v>13.93490495502915</v>
          </cell>
          <cell r="R68">
            <v>13.980360791311504</v>
          </cell>
          <cell r="S68">
            <v>13.981105670109631</v>
          </cell>
          <cell r="T68">
            <v>13.931610635514815</v>
          </cell>
          <cell r="U68">
            <v>13.825844216356229</v>
          </cell>
          <cell r="V68">
            <v>13.657232028610752</v>
          </cell>
          <cell r="W68">
            <v>13.418613339156941</v>
          </cell>
          <cell r="X68">
            <v>13.102194371665673</v>
          </cell>
          <cell r="Y68">
            <v>12.699498120054484</v>
          </cell>
          <cell r="Z68">
            <v>12.201310418511961</v>
          </cell>
          <cell r="AA68">
            <v>11.597621999552139</v>
          </cell>
          <cell r="AB68">
            <v>10.843248899086149</v>
          </cell>
          <cell r="AC68">
            <v>9.9929759823136575</v>
          </cell>
          <cell r="AD68">
            <v>9.0016346194917602</v>
          </cell>
          <cell r="AE68">
            <v>7.8553575795949016</v>
          </cell>
          <cell r="AF68">
            <v>6.5391214102802495</v>
          </cell>
          <cell r="AG68">
            <v>5.0366576133612977</v>
          </cell>
          <cell r="AH68">
            <v>3.3303573237350621</v>
          </cell>
          <cell r="AI68">
            <v>2.2783794269088888</v>
          </cell>
          <cell r="AJ68">
            <v>0</v>
          </cell>
          <cell r="AK68">
            <v>0</v>
          </cell>
          <cell r="AL68">
            <v>0</v>
          </cell>
          <cell r="AM68">
            <v>0</v>
          </cell>
          <cell r="AN68">
            <v>0</v>
          </cell>
          <cell r="AO68">
            <v>0</v>
          </cell>
          <cell r="AP68">
            <v>0</v>
          </cell>
          <cell r="AQ68">
            <v>0</v>
          </cell>
        </row>
        <row r="69">
          <cell r="A69" t="str">
            <v>Mali</v>
          </cell>
          <cell r="B69" t="str">
            <v>Bilat</v>
          </cell>
          <cell r="C69">
            <v>9.1377255493728118</v>
          </cell>
          <cell r="D69">
            <v>9.3163921305092341</v>
          </cell>
          <cell r="E69">
            <v>9.4836028894042848</v>
          </cell>
          <cell r="F69">
            <v>9.6373399276969067</v>
          </cell>
          <cell r="G69">
            <v>9.7753844401827887</v>
          </cell>
          <cell r="H69">
            <v>9.8952998704272677</v>
          </cell>
          <cell r="I69">
            <v>9.9944137683164271</v>
          </cell>
          <cell r="J69">
            <v>10.069798254418746</v>
          </cell>
          <cell r="K69">
            <v>10.118248989287403</v>
          </cell>
          <cell r="L69">
            <v>10.136262538624392</v>
          </cell>
          <cell r="M69">
            <v>10.120012017520386</v>
          </cell>
          <cell r="N69">
            <v>10.065320888744852</v>
          </cell>
          <cell r="O69">
            <v>9.9676347812531798</v>
          </cell>
          <cell r="P69">
            <v>9.8219911856630233</v>
          </cell>
          <cell r="Q69">
            <v>9.6229868733895376</v>
          </cell>
          <cell r="R69">
            <v>9.3647428753748496</v>
          </cell>
          <cell r="S69">
            <v>9.0408668448541913</v>
          </cell>
          <cell r="T69">
            <v>8.644412616319709</v>
          </cell>
          <cell r="U69">
            <v>8.1678367597196093</v>
          </cell>
          <cell r="V69">
            <v>7.6029519149087514</v>
          </cell>
          <cell r="W69">
            <v>6.9408766763855958</v>
          </cell>
          <cell r="X69">
            <v>6.171981782345993</v>
          </cell>
          <cell r="Y69">
            <v>5.2858323449866482</v>
          </cell>
          <cell r="Z69">
            <v>4.2711258407277368</v>
          </cell>
          <cell r="AA69">
            <v>3.1156255595158036</v>
          </cell>
          <cell r="AB69">
            <v>5.1602548329480467</v>
          </cell>
          <cell r="AC69">
            <v>5.4698701229249291</v>
          </cell>
          <cell r="AD69">
            <v>0</v>
          </cell>
          <cell r="AE69">
            <v>0</v>
          </cell>
          <cell r="AF69">
            <v>0</v>
          </cell>
          <cell r="AG69">
            <v>0</v>
          </cell>
          <cell r="AH69">
            <v>0</v>
          </cell>
          <cell r="AI69">
            <v>0</v>
          </cell>
        </row>
        <row r="70">
          <cell r="A70" t="str">
            <v>Mali</v>
          </cell>
          <cell r="B70" t="str">
            <v>Multi</v>
          </cell>
          <cell r="C70">
            <v>32.829308374394238</v>
          </cell>
          <cell r="D70">
            <v>33.130178739657616</v>
          </cell>
          <cell r="E70">
            <v>32.395250639092282</v>
          </cell>
          <cell r="F70">
            <v>31.452862522996327</v>
          </cell>
          <cell r="G70">
            <v>31.32310971087751</v>
          </cell>
          <cell r="H70">
            <v>11.720727374269108</v>
          </cell>
          <cell r="I70">
            <v>11.99669159022412</v>
          </cell>
          <cell r="J70">
            <v>12.263576893546368</v>
          </cell>
          <cell r="K70">
            <v>12.519300343542477</v>
          </cell>
          <cell r="L70">
            <v>12.761561730721349</v>
          </cell>
          <cell r="M70">
            <v>12.987825003124938</v>
          </cell>
          <cell r="N70">
            <v>13.195298245986363</v>
          </cell>
          <cell r="O70">
            <v>13.380912107979904</v>
          </cell>
          <cell r="P70">
            <v>13.541296559727122</v>
          </cell>
          <cell r="Q70">
            <v>13.672755862095277</v>
          </cell>
          <cell r="R70">
            <v>13.771241613132593</v>
          </cell>
          <cell r="S70">
            <v>13.832323733190842</v>
          </cell>
          <cell r="T70">
            <v>13.851159237848808</v>
          </cell>
          <cell r="U70">
            <v>13.822458637626237</v>
          </cell>
          <cell r="V70">
            <v>13.74044979212071</v>
          </cell>
          <cell r="W70">
            <v>13.598839034059058</v>
          </cell>
          <cell r="X70">
            <v>13.390769365778381</v>
          </cell>
          <cell r="Y70">
            <v>13.108775516781403</v>
          </cell>
          <cell r="Z70">
            <v>12.744735636187986</v>
          </cell>
          <cell r="AA70">
            <v>12.289819378062942</v>
          </cell>
          <cell r="AB70">
            <v>11.73443212067262</v>
          </cell>
          <cell r="AC70">
            <v>11.068155042634439</v>
          </cell>
          <cell r="AD70">
            <v>10.279680759597245</v>
          </cell>
          <cell r="AE70">
            <v>9.3567442044421085</v>
          </cell>
          <cell r="AF70">
            <v>8.2860484119338036</v>
          </cell>
          <cell r="AG70">
            <v>7.0531848451885111</v>
          </cell>
          <cell r="AH70">
            <v>5.6425478761508217</v>
          </cell>
          <cell r="AI70">
            <v>4.0372430053859274</v>
          </cell>
          <cell r="AJ70">
            <v>0</v>
          </cell>
          <cell r="AK70">
            <v>0</v>
          </cell>
          <cell r="AL70">
            <v>0</v>
          </cell>
          <cell r="AM70">
            <v>0</v>
          </cell>
          <cell r="AN70">
            <v>0</v>
          </cell>
          <cell r="AO70">
            <v>0</v>
          </cell>
          <cell r="AP70">
            <v>0</v>
          </cell>
          <cell r="AQ70">
            <v>0</v>
          </cell>
        </row>
        <row r="71">
          <cell r="A71" t="str">
            <v>Mozambique</v>
          </cell>
          <cell r="B71" t="str">
            <v>Bilat</v>
          </cell>
          <cell r="C71">
            <v>96.794109217660719</v>
          </cell>
          <cell r="D71">
            <v>98.686688774206047</v>
          </cell>
          <cell r="E71">
            <v>100.45791908435324</v>
          </cell>
          <cell r="F71">
            <v>102.08642495213094</v>
          </cell>
          <cell r="G71">
            <v>103.54870301533828</v>
          </cell>
          <cell r="H71">
            <v>104.81894331630284</v>
          </cell>
          <cell r="I71">
            <v>105.86883712252792</v>
          </cell>
          <cell r="J71">
            <v>106.66736998956134</v>
          </cell>
          <cell r="K71">
            <v>107.18059898699764</v>
          </cell>
          <cell r="L71">
            <v>107.37141293216389</v>
          </cell>
          <cell r="M71">
            <v>107.19927439439691</v>
          </cell>
          <cell r="N71">
            <v>106.6199421455421</v>
          </cell>
          <cell r="O71">
            <v>105.58517263900487</v>
          </cell>
          <cell r="P71">
            <v>104.04239899995922</v>
          </cell>
          <cell r="Q71">
            <v>101.93438590272767</v>
          </cell>
          <cell r="R71">
            <v>99.198858597428512</v>
          </cell>
          <cell r="S71">
            <v>95.76810422624358</v>
          </cell>
          <cell r="T71">
            <v>91.568543439565744</v>
          </cell>
          <cell r="U71">
            <v>86.520270183272089</v>
          </cell>
          <cell r="V71">
            <v>80.536557379840758</v>
          </cell>
          <cell r="W71">
            <v>73.523326067337877</v>
          </cell>
          <cell r="X71">
            <v>65.378575390767239</v>
          </cell>
          <cell r="Y71">
            <v>55.991770659165695</v>
          </cell>
          <cell r="Z71">
            <v>45.243186488365211</v>
          </cell>
          <cell r="AA71">
            <v>33.00320184269566</v>
          </cell>
          <cell r="AB71">
            <v>54.661553051964653</v>
          </cell>
          <cell r="AC71">
            <v>57.941246235082538</v>
          </cell>
          <cell r="AD71">
            <v>0</v>
          </cell>
          <cell r="AE71">
            <v>0</v>
          </cell>
          <cell r="AF71">
            <v>0</v>
          </cell>
          <cell r="AG71">
            <v>0</v>
          </cell>
          <cell r="AH71">
            <v>0</v>
          </cell>
          <cell r="AI71">
            <v>0</v>
          </cell>
        </row>
        <row r="72">
          <cell r="A72" t="str">
            <v>Mozambique</v>
          </cell>
          <cell r="B72" t="str">
            <v>Multi</v>
          </cell>
          <cell r="C72">
            <v>76.120370565453157</v>
          </cell>
          <cell r="D72">
            <v>76.493005260263359</v>
          </cell>
          <cell r="E72">
            <v>74.159707337474842</v>
          </cell>
          <cell r="F72">
            <v>71.271038845014729</v>
          </cell>
          <cell r="G72">
            <v>70.488270057210116</v>
          </cell>
          <cell r="H72">
            <v>25.327081373926774</v>
          </cell>
          <cell r="I72">
            <v>25.923406834847285</v>
          </cell>
          <cell r="J72">
            <v>26.500113858132096</v>
          </cell>
          <cell r="K72">
            <v>27.052701459605657</v>
          </cell>
          <cell r="L72">
            <v>27.576199163366752</v>
          </cell>
          <cell r="M72">
            <v>28.065126866324604</v>
          </cell>
          <cell r="N72">
            <v>28.513451576649288</v>
          </cell>
          <cell r="O72">
            <v>28.914540795494162</v>
          </cell>
          <cell r="P72">
            <v>29.261112294924473</v>
          </cell>
          <cell r="Q72">
            <v>29.54518002742266</v>
          </cell>
          <cell r="R72">
            <v>29.757995883558891</v>
          </cell>
          <cell r="S72">
            <v>29.88998699433273</v>
          </cell>
          <cell r="T72">
            <v>29.930688253218634</v>
          </cell>
          <cell r="U72">
            <v>29.868669709991252</v>
          </cell>
          <cell r="V72">
            <v>29.69145846386499</v>
          </cell>
          <cell r="W72">
            <v>29.385454657247607</v>
          </cell>
          <cell r="X72">
            <v>28.935841143366233</v>
          </cell>
          <cell r="Y72">
            <v>28.326486371052994</v>
          </cell>
          <cell r="Z72">
            <v>27.539839997946061</v>
          </cell>
          <cell r="AA72">
            <v>26.556820709130491</v>
          </cell>
          <cell r="AB72">
            <v>25.356695681664455</v>
          </cell>
          <cell r="AC72">
            <v>23.916951096349614</v>
          </cell>
          <cell r="AD72">
            <v>22.213153056343007</v>
          </cell>
          <cell r="AE72">
            <v>20.218798227588746</v>
          </cell>
          <cell r="AF72">
            <v>17.90515346838114</v>
          </cell>
          <cell r="AG72">
            <v>15.241083664449299</v>
          </cell>
          <cell r="AH72">
            <v>12.192866931559465</v>
          </cell>
          <cell r="AI72">
            <v>8.7239962895308292</v>
          </cell>
          <cell r="AJ72">
            <v>0</v>
          </cell>
          <cell r="AK72">
            <v>0</v>
          </cell>
          <cell r="AL72">
            <v>0</v>
          </cell>
          <cell r="AM72">
            <v>0</v>
          </cell>
          <cell r="AN72">
            <v>0</v>
          </cell>
          <cell r="AO72">
            <v>0</v>
          </cell>
          <cell r="AP72">
            <v>0</v>
          </cell>
          <cell r="AQ72">
            <v>0</v>
          </cell>
        </row>
        <row r="73">
          <cell r="A73" t="str">
            <v>Uganda</v>
          </cell>
          <cell r="B73" t="str">
            <v>Bilat</v>
          </cell>
          <cell r="C73">
            <v>15.536149325437156</v>
          </cell>
          <cell r="D73">
            <v>15.839921929352942</v>
          </cell>
          <cell r="E73">
            <v>16.124217108167048</v>
          </cell>
          <cell r="F73">
            <v>16.385603989493177</v>
          </cell>
          <cell r="G73">
            <v>16.620310114989039</v>
          </cell>
          <cell r="H73">
            <v>16.824192801182228</v>
          </cell>
          <cell r="I73">
            <v>16.992708293304638</v>
          </cell>
          <cell r="J73">
            <v>17.120878550397485</v>
          </cell>
          <cell r="K73">
            <v>17.203255488485571</v>
          </cell>
          <cell r="L73">
            <v>17.233882496362799</v>
          </cell>
          <cell r="M73">
            <v>17.206253025426751</v>
          </cell>
          <cell r="N73">
            <v>17.113266040991469</v>
          </cell>
          <cell r="O73">
            <v>16.947178107532412</v>
          </cell>
          <cell r="P73">
            <v>16.699551864310703</v>
          </cell>
          <cell r="Q73">
            <v>16.361200630715267</v>
          </cell>
          <cell r="R73">
            <v>15.922128862376869</v>
          </cell>
          <cell r="S73">
            <v>15.371468159567279</v>
          </cell>
          <cell r="T73">
            <v>14.697408508515984</v>
          </cell>
          <cell r="U73">
            <v>13.887124413964093</v>
          </cell>
          <cell r="V73">
            <v>12.926695557435318</v>
          </cell>
          <cell r="W73">
            <v>11.801021590232816</v>
          </cell>
          <cell r="X73">
            <v>10.49373064295925</v>
          </cell>
          <cell r="Y73">
            <v>8.9870811042880163</v>
          </cell>
          <cell r="Z73">
            <v>7.2618561906615797</v>
          </cell>
          <cell r="AA73">
            <v>5.2972507954245325</v>
          </cell>
          <cell r="AB73">
            <v>8.7735716299218804</v>
          </cell>
          <cell r="AC73">
            <v>9.2999859277171932</v>
          </cell>
          <cell r="AD73">
            <v>0</v>
          </cell>
          <cell r="AE73">
            <v>0</v>
          </cell>
          <cell r="AF73">
            <v>0</v>
          </cell>
          <cell r="AG73">
            <v>0</v>
          </cell>
          <cell r="AH73">
            <v>0</v>
          </cell>
          <cell r="AI73">
            <v>0</v>
          </cell>
        </row>
        <row r="74">
          <cell r="A74" t="str">
            <v>Uganda</v>
          </cell>
          <cell r="B74" t="str">
            <v>Multi</v>
          </cell>
          <cell r="C74">
            <v>91.105578324120842</v>
          </cell>
          <cell r="D74">
            <v>90.57958719480304</v>
          </cell>
          <cell r="E74">
            <v>85.904979722028287</v>
          </cell>
          <cell r="F74">
            <v>80.343332838619276</v>
          </cell>
          <cell r="G74">
            <v>77.965127928273233</v>
          </cell>
          <cell r="H74">
            <v>24.781633836432739</v>
          </cell>
          <cell r="I74">
            <v>25.365116749512765</v>
          </cell>
          <cell r="J74">
            <v>25.92940373035124</v>
          </cell>
          <cell r="K74">
            <v>26.470090728592087</v>
          </cell>
          <cell r="L74">
            <v>26.982314313192571</v>
          </cell>
          <cell r="M74">
            <v>27.460712401322187</v>
          </cell>
          <cell r="N74">
            <v>27.899381928499864</v>
          </cell>
          <cell r="O74">
            <v>28.291833234294099</v>
          </cell>
          <cell r="P74">
            <v>28.630940921841042</v>
          </cell>
          <cell r="Q74">
            <v>28.908890932250152</v>
          </cell>
          <cell r="R74">
            <v>29.117123556589743</v>
          </cell>
          <cell r="S74">
            <v>29.24627208849396</v>
          </cell>
          <cell r="T74">
            <v>29.286096799422992</v>
          </cell>
          <cell r="U74">
            <v>29.2254138961449</v>
          </cell>
          <cell r="V74">
            <v>29.05201909599554</v>
          </cell>
          <cell r="W74">
            <v>28.752605429802109</v>
          </cell>
          <cell r="X74">
            <v>28.312674854919905</v>
          </cell>
          <cell r="Y74">
            <v>27.716443231504535</v>
          </cell>
          <cell r="Z74">
            <v>26.946738183801624</v>
          </cell>
          <cell r="AA74">
            <v>25.984889334740927</v>
          </cell>
          <cell r="AB74">
            <v>24.810610366331268</v>
          </cell>
          <cell r="AC74">
            <v>23.401872320107387</v>
          </cell>
          <cell r="AD74">
            <v>21.734767511017846</v>
          </cell>
          <cell r="AE74">
            <v>19.78336338448517</v>
          </cell>
          <cell r="AF74">
            <v>17.519545599728907</v>
          </cell>
          <cell r="AG74">
            <v>14.912849572617747</v>
          </cell>
          <cell r="AH74">
            <v>11.930279658094225</v>
          </cell>
          <cell r="AI74">
            <v>8.5361150953664477</v>
          </cell>
          <cell r="AJ74">
            <v>0</v>
          </cell>
          <cell r="AK74">
            <v>0</v>
          </cell>
          <cell r="AL74">
            <v>0</v>
          </cell>
          <cell r="AM74">
            <v>0</v>
          </cell>
          <cell r="AN74">
            <v>0</v>
          </cell>
          <cell r="AO74">
            <v>0</v>
          </cell>
          <cell r="AP74">
            <v>0</v>
          </cell>
          <cell r="AQ74">
            <v>0</v>
          </cell>
        </row>
        <row r="75">
          <cell r="A75" t="str">
            <v>Bolivia</v>
          </cell>
          <cell r="B75" t="str">
            <v>Tot. Assist.  R-7</v>
          </cell>
          <cell r="C75">
            <v>107.68011297124886</v>
          </cell>
          <cell r="D75">
            <v>109.41138320183198</v>
          </cell>
          <cell r="E75">
            <v>108.23486425581065</v>
          </cell>
          <cell r="F75">
            <v>106.84743774416904</v>
          </cell>
          <cell r="G75">
            <v>107.01322763250656</v>
          </cell>
          <cell r="H75">
            <v>77.381459545618625</v>
          </cell>
          <cell r="I75">
            <v>78.673257682391608</v>
          </cell>
          <cell r="J75">
            <v>79.841498341213139</v>
          </cell>
          <cell r="K75">
            <v>80.866704151436579</v>
          </cell>
          <cell r="L75">
            <v>81.727505264858522</v>
          </cell>
          <cell r="M75">
            <v>82.400482376945931</v>
          </cell>
          <cell r="N75">
            <v>82.859997723530313</v>
          </cell>
          <cell r="O75">
            <v>83.078013175147831</v>
          </cell>
          <cell r="P75">
            <v>83.023894489154756</v>
          </cell>
          <cell r="Q75">
            <v>82.66420071341193</v>
          </cell>
          <cell r="R75">
            <v>81.962457664419077</v>
          </cell>
          <cell r="S75">
            <v>80.87891432697873</v>
          </cell>
          <cell r="T75">
            <v>79.370280941453657</v>
          </cell>
          <cell r="U75">
            <v>77.389447458088455</v>
          </cell>
          <cell r="V75">
            <v>74.885180945330191</v>
          </cell>
          <cell r="W75">
            <v>71.801800440191826</v>
          </cell>
          <cell r="X75">
            <v>68.078827623033661</v>
          </cell>
          <cell r="Y75">
            <v>63.650611586231832</v>
          </cell>
          <cell r="Z75">
            <v>58.445925845570855</v>
          </cell>
          <cell r="AA75">
            <v>52.387535614320115</v>
          </cell>
          <cell r="AB75">
            <v>55.289725499340193</v>
          </cell>
          <cell r="AC75">
            <v>52.632770996162563</v>
          </cell>
          <cell r="AD75">
            <v>32.011582549253234</v>
          </cell>
          <cell r="AE75">
            <v>27.219511288174523</v>
          </cell>
          <cell r="AF75">
            <v>21.737149778589057</v>
          </cell>
          <cell r="AG75">
            <v>15.498914647215901</v>
          </cell>
          <cell r="AH75">
            <v>8.4338375608750518</v>
          </cell>
          <cell r="AI75">
            <v>5.4416253515310498</v>
          </cell>
        </row>
        <row r="76">
          <cell r="A76" t="str">
            <v>Burkina Faso</v>
          </cell>
          <cell r="B76" t="str">
            <v>Tot. Assist.  R-7</v>
          </cell>
          <cell r="C76">
            <v>44.640805777802612</v>
          </cell>
          <cell r="D76">
            <v>45.432640936869689</v>
          </cell>
          <cell r="E76">
            <v>45.304527028775865</v>
          </cell>
          <cell r="F76">
            <v>44.997481944338048</v>
          </cell>
          <cell r="G76">
            <v>45.411705701700647</v>
          </cell>
          <cell r="H76">
            <v>22.3359075448898</v>
          </cell>
          <cell r="I76">
            <v>22.769077844033689</v>
          </cell>
          <cell r="J76">
            <v>23.173819311913245</v>
          </cell>
          <cell r="K76">
            <v>23.545161075699824</v>
          </cell>
          <cell r="L76">
            <v>23.877638101617901</v>
          </cell>
          <cell r="M76">
            <v>24.165249790773633</v>
          </cell>
          <cell r="N76">
            <v>24.401415385462233</v>
          </cell>
          <cell r="O76">
            <v>24.578925952266673</v>
          </cell>
          <cell r="P76">
            <v>24.689892691699988</v>
          </cell>
          <cell r="Q76">
            <v>24.725691306437135</v>
          </cell>
          <cell r="R76">
            <v>24.676902141252626</v>
          </cell>
          <cell r="S76">
            <v>24.533245787542789</v>
          </cell>
          <cell r="T76">
            <v>24.283513823679272</v>
          </cell>
          <cell r="U76">
            <v>23.915494339316972</v>
          </cell>
          <cell r="V76">
            <v>23.415891867065962</v>
          </cell>
          <cell r="W76">
            <v>22.770241318523276</v>
          </cell>
          <cell r="X76">
            <v>21.962815493434043</v>
          </cell>
          <cell r="Y76">
            <v>20.976525700587413</v>
          </cell>
          <cell r="Z76">
            <v>19.792814996822827</v>
          </cell>
          <cell r="AA76">
            <v>18.391543516084369</v>
          </cell>
          <cell r="AB76">
            <v>19.07419153311595</v>
          </cell>
          <cell r="AC76">
            <v>18.408576553187178</v>
          </cell>
          <cell r="AD76">
            <v>13.578283257017134</v>
          </cell>
          <cell r="AE76">
            <v>12.359189564593649</v>
          </cell>
          <cell r="AF76">
            <v>10.944922809354081</v>
          </cell>
          <cell r="AG76">
            <v>9.3164509610532278</v>
          </cell>
          <cell r="AH76">
            <v>7.4531607688425989</v>
          </cell>
          <cell r="AI76">
            <v>5.3327365301068985</v>
          </cell>
          <cell r="AJ76">
            <v>-8.462905397381796</v>
          </cell>
          <cell r="AK76">
            <v>-5.8168649195518816</v>
          </cell>
          <cell r="AL76">
            <v>-7.6236678063050967</v>
          </cell>
          <cell r="AM76">
            <v>-9.6263463257583108</v>
          </cell>
          <cell r="AN76">
            <v>-11.841901063443212</v>
          </cell>
          <cell r="AO76">
            <v>-15.05105031205713</v>
          </cell>
          <cell r="AP76">
            <v>2.7853340404976881</v>
          </cell>
          <cell r="AQ76">
            <v>-0.85661330192215035</v>
          </cell>
        </row>
        <row r="77">
          <cell r="A77" t="str">
            <v>Cote d'Ivoire</v>
          </cell>
          <cell r="B77" t="str">
            <v>Tot. Assist.  R-7</v>
          </cell>
          <cell r="C77">
            <v>229.68168604606447</v>
          </cell>
          <cell r="D77">
            <v>231.89434048642897</v>
          </cell>
          <cell r="E77">
            <v>229.14033049569892</v>
          </cell>
          <cell r="F77">
            <v>225.2210196803301</v>
          </cell>
          <cell r="G77">
            <v>224.86014681878999</v>
          </cell>
          <cell r="H77">
            <v>153.24535335399153</v>
          </cell>
          <cell r="I77">
            <v>155.30159024850136</v>
          </cell>
          <cell r="J77">
            <v>157.05289229827807</v>
          </cell>
          <cell r="K77">
            <v>158.45526486913329</v>
          </cell>
          <cell r="L77">
            <v>159.4605317362174</v>
          </cell>
          <cell r="M77">
            <v>160.01599167382273</v>
          </cell>
          <cell r="N77">
            <v>160.0640488896903</v>
          </cell>
          <cell r="O77">
            <v>159.54181540143622</v>
          </cell>
          <cell r="P77">
            <v>158.38068331858875</v>
          </cell>
          <cell r="Q77">
            <v>156.50586485035444</v>
          </cell>
          <cell r="R77">
            <v>153.83589770598508</v>
          </cell>
          <cell r="S77">
            <v>150.28211339083006</v>
          </cell>
          <cell r="T77">
            <v>145.74806572611496</v>
          </cell>
          <cell r="U77">
            <v>140.12891673342705</v>
          </cell>
          <cell r="V77">
            <v>133.31077682500256</v>
          </cell>
          <cell r="W77">
            <v>125.16999602732682</v>
          </cell>
          <cell r="X77">
            <v>115.57240273735995</v>
          </cell>
          <cell r="Y77">
            <v>104.3724862668987</v>
          </cell>
          <cell r="Z77">
            <v>91.412519170127609</v>
          </cell>
          <cell r="AA77">
            <v>76.521615071183106</v>
          </cell>
          <cell r="AB77">
            <v>98.398511174097564</v>
          </cell>
          <cell r="AC77">
            <v>99.797378995315682</v>
          </cell>
          <cell r="AD77">
            <v>33.794752204360876</v>
          </cell>
          <cell r="AE77">
            <v>30.760571191230234</v>
          </cell>
          <cell r="AF77">
            <v>27.240627348588216</v>
          </cell>
          <cell r="AG77">
            <v>23.187552188540725</v>
          </cell>
          <cell r="AH77">
            <v>18.550041750832619</v>
          </cell>
          <cell r="AI77">
            <v>13.272554872720789</v>
          </cell>
        </row>
        <row r="78">
          <cell r="A78" t="str">
            <v>Guyana</v>
          </cell>
          <cell r="B78" t="str">
            <v>Tot. Assist.  R-7</v>
          </cell>
          <cell r="C78">
            <v>44.440855173878909</v>
          </cell>
          <cell r="D78">
            <v>44.54987249151737</v>
          </cell>
          <cell r="E78">
            <v>43.08014839641617</v>
          </cell>
          <cell r="F78">
            <v>41.330817312358803</v>
          </cell>
          <cell r="G78">
            <v>40.647267059897885</v>
          </cell>
          <cell r="H78">
            <v>24.797423161535335</v>
          </cell>
          <cell r="I78">
            <v>25.188696406120052</v>
          </cell>
          <cell r="J78">
            <v>25.537651716673409</v>
          </cell>
          <cell r="K78">
            <v>25.83780235743113</v>
          </cell>
          <cell r="L78">
            <v>26.082035528899759</v>
          </cell>
          <cell r="M78">
            <v>26.26256059245787</v>
          </cell>
          <cell r="N78">
            <v>26.370853335738918</v>
          </cell>
          <cell r="O78">
            <v>26.397595990080838</v>
          </cell>
          <cell r="P78">
            <v>26.332612690935132</v>
          </cell>
          <cell r="Q78">
            <v>26.164800050327649</v>
          </cell>
          <cell r="R78">
            <v>25.882052487159907</v>
          </cell>
          <cell r="S78">
            <v>25.471181936230842</v>
          </cell>
          <cell r="T78">
            <v>24.917831530236523</v>
          </cell>
          <cell r="U78">
            <v>24.206382820552456</v>
          </cell>
          <cell r="V78">
            <v>23.319856072197442</v>
          </cell>
          <cell r="W78">
            <v>22.239803135885843</v>
          </cell>
          <cell r="X78">
            <v>20.946192365356943</v>
          </cell>
          <cell r="Y78">
            <v>19.417285011075379</v>
          </cell>
          <cell r="Z78">
            <v>17.629502481764746</v>
          </cell>
          <cell r="AA78">
            <v>15.557283822896967</v>
          </cell>
          <cell r="AB78">
            <v>17.401438794001017</v>
          </cell>
          <cell r="AC78">
            <v>16.944657270923418</v>
          </cell>
          <cell r="AD78">
            <v>9.0016346194917602</v>
          </cell>
          <cell r="AE78">
            <v>7.8553575795949016</v>
          </cell>
          <cell r="AF78">
            <v>6.5391214102802495</v>
          </cell>
          <cell r="AG78">
            <v>5.0366576133612977</v>
          </cell>
          <cell r="AH78">
            <v>3.3303573237350621</v>
          </cell>
          <cell r="AI78">
            <v>2.2783794269088888</v>
          </cell>
        </row>
        <row r="79">
          <cell r="A79" t="str">
            <v>Mali</v>
          </cell>
          <cell r="B79" t="str">
            <v>Tot. Assist.  R-7</v>
          </cell>
          <cell r="C79">
            <v>41.967033923767048</v>
          </cell>
          <cell r="D79">
            <v>42.446570870166852</v>
          </cell>
          <cell r="E79">
            <v>41.878853528496563</v>
          </cell>
          <cell r="F79">
            <v>41.090202450693234</v>
          </cell>
          <cell r="G79">
            <v>41.098494151060301</v>
          </cell>
          <cell r="H79">
            <v>21.616027244696376</v>
          </cell>
          <cell r="I79">
            <v>21.991105358540548</v>
          </cell>
          <cell r="J79">
            <v>22.333375147965114</v>
          </cell>
          <cell r="K79">
            <v>22.637549332829881</v>
          </cell>
          <cell r="L79">
            <v>22.89782426934574</v>
          </cell>
          <cell r="M79">
            <v>23.107837020645324</v>
          </cell>
          <cell r="N79">
            <v>23.260619134731215</v>
          </cell>
          <cell r="O79">
            <v>23.348546889233084</v>
          </cell>
          <cell r="P79">
            <v>23.363287745390146</v>
          </cell>
          <cell r="Q79">
            <v>23.295742735484815</v>
          </cell>
          <cell r="R79">
            <v>23.135984488507443</v>
          </cell>
          <cell r="S79">
            <v>22.873190578045033</v>
          </cell>
          <cell r="T79">
            <v>22.495571854168517</v>
          </cell>
          <cell r="U79">
            <v>21.990295397345847</v>
          </cell>
          <cell r="V79">
            <v>21.343401707029461</v>
          </cell>
          <cell r="W79">
            <v>20.539715710444653</v>
          </cell>
          <cell r="X79">
            <v>19.562751148124374</v>
          </cell>
          <cell r="Y79">
            <v>18.394607861768051</v>
          </cell>
          <cell r="Z79">
            <v>17.015861476915724</v>
          </cell>
          <cell r="AA79">
            <v>15.405444937578746</v>
          </cell>
          <cell r="AB79">
            <v>16.894686953620667</v>
          </cell>
          <cell r="AC79">
            <v>16.538025165559368</v>
          </cell>
          <cell r="AD79">
            <v>10.279680759597245</v>
          </cell>
          <cell r="AE79">
            <v>9.3567442044421085</v>
          </cell>
          <cell r="AF79">
            <v>8.2860484119338036</v>
          </cell>
          <cell r="AG79">
            <v>7.0531848451885111</v>
          </cell>
          <cell r="AH79">
            <v>5.6425478761508217</v>
          </cell>
          <cell r="AI79">
            <v>4.0372430053859274</v>
          </cell>
        </row>
        <row r="80">
          <cell r="A80" t="str">
            <v>Mozambique</v>
          </cell>
          <cell r="B80" t="str">
            <v>Tot. Assist.  R-7</v>
          </cell>
          <cell r="C80">
            <v>172.91447978311388</v>
          </cell>
          <cell r="D80">
            <v>175.17969403446941</v>
          </cell>
          <cell r="E80">
            <v>174.61762642182808</v>
          </cell>
          <cell r="F80">
            <v>173.35746379714567</v>
          </cell>
          <cell r="G80">
            <v>174.03697307254839</v>
          </cell>
          <cell r="H80">
            <v>130.14602469022961</v>
          </cell>
          <cell r="I80">
            <v>131.79224395737521</v>
          </cell>
          <cell r="J80">
            <v>133.16748384769343</v>
          </cell>
          <cell r="K80">
            <v>134.23330044660329</v>
          </cell>
          <cell r="L80">
            <v>134.94761209553064</v>
          </cell>
          <cell r="M80">
            <v>135.26440126072151</v>
          </cell>
          <cell r="N80">
            <v>135.13339372219139</v>
          </cell>
          <cell r="O80">
            <v>134.49971343449903</v>
          </cell>
          <cell r="P80">
            <v>133.30351129488369</v>
          </cell>
          <cell r="Q80">
            <v>131.47956593015033</v>
          </cell>
          <cell r="R80">
            <v>128.9568544809874</v>
          </cell>
          <cell r="S80">
            <v>125.65809122057631</v>
          </cell>
          <cell r="T80">
            <v>121.49923169278438</v>
          </cell>
          <cell r="U80">
            <v>116.38893989326334</v>
          </cell>
          <cell r="V80">
            <v>110.22801584370575</v>
          </cell>
          <cell r="W80">
            <v>102.90878072458548</v>
          </cell>
          <cell r="X80">
            <v>94.314416534133471</v>
          </cell>
          <cell r="Y80">
            <v>84.318257030218689</v>
          </cell>
          <cell r="Z80">
            <v>72.783026486311272</v>
          </cell>
          <cell r="AA80">
            <v>59.560022551826151</v>
          </cell>
          <cell r="AB80">
            <v>80.018248733629108</v>
          </cell>
          <cell r="AC80">
            <v>81.858197331432152</v>
          </cell>
          <cell r="AD80">
            <v>22.213153056343007</v>
          </cell>
          <cell r="AE80">
            <v>20.218798227588746</v>
          </cell>
          <cell r="AF80">
            <v>17.90515346838114</v>
          </cell>
          <cell r="AG80">
            <v>15.241083664449299</v>
          </cell>
          <cell r="AH80">
            <v>12.192866931559465</v>
          </cell>
          <cell r="AI80">
            <v>8.7239962895308292</v>
          </cell>
        </row>
        <row r="81">
          <cell r="A81" t="str">
            <v>Uganda</v>
          </cell>
          <cell r="B81" t="str">
            <v>Tot. Assist.  R-7</v>
          </cell>
          <cell r="C81">
            <v>106.64172764955799</v>
          </cell>
          <cell r="D81">
            <v>106.41950912415598</v>
          </cell>
          <cell r="E81">
            <v>102.02919683019533</v>
          </cell>
          <cell r="F81">
            <v>96.728936828112452</v>
          </cell>
          <cell r="G81">
            <v>94.585438043262272</v>
          </cell>
          <cell r="H81">
            <v>41.605826637614967</v>
          </cell>
          <cell r="I81">
            <v>42.357825042817403</v>
          </cell>
          <cell r="J81">
            <v>43.050282280748725</v>
          </cell>
          <cell r="K81">
            <v>43.673346217077658</v>
          </cell>
          <cell r="L81">
            <v>44.21619680955537</v>
          </cell>
          <cell r="M81">
            <v>44.666965426748938</v>
          </cell>
          <cell r="N81">
            <v>45.012647969491333</v>
          </cell>
          <cell r="O81">
            <v>45.239011341826512</v>
          </cell>
          <cell r="P81">
            <v>45.330492786151744</v>
          </cell>
          <cell r="Q81">
            <v>45.270091562965419</v>
          </cell>
          <cell r="R81">
            <v>45.039252418966612</v>
          </cell>
          <cell r="S81">
            <v>44.617740248061239</v>
          </cell>
          <cell r="T81">
            <v>43.983505307938977</v>
          </cell>
          <cell r="U81">
            <v>43.112538310108995</v>
          </cell>
          <cell r="V81">
            <v>41.978714653430856</v>
          </cell>
          <cell r="W81">
            <v>40.553627020034924</v>
          </cell>
          <cell r="X81">
            <v>38.806405497879155</v>
          </cell>
          <cell r="Y81">
            <v>36.703524335792551</v>
          </cell>
          <cell r="Z81">
            <v>34.208594374463203</v>
          </cell>
          <cell r="AA81">
            <v>31.282140130165459</v>
          </cell>
          <cell r="AB81">
            <v>33.58418199625315</v>
          </cell>
          <cell r="AC81">
            <v>32.701858247824582</v>
          </cell>
          <cell r="AD81">
            <v>21.734767511017846</v>
          </cell>
          <cell r="AE81">
            <v>19.78336338448517</v>
          </cell>
          <cell r="AF81">
            <v>17.519545599728907</v>
          </cell>
          <cell r="AG81">
            <v>14.912849572617747</v>
          </cell>
          <cell r="AH81">
            <v>11.930279658094225</v>
          </cell>
          <cell r="AI81">
            <v>8.5361150953664477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ervice"/>
      <sheetName val="Sheet1"/>
      <sheetName val="Sheet4"/>
      <sheetName val="Buyback-yk"/>
      <sheetName val="Buyback-ad"/>
      <sheetName val="Sheet2"/>
      <sheetName val="BUR.IDA"/>
      <sheetName val="BUR.IDA (2)"/>
    </sheetNames>
    <sheetDataSet>
      <sheetData sheetId="0" refreshError="1"/>
      <sheetData sheetId="1" refreshError="1"/>
      <sheetData sheetId="2" refreshError="1">
        <row r="3">
          <cell r="C3">
            <v>10970</v>
          </cell>
          <cell r="D3" t="str">
            <v>XDR</v>
          </cell>
          <cell r="E3" t="str">
            <v xml:space="preserve">2ND BOUGOURIBA AGRICUL DEV    </v>
          </cell>
          <cell r="F3" t="str">
            <v>Sum of prp</v>
          </cell>
          <cell r="G3">
            <v>47558</v>
          </cell>
        </row>
        <row r="4">
          <cell r="C4">
            <v>16070</v>
          </cell>
          <cell r="D4" t="str">
            <v>XDR</v>
          </cell>
          <cell r="E4" t="str">
            <v xml:space="preserve">HEALTH SERVICES DEVELOPMENT   </v>
          </cell>
          <cell r="F4" t="str">
            <v>Sum of prp</v>
          </cell>
          <cell r="G4">
            <v>131366</v>
          </cell>
        </row>
        <row r="5">
          <cell r="C5">
            <v>19790</v>
          </cell>
          <cell r="D5" t="str">
            <v>XDR</v>
          </cell>
          <cell r="E5" t="str">
            <v xml:space="preserve">AGRICULTURAL SERVICES         </v>
          </cell>
          <cell r="F5" t="str">
            <v>Sum of prp</v>
          </cell>
          <cell r="G5">
            <v>309693</v>
          </cell>
        </row>
        <row r="6">
          <cell r="C6">
            <v>20670</v>
          </cell>
          <cell r="D6" t="str">
            <v>XDR</v>
          </cell>
          <cell r="E6" t="str">
            <v xml:space="preserve">SECOND URBAN                  </v>
          </cell>
          <cell r="F6" t="str">
            <v>Sum of prp</v>
          </cell>
          <cell r="G6">
            <v>180000</v>
          </cell>
        </row>
        <row r="7">
          <cell r="C7">
            <v>20671</v>
          </cell>
          <cell r="D7" t="str">
            <v>XDR</v>
          </cell>
          <cell r="E7" t="str">
            <v xml:space="preserve">SECOND URBAN                  </v>
          </cell>
          <cell r="F7" t="str">
            <v>Sum of prp</v>
          </cell>
          <cell r="G7">
            <v>62774</v>
          </cell>
        </row>
        <row r="8">
          <cell r="C8">
            <v>22290</v>
          </cell>
          <cell r="D8" t="str">
            <v>XDR</v>
          </cell>
          <cell r="E8" t="str">
            <v xml:space="preserve">ENVIRONMENTAL MANAGEMENT      </v>
          </cell>
          <cell r="F8" t="str">
            <v>Sum of prp</v>
          </cell>
          <cell r="G8">
            <v>0</v>
          </cell>
        </row>
        <row r="9">
          <cell r="C9">
            <v>22440</v>
          </cell>
          <cell r="D9" t="str">
            <v>XDR</v>
          </cell>
          <cell r="E9" t="str">
            <v xml:space="preserve">FOURTH EDUCATION              </v>
          </cell>
          <cell r="F9" t="str">
            <v>Sum of prp</v>
          </cell>
          <cell r="G9">
            <v>0</v>
          </cell>
        </row>
        <row r="10">
          <cell r="C10">
            <v>23780</v>
          </cell>
          <cell r="D10" t="str">
            <v>XDR</v>
          </cell>
          <cell r="E10" t="str">
            <v xml:space="preserve">PUBLIC INSTITUTIONAL DEV      </v>
          </cell>
          <cell r="F10" t="str">
            <v>Sum of prp</v>
          </cell>
          <cell r="G10">
            <v>0</v>
          </cell>
        </row>
        <row r="11">
          <cell r="C11">
            <v>23810</v>
          </cell>
          <cell r="D11" t="str">
            <v>XDR</v>
          </cell>
          <cell r="E11" t="str">
            <v>AGRICULTURAL SECTOR ADJUSTMENT</v>
          </cell>
          <cell r="F11" t="str">
            <v>Sum of prp</v>
          </cell>
          <cell r="G11">
            <v>0</v>
          </cell>
        </row>
        <row r="12">
          <cell r="C12">
            <v>24140</v>
          </cell>
          <cell r="D12" t="str">
            <v>XDR</v>
          </cell>
          <cell r="E12" t="str">
            <v xml:space="preserve">FOOD SECURITY AND NUTRITION   </v>
          </cell>
          <cell r="F12" t="str">
            <v>Sum of prp</v>
          </cell>
          <cell r="G12">
            <v>0</v>
          </cell>
        </row>
        <row r="13">
          <cell r="C13">
            <v>24720</v>
          </cell>
          <cell r="D13" t="str">
            <v>XDR</v>
          </cell>
          <cell r="E13" t="str">
            <v xml:space="preserve">PRIVATE SECTOR ASSISTANCE     </v>
          </cell>
          <cell r="F13" t="str">
            <v>Sum of prp</v>
          </cell>
          <cell r="G13">
            <v>0</v>
          </cell>
        </row>
        <row r="14">
          <cell r="C14">
            <v>25190</v>
          </cell>
          <cell r="D14" t="str">
            <v>XDR</v>
          </cell>
          <cell r="E14" t="str">
            <v xml:space="preserve">WATER SUPPLY ENGINEERING      </v>
          </cell>
          <cell r="F14" t="str">
            <v>Sum of prp</v>
          </cell>
          <cell r="G14">
            <v>0</v>
          </cell>
        </row>
        <row r="15">
          <cell r="C15">
            <v>25900</v>
          </cell>
          <cell r="D15" t="str">
            <v>XDR</v>
          </cell>
          <cell r="E15" t="str">
            <v xml:space="preserve">ECONOMIC RECOVERY             </v>
          </cell>
          <cell r="F15" t="str">
            <v>Sum of prp</v>
          </cell>
          <cell r="G15">
            <v>0</v>
          </cell>
        </row>
        <row r="16">
          <cell r="C16">
            <v>25950</v>
          </cell>
          <cell r="D16" t="str">
            <v>XDR</v>
          </cell>
          <cell r="E16" t="str">
            <v xml:space="preserve">HEALTH AND NUTRITION          </v>
          </cell>
          <cell r="F16" t="str">
            <v>Sum of prp</v>
          </cell>
          <cell r="G16">
            <v>0</v>
          </cell>
        </row>
        <row r="17">
          <cell r="C17">
            <v>26190</v>
          </cell>
          <cell r="D17" t="str">
            <v>XDR</v>
          </cell>
          <cell r="E17" t="str">
            <v xml:space="preserve">POPULATION AND AIDS CONTROL   </v>
          </cell>
          <cell r="F17" t="str">
            <v>Sum of prp</v>
          </cell>
          <cell r="G17">
            <v>0</v>
          </cell>
        </row>
        <row r="18">
          <cell r="C18">
            <v>31410</v>
          </cell>
          <cell r="D18" t="str">
            <v>XDR</v>
          </cell>
          <cell r="E18" t="str">
            <v xml:space="preserve">ECONOMIC MGMNT REFORM SUPPORT </v>
          </cell>
          <cell r="F18" t="str">
            <v>Sum of prp</v>
          </cell>
          <cell r="G18">
            <v>0</v>
          </cell>
        </row>
        <row r="19">
          <cell r="C19">
            <v>32990</v>
          </cell>
          <cell r="D19" t="str">
            <v>XDR</v>
          </cell>
          <cell r="E19" t="str">
            <v xml:space="preserve">THIRD STRUCTURAL ADJUSTMENT   </v>
          </cell>
          <cell r="F19" t="str">
            <v>Sum of prp</v>
          </cell>
          <cell r="G19">
            <v>0</v>
          </cell>
        </row>
        <row r="20">
          <cell r="C20">
            <v>7060</v>
          </cell>
          <cell r="D20" t="str">
            <v>USD</v>
          </cell>
          <cell r="E20" t="str">
            <v xml:space="preserve">WEST VOLTA AGRICULTURAL DEV.  </v>
          </cell>
          <cell r="F20" t="str">
            <v>Sum of prp</v>
          </cell>
          <cell r="G20">
            <v>54000</v>
          </cell>
        </row>
        <row r="21">
          <cell r="C21">
            <v>7440</v>
          </cell>
          <cell r="D21" t="str">
            <v>USD</v>
          </cell>
          <cell r="E21" t="str">
            <v xml:space="preserve">REGIONAL RAILWAY              </v>
          </cell>
          <cell r="F21" t="str">
            <v>Sum of prp</v>
          </cell>
          <cell r="G21">
            <v>78000</v>
          </cell>
        </row>
        <row r="22">
          <cell r="C22">
            <v>7660</v>
          </cell>
          <cell r="D22" t="str">
            <v>USD</v>
          </cell>
          <cell r="E22" t="str">
            <v xml:space="preserve">URBAN DEVELOPMENT             </v>
          </cell>
          <cell r="F22" t="str">
            <v>Sum of prp</v>
          </cell>
          <cell r="G22">
            <v>122915</v>
          </cell>
        </row>
        <row r="23">
          <cell r="C23">
            <v>10130</v>
          </cell>
          <cell r="D23" t="str">
            <v>USD</v>
          </cell>
          <cell r="E23" t="str">
            <v xml:space="preserve">NIENA DIONKELE RICE DEV.      </v>
          </cell>
          <cell r="F23" t="str">
            <v>Sum of prp</v>
          </cell>
          <cell r="G23">
            <v>18360</v>
          </cell>
        </row>
        <row r="24">
          <cell r="C24">
            <v>12840</v>
          </cell>
          <cell r="D24" t="str">
            <v>XDR</v>
          </cell>
          <cell r="E24" t="str">
            <v xml:space="preserve">VOLTA NOIRE AGRICULTURAL DEV. </v>
          </cell>
          <cell r="F24" t="str">
            <v>Sum of prp</v>
          </cell>
          <cell r="G24">
            <v>11434</v>
          </cell>
        </row>
        <row r="25">
          <cell r="C25">
            <v>12850</v>
          </cell>
          <cell r="D25" t="str">
            <v>XDR</v>
          </cell>
          <cell r="E25" t="str">
            <v>HAUTS-BASSINS AGRICULTURAL DEV</v>
          </cell>
          <cell r="F25" t="str">
            <v>Sum of prp</v>
          </cell>
          <cell r="G25">
            <v>8053</v>
          </cell>
        </row>
        <row r="26">
          <cell r="C26">
            <v>12930</v>
          </cell>
          <cell r="D26" t="str">
            <v>XDR</v>
          </cell>
          <cell r="E26" t="str">
            <v xml:space="preserve">KOUDOUGOU PILOT AGRICULTURAL  </v>
          </cell>
          <cell r="F26" t="str">
            <v>Sum of prp</v>
          </cell>
          <cell r="G26">
            <v>22294</v>
          </cell>
        </row>
        <row r="27">
          <cell r="C27">
            <v>14820</v>
          </cell>
          <cell r="D27" t="str">
            <v>XDR</v>
          </cell>
          <cell r="E27" t="str">
            <v xml:space="preserve">MINING EXPLOR. &amp; TECH ASSIST  </v>
          </cell>
          <cell r="F27" t="str">
            <v>Sum of prp</v>
          </cell>
          <cell r="G27">
            <v>25068</v>
          </cell>
        </row>
        <row r="28">
          <cell r="C28">
            <v>1410</v>
          </cell>
          <cell r="D28" t="str">
            <v>USD</v>
          </cell>
          <cell r="E28" t="str">
            <v xml:space="preserve">TELECOMMUNICATIONS            </v>
          </cell>
          <cell r="F28" t="str">
            <v>Sum of prp</v>
          </cell>
          <cell r="G28">
            <v>13020.08</v>
          </cell>
        </row>
        <row r="29">
          <cell r="C29">
            <v>2250</v>
          </cell>
          <cell r="D29" t="str">
            <v>USD</v>
          </cell>
          <cell r="E29" t="str">
            <v xml:space="preserve">COTTON                        </v>
          </cell>
          <cell r="F29" t="str">
            <v>Sum of prp</v>
          </cell>
          <cell r="G29">
            <v>95048.55</v>
          </cell>
        </row>
        <row r="30">
          <cell r="C30">
            <v>3161</v>
          </cell>
          <cell r="D30" t="str">
            <v>USD</v>
          </cell>
          <cell r="E30" t="str">
            <v xml:space="preserve">ROAD                          </v>
          </cell>
          <cell r="F30" t="str">
            <v>Sum of prp</v>
          </cell>
          <cell r="G30">
            <v>42000</v>
          </cell>
        </row>
        <row r="31">
          <cell r="C31">
            <v>3162</v>
          </cell>
          <cell r="D31" t="str">
            <v>USD</v>
          </cell>
          <cell r="E31" t="str">
            <v xml:space="preserve">ROAD                          </v>
          </cell>
          <cell r="F31" t="str">
            <v>Sum of prp</v>
          </cell>
          <cell r="G31">
            <v>20250</v>
          </cell>
        </row>
        <row r="32">
          <cell r="C32">
            <v>3170</v>
          </cell>
          <cell r="D32" t="str">
            <v>USD</v>
          </cell>
          <cell r="E32" t="str">
            <v xml:space="preserve">RURAL DEVELOPMENT FUND        </v>
          </cell>
          <cell r="F32" t="str">
            <v>Sum of prp</v>
          </cell>
          <cell r="G32">
            <v>33000</v>
          </cell>
        </row>
        <row r="33">
          <cell r="C33">
            <v>4300</v>
          </cell>
          <cell r="D33" t="str">
            <v>USD</v>
          </cell>
          <cell r="E33" t="str">
            <v xml:space="preserve">EDUCATION                     </v>
          </cell>
          <cell r="F33" t="str">
            <v>Sum of prp</v>
          </cell>
          <cell r="G33">
            <v>42750</v>
          </cell>
        </row>
        <row r="34">
          <cell r="C34">
            <v>4310</v>
          </cell>
          <cell r="D34" t="str">
            <v>USD</v>
          </cell>
          <cell r="E34" t="str">
            <v xml:space="preserve">SECOND TELECOMMUNICATIONS     </v>
          </cell>
          <cell r="F34" t="str">
            <v>Sum of prp</v>
          </cell>
          <cell r="G34">
            <v>67500</v>
          </cell>
        </row>
        <row r="35">
          <cell r="C35">
            <v>4960</v>
          </cell>
          <cell r="D35" t="str">
            <v>USD</v>
          </cell>
          <cell r="E35" t="str">
            <v xml:space="preserve">BOUGOURIBA AGRICULTURAL DEV.  </v>
          </cell>
          <cell r="F35" t="str">
            <v>Sum of prp</v>
          </cell>
          <cell r="G35">
            <v>120000</v>
          </cell>
        </row>
        <row r="36">
          <cell r="C36">
            <v>5570</v>
          </cell>
          <cell r="D36" t="str">
            <v>USD</v>
          </cell>
          <cell r="E36" t="str">
            <v xml:space="preserve">LIVESTOCK DEVELOPMENT         </v>
          </cell>
          <cell r="F36" t="str">
            <v>Sum of prp</v>
          </cell>
          <cell r="G36">
            <v>90000</v>
          </cell>
        </row>
        <row r="37">
          <cell r="C37">
            <v>5790</v>
          </cell>
          <cell r="D37" t="str">
            <v>USD</v>
          </cell>
          <cell r="E37" t="str">
            <v xml:space="preserve">RURAL ROADS                   </v>
          </cell>
          <cell r="F37" t="str">
            <v>Sum of prp</v>
          </cell>
          <cell r="G37">
            <v>112410</v>
          </cell>
        </row>
        <row r="38">
          <cell r="C38">
            <v>6400</v>
          </cell>
          <cell r="D38" t="str">
            <v>USD</v>
          </cell>
          <cell r="E38" t="str">
            <v xml:space="preserve">SECOND RURAL DEVELOPMENT FUND </v>
          </cell>
          <cell r="F38" t="str">
            <v>Sum of prp</v>
          </cell>
          <cell r="G38">
            <v>140966</v>
          </cell>
        </row>
        <row r="39">
          <cell r="C39">
            <v>6530</v>
          </cell>
          <cell r="D39" t="str">
            <v>USD</v>
          </cell>
          <cell r="E39" t="str">
            <v xml:space="preserve">THIRD HIGHWAY                 </v>
          </cell>
          <cell r="F39" t="str">
            <v>Sum of prp</v>
          </cell>
          <cell r="G39">
            <v>300000</v>
          </cell>
        </row>
        <row r="40">
          <cell r="C40">
            <v>7590</v>
          </cell>
          <cell r="D40" t="str">
            <v>USD</v>
          </cell>
          <cell r="E40" t="str">
            <v xml:space="preserve">ARTISAN SMALL &amp; MEDIUM SCALE  </v>
          </cell>
          <cell r="F40" t="str">
            <v>Sum of prp</v>
          </cell>
          <cell r="G40">
            <v>47801</v>
          </cell>
        </row>
        <row r="41">
          <cell r="C41">
            <v>9560</v>
          </cell>
          <cell r="D41" t="str">
            <v>USD</v>
          </cell>
          <cell r="E41" t="str">
            <v xml:space="preserve">SECOND EDUCATION              </v>
          </cell>
          <cell r="F41" t="str">
            <v>Sum of prp</v>
          </cell>
          <cell r="G41">
            <v>155903</v>
          </cell>
        </row>
        <row r="42">
          <cell r="C42">
            <v>11640</v>
          </cell>
          <cell r="D42" t="str">
            <v>XDR</v>
          </cell>
          <cell r="E42" t="str">
            <v xml:space="preserve">FOURTH HIGHWAY                </v>
          </cell>
          <cell r="F42" t="str">
            <v>Sum of prp</v>
          </cell>
          <cell r="G42">
            <v>186523</v>
          </cell>
        </row>
        <row r="43">
          <cell r="C43">
            <v>12180</v>
          </cell>
          <cell r="D43" t="str">
            <v>XDR</v>
          </cell>
          <cell r="E43" t="str">
            <v xml:space="preserve">3RD RURAL DEVELOPMENT FUND    </v>
          </cell>
          <cell r="F43" t="str">
            <v>Sum of prp</v>
          </cell>
          <cell r="G43">
            <v>68000</v>
          </cell>
        </row>
        <row r="44">
          <cell r="C44">
            <v>15500</v>
          </cell>
          <cell r="D44" t="str">
            <v>XDR</v>
          </cell>
          <cell r="E44" t="str">
            <v xml:space="preserve">FERTILIZER                    </v>
          </cell>
          <cell r="F44" t="str">
            <v>Sum of prp</v>
          </cell>
          <cell r="G44">
            <v>38375</v>
          </cell>
        </row>
        <row r="45">
          <cell r="C45">
            <v>15980</v>
          </cell>
          <cell r="D45" t="str">
            <v>XDR</v>
          </cell>
          <cell r="E45" t="str">
            <v xml:space="preserve">PRIMARY EDUCATION DEV.        </v>
          </cell>
          <cell r="F45" t="str">
            <v>Sum of prp</v>
          </cell>
          <cell r="G45">
            <v>102242</v>
          </cell>
        </row>
        <row r="46">
          <cell r="C46">
            <v>18960</v>
          </cell>
          <cell r="D46" t="str">
            <v>XDR</v>
          </cell>
          <cell r="E46" t="str">
            <v xml:space="preserve">AGRICULTURAL RESEARCH         </v>
          </cell>
          <cell r="F46" t="str">
            <v>Sum of prp</v>
          </cell>
          <cell r="G46">
            <v>141000</v>
          </cell>
        </row>
        <row r="47">
          <cell r="C47">
            <v>22810</v>
          </cell>
          <cell r="D47" t="str">
            <v>XDR</v>
          </cell>
          <cell r="E47" t="str">
            <v xml:space="preserve">STRUCTURAL ADJUSTMENT         </v>
          </cell>
          <cell r="F47" t="str">
            <v>Sum of prp</v>
          </cell>
          <cell r="G47">
            <v>0</v>
          </cell>
        </row>
        <row r="48">
          <cell r="C48">
            <v>22820</v>
          </cell>
          <cell r="D48" t="str">
            <v>XDR</v>
          </cell>
          <cell r="E48" t="str">
            <v xml:space="preserve">PUBLIC WORKS &amp; EMPLOYMENT     </v>
          </cell>
          <cell r="F48" t="str">
            <v>Sum of prp</v>
          </cell>
          <cell r="G48">
            <v>0</v>
          </cell>
        </row>
        <row r="49">
          <cell r="C49">
            <v>23320</v>
          </cell>
          <cell r="D49" t="str">
            <v>XDR</v>
          </cell>
          <cell r="E49" t="str">
            <v xml:space="preserve">TRANSPORT SECTOR ADJUSTMENT   </v>
          </cell>
          <cell r="F49" t="str">
            <v>Sum of prp</v>
          </cell>
          <cell r="G49">
            <v>0</v>
          </cell>
        </row>
        <row r="50">
          <cell r="C50">
            <v>27280</v>
          </cell>
          <cell r="D50" t="str">
            <v>XDR</v>
          </cell>
          <cell r="E50" t="str">
            <v xml:space="preserve">URBAN ENVIRONMENT             </v>
          </cell>
          <cell r="F50" t="str">
            <v>Sum of prp</v>
          </cell>
          <cell r="G50">
            <v>0</v>
          </cell>
        </row>
        <row r="51">
          <cell r="C51">
            <v>29740</v>
          </cell>
          <cell r="D51" t="str">
            <v>XDR</v>
          </cell>
          <cell r="E51" t="str">
            <v xml:space="preserve">2ND NTL AGRICUL SERVICES      </v>
          </cell>
          <cell r="F51" t="str">
            <v>Sum of prp</v>
          </cell>
          <cell r="G51">
            <v>0</v>
          </cell>
        </row>
        <row r="52">
          <cell r="C52">
            <v>31610</v>
          </cell>
          <cell r="D52" t="str">
            <v>XDR</v>
          </cell>
          <cell r="E52" t="str">
            <v xml:space="preserve">PILOT PRIVATE IRRIGATION DEV  </v>
          </cell>
          <cell r="F52" t="str">
            <v>Sum of prp</v>
          </cell>
          <cell r="G52">
            <v>0</v>
          </cell>
        </row>
        <row r="53">
          <cell r="C53">
            <v>4420</v>
          </cell>
          <cell r="D53" t="str">
            <v>USD</v>
          </cell>
          <cell r="E53" t="str">
            <v xml:space="preserve">DROUGHT RELIEF                </v>
          </cell>
          <cell r="F53" t="str">
            <v>Sum of prp</v>
          </cell>
          <cell r="G53">
            <v>30000</v>
          </cell>
        </row>
        <row r="54">
          <cell r="C54">
            <v>9820</v>
          </cell>
          <cell r="D54" t="str">
            <v>USD</v>
          </cell>
          <cell r="E54" t="str">
            <v xml:space="preserve">FORESTRY                      </v>
          </cell>
          <cell r="F54" t="str">
            <v>Sum of prp</v>
          </cell>
          <cell r="G54">
            <v>72266.36</v>
          </cell>
        </row>
        <row r="55">
          <cell r="C55">
            <v>12350</v>
          </cell>
          <cell r="D55" t="str">
            <v>XDR</v>
          </cell>
          <cell r="E55" t="str">
            <v xml:space="preserve">THIRD TELECOMMUNICATIONS      </v>
          </cell>
          <cell r="F55" t="str">
            <v>Sum of prp</v>
          </cell>
          <cell r="G55">
            <v>74500</v>
          </cell>
        </row>
        <row r="56">
          <cell r="C56" t="str">
            <v>N0070</v>
          </cell>
          <cell r="D56" t="str">
            <v>XDR</v>
          </cell>
          <cell r="E56" t="str">
            <v xml:space="preserve">POST-PRIMARY EDUCATION        </v>
          </cell>
          <cell r="F56" t="str">
            <v>Sum of prp</v>
          </cell>
          <cell r="G56">
            <v>0</v>
          </cell>
        </row>
        <row r="57">
          <cell r="C57" t="str">
            <v>N0290</v>
          </cell>
          <cell r="D57" t="str">
            <v>XDR</v>
          </cell>
          <cell r="E57" t="str">
            <v>MINING SECTOR CAPACITY BUILDIN</v>
          </cell>
          <cell r="F57" t="str">
            <v>Sum of prp</v>
          </cell>
          <cell r="G57">
            <v>0</v>
          </cell>
        </row>
        <row r="58">
          <cell r="C58">
            <v>10970</v>
          </cell>
          <cell r="D58" t="str">
            <v>XDR</v>
          </cell>
          <cell r="E58" t="str">
            <v xml:space="preserve">2ND BOUGOURIBA AGRICUL DEV    </v>
          </cell>
          <cell r="F58" t="str">
            <v>Sum of int</v>
          </cell>
          <cell r="G58">
            <v>32458.562999999998</v>
          </cell>
        </row>
        <row r="59">
          <cell r="C59">
            <v>16070</v>
          </cell>
          <cell r="D59" t="str">
            <v>XDR</v>
          </cell>
          <cell r="E59" t="str">
            <v xml:space="preserve">HEALTH SERVICES DEVELOPMENT   </v>
          </cell>
          <cell r="F59" t="str">
            <v>Sum of int</v>
          </cell>
          <cell r="G59">
            <v>94091.476999999999</v>
          </cell>
        </row>
        <row r="60">
          <cell r="C60">
            <v>19790</v>
          </cell>
          <cell r="D60" t="str">
            <v>XDR</v>
          </cell>
          <cell r="E60" t="str">
            <v xml:space="preserve">AGRICULTURAL SERVICES         </v>
          </cell>
          <cell r="F60" t="str">
            <v>Sum of int</v>
          </cell>
          <cell r="G60">
            <v>113812.308</v>
          </cell>
        </row>
        <row r="61">
          <cell r="C61">
            <v>20670</v>
          </cell>
          <cell r="D61" t="str">
            <v>XDR</v>
          </cell>
          <cell r="E61" t="str">
            <v xml:space="preserve">SECOND URBAN                  </v>
          </cell>
          <cell r="F61" t="str">
            <v>Sum of int</v>
          </cell>
          <cell r="G61">
            <v>67500</v>
          </cell>
        </row>
        <row r="62">
          <cell r="C62">
            <v>20671</v>
          </cell>
          <cell r="D62" t="str">
            <v>XDR</v>
          </cell>
          <cell r="E62" t="str">
            <v xml:space="preserve">SECOND URBAN                  </v>
          </cell>
          <cell r="F62" t="str">
            <v>Sum of int</v>
          </cell>
          <cell r="G62">
            <v>23540.431</v>
          </cell>
        </row>
        <row r="63">
          <cell r="C63">
            <v>22290</v>
          </cell>
          <cell r="D63" t="str">
            <v>XDR</v>
          </cell>
          <cell r="E63" t="str">
            <v xml:space="preserve">ENVIRONMENTAL MANAGEMENT      </v>
          </cell>
          <cell r="F63" t="str">
            <v>Sum of int</v>
          </cell>
          <cell r="G63">
            <v>43125</v>
          </cell>
        </row>
        <row r="64">
          <cell r="C64">
            <v>22440</v>
          </cell>
          <cell r="D64" t="str">
            <v>XDR</v>
          </cell>
          <cell r="E64" t="str">
            <v xml:space="preserve">FOURTH EDUCATION              </v>
          </cell>
          <cell r="F64" t="str">
            <v>Sum of int</v>
          </cell>
          <cell r="G64">
            <v>66584.756999999998</v>
          </cell>
        </row>
        <row r="65">
          <cell r="C65">
            <v>23780</v>
          </cell>
          <cell r="D65" t="str">
            <v>XDR</v>
          </cell>
          <cell r="E65" t="str">
            <v xml:space="preserve">PUBLIC INSTITUTIONAL DEV      </v>
          </cell>
          <cell r="F65" t="str">
            <v>Sum of int</v>
          </cell>
          <cell r="G65">
            <v>30334.752637499998</v>
          </cell>
        </row>
        <row r="66">
          <cell r="C66">
            <v>23810</v>
          </cell>
          <cell r="D66" t="str">
            <v>XDR</v>
          </cell>
          <cell r="E66" t="str">
            <v>AGRICULTURAL SECTOR ADJUSTMENT</v>
          </cell>
          <cell r="F66" t="str">
            <v>Sum of int</v>
          </cell>
          <cell r="G66">
            <v>77250</v>
          </cell>
        </row>
        <row r="67">
          <cell r="C67">
            <v>24140</v>
          </cell>
          <cell r="D67" t="str">
            <v>XDR</v>
          </cell>
          <cell r="E67" t="str">
            <v xml:space="preserve">FOOD SECURITY AND NUTRITION   </v>
          </cell>
          <cell r="F67" t="str">
            <v>Sum of int</v>
          </cell>
          <cell r="G67">
            <v>19919.250712500001</v>
          </cell>
        </row>
        <row r="68">
          <cell r="C68">
            <v>24720</v>
          </cell>
          <cell r="D68" t="str">
            <v>XDR</v>
          </cell>
          <cell r="E68" t="str">
            <v xml:space="preserve">PRIVATE SECTOR ASSISTANCE     </v>
          </cell>
          <cell r="F68" t="str">
            <v>Sum of int</v>
          </cell>
          <cell r="G68">
            <v>10174.854074999999</v>
          </cell>
        </row>
        <row r="69">
          <cell r="C69">
            <v>25190</v>
          </cell>
          <cell r="D69" t="str">
            <v>XDR</v>
          </cell>
          <cell r="E69" t="str">
            <v xml:space="preserve">WATER SUPPLY ENGINEERING      </v>
          </cell>
          <cell r="F69" t="str">
            <v>Sum of int</v>
          </cell>
          <cell r="G69">
            <v>10846.665000000001</v>
          </cell>
        </row>
        <row r="70">
          <cell r="C70">
            <v>25900</v>
          </cell>
          <cell r="D70" t="str">
            <v>XDR</v>
          </cell>
          <cell r="E70" t="str">
            <v xml:space="preserve">ECONOMIC RECOVERY             </v>
          </cell>
          <cell r="F70" t="str">
            <v>Sum of int</v>
          </cell>
          <cell r="G70">
            <v>67500</v>
          </cell>
        </row>
        <row r="71">
          <cell r="C71">
            <v>25950</v>
          </cell>
          <cell r="D71" t="str">
            <v>XDR</v>
          </cell>
          <cell r="E71" t="str">
            <v xml:space="preserve">HEALTH AND NUTRITION          </v>
          </cell>
          <cell r="F71" t="str">
            <v>Sum of int</v>
          </cell>
          <cell r="G71">
            <v>52630.330087499999</v>
          </cell>
        </row>
        <row r="72">
          <cell r="C72">
            <v>26190</v>
          </cell>
          <cell r="D72" t="str">
            <v>XDR</v>
          </cell>
          <cell r="E72" t="str">
            <v xml:space="preserve">POPULATION AND AIDS CONTROL   </v>
          </cell>
          <cell r="F72" t="str">
            <v>Sum of int</v>
          </cell>
          <cell r="G72">
            <v>48396.948675</v>
          </cell>
        </row>
        <row r="73">
          <cell r="C73">
            <v>31410</v>
          </cell>
          <cell r="D73" t="str">
            <v>XDR</v>
          </cell>
          <cell r="E73" t="str">
            <v xml:space="preserve">ECONOMIC MGMNT REFORM SUPPORT </v>
          </cell>
          <cell r="F73" t="str">
            <v>Sum of int</v>
          </cell>
          <cell r="G73">
            <v>41250</v>
          </cell>
        </row>
        <row r="74">
          <cell r="C74">
            <v>32990</v>
          </cell>
          <cell r="D74" t="str">
            <v>XDR</v>
          </cell>
          <cell r="E74" t="str">
            <v xml:space="preserve">THIRD STRUCTURAL ADJUSTMENT   </v>
          </cell>
          <cell r="F74" t="str">
            <v>Sum of int</v>
          </cell>
          <cell r="G74">
            <v>67500</v>
          </cell>
        </row>
        <row r="75">
          <cell r="C75">
            <v>7060</v>
          </cell>
          <cell r="D75" t="str">
            <v>USD</v>
          </cell>
          <cell r="E75" t="str">
            <v xml:space="preserve">WEST VOLTA AGRICULTURAL DEV.  </v>
          </cell>
          <cell r="F75" t="str">
            <v>Sum of int</v>
          </cell>
          <cell r="G75">
            <v>11137.5</v>
          </cell>
        </row>
        <row r="76">
          <cell r="C76">
            <v>7440</v>
          </cell>
          <cell r="D76" t="str">
            <v>USD</v>
          </cell>
          <cell r="E76" t="str">
            <v xml:space="preserve">REGIONAL RAILWAY              </v>
          </cell>
          <cell r="F76" t="str">
            <v>Sum of int</v>
          </cell>
          <cell r="G76">
            <v>16380</v>
          </cell>
        </row>
        <row r="77">
          <cell r="C77">
            <v>7660</v>
          </cell>
          <cell r="D77" t="str">
            <v>USD</v>
          </cell>
          <cell r="E77" t="str">
            <v xml:space="preserve">URBAN DEVELOPMENT             </v>
          </cell>
          <cell r="F77" t="str">
            <v>Sum of int</v>
          </cell>
          <cell r="G77">
            <v>25812.316999999999</v>
          </cell>
        </row>
        <row r="78">
          <cell r="C78">
            <v>10130</v>
          </cell>
          <cell r="D78" t="str">
            <v>USD</v>
          </cell>
          <cell r="E78" t="str">
            <v xml:space="preserve">NIENA DIONKELE RICE DEV.      </v>
          </cell>
          <cell r="F78" t="str">
            <v>Sum of int</v>
          </cell>
          <cell r="G78">
            <v>12462.197</v>
          </cell>
        </row>
        <row r="79">
          <cell r="C79">
            <v>12840</v>
          </cell>
          <cell r="D79" t="str">
            <v>XDR</v>
          </cell>
          <cell r="E79" t="str">
            <v xml:space="preserve">VOLTA NOIRE AGRICULTURAL DEV. </v>
          </cell>
          <cell r="F79" t="str">
            <v>Sum of int</v>
          </cell>
          <cell r="G79">
            <v>7932.8810000000003</v>
          </cell>
        </row>
        <row r="80">
          <cell r="C80">
            <v>12850</v>
          </cell>
          <cell r="D80" t="str">
            <v>XDR</v>
          </cell>
          <cell r="E80" t="str">
            <v>HAUTS-BASSINS AGRICULTURAL DEV</v>
          </cell>
          <cell r="F80" t="str">
            <v>Sum of int</v>
          </cell>
          <cell r="G80">
            <v>5587.3890000000001</v>
          </cell>
        </row>
        <row r="81">
          <cell r="C81">
            <v>12930</v>
          </cell>
          <cell r="D81" t="str">
            <v>XDR</v>
          </cell>
          <cell r="E81" t="str">
            <v xml:space="preserve">KOUDOUGOU PILOT AGRICULTURAL  </v>
          </cell>
          <cell r="F81" t="str">
            <v>Sum of int</v>
          </cell>
          <cell r="G81">
            <v>15550.316999999999</v>
          </cell>
        </row>
        <row r="82">
          <cell r="C82">
            <v>14820</v>
          </cell>
          <cell r="D82" t="str">
            <v>XDR</v>
          </cell>
          <cell r="E82" t="str">
            <v xml:space="preserve">MINING EXPLOR. &amp; TECH ASSIST  </v>
          </cell>
          <cell r="F82" t="str">
            <v>Sum of int</v>
          </cell>
          <cell r="G82">
            <v>17767.3</v>
          </cell>
        </row>
        <row r="83">
          <cell r="C83">
            <v>1410</v>
          </cell>
          <cell r="D83" t="str">
            <v>USD</v>
          </cell>
          <cell r="E83" t="str">
            <v xml:space="preserve">TELECOMMUNICATIONS            </v>
          </cell>
          <cell r="F83" t="str">
            <v>Sum of int</v>
          </cell>
          <cell r="G83">
            <v>1855.3620000000001</v>
          </cell>
        </row>
        <row r="84">
          <cell r="C84">
            <v>2250</v>
          </cell>
          <cell r="D84" t="str">
            <v>USD</v>
          </cell>
          <cell r="E84" t="str">
            <v xml:space="preserve">COTTON                        </v>
          </cell>
          <cell r="F84" t="str">
            <v>Sum of int</v>
          </cell>
          <cell r="G84">
            <v>14970.147000000001</v>
          </cell>
        </row>
        <row r="85">
          <cell r="C85">
            <v>3161</v>
          </cell>
          <cell r="D85" t="str">
            <v>USD</v>
          </cell>
          <cell r="E85" t="str">
            <v xml:space="preserve">ROAD                          </v>
          </cell>
          <cell r="F85" t="str">
            <v>Sum of int</v>
          </cell>
          <cell r="G85">
            <v>7087.5</v>
          </cell>
        </row>
        <row r="86">
          <cell r="C86">
            <v>3162</v>
          </cell>
          <cell r="D86" t="str">
            <v>USD</v>
          </cell>
          <cell r="E86" t="str">
            <v xml:space="preserve">ROAD                          </v>
          </cell>
          <cell r="F86" t="str">
            <v>Sum of int</v>
          </cell>
          <cell r="G86">
            <v>3417.1880000000001</v>
          </cell>
        </row>
        <row r="87">
          <cell r="C87">
            <v>3170</v>
          </cell>
          <cell r="D87" t="str">
            <v>USD</v>
          </cell>
          <cell r="E87" t="str">
            <v xml:space="preserve">RURAL DEVELOPMENT FUND        </v>
          </cell>
          <cell r="F87" t="str">
            <v>Sum of int</v>
          </cell>
          <cell r="G87">
            <v>5568.75</v>
          </cell>
        </row>
        <row r="88">
          <cell r="C88">
            <v>4300</v>
          </cell>
          <cell r="D88" t="str">
            <v>USD</v>
          </cell>
          <cell r="E88" t="str">
            <v xml:space="preserve">EDUCATION                     </v>
          </cell>
          <cell r="F88" t="str">
            <v>Sum of int</v>
          </cell>
          <cell r="G88">
            <v>7534.6880000000001</v>
          </cell>
        </row>
        <row r="89">
          <cell r="C89">
            <v>4310</v>
          </cell>
          <cell r="D89" t="str">
            <v>USD</v>
          </cell>
          <cell r="E89" t="str">
            <v xml:space="preserve">SECOND TELECOMMUNICATIONS     </v>
          </cell>
          <cell r="F89" t="str">
            <v>Sum of int</v>
          </cell>
          <cell r="G89">
            <v>11896.875</v>
          </cell>
        </row>
        <row r="90">
          <cell r="C90">
            <v>4960</v>
          </cell>
          <cell r="D90" t="str">
            <v>USD</v>
          </cell>
          <cell r="E90" t="str">
            <v xml:space="preserve">BOUGOURIBA AGRICULTURAL DEV.  </v>
          </cell>
          <cell r="F90" t="str">
            <v>Sum of int</v>
          </cell>
          <cell r="G90">
            <v>22050</v>
          </cell>
        </row>
        <row r="91">
          <cell r="C91">
            <v>5570</v>
          </cell>
          <cell r="D91" t="str">
            <v>USD</v>
          </cell>
          <cell r="E91" t="str">
            <v xml:space="preserve">LIVESTOCK DEVELOPMENT         </v>
          </cell>
          <cell r="F91" t="str">
            <v>Sum of int</v>
          </cell>
          <cell r="G91">
            <v>17212.5</v>
          </cell>
        </row>
        <row r="92">
          <cell r="C92">
            <v>5790</v>
          </cell>
          <cell r="D92" t="str">
            <v>USD</v>
          </cell>
          <cell r="E92" t="str">
            <v xml:space="preserve">RURAL ROADS                   </v>
          </cell>
          <cell r="F92" t="str">
            <v>Sum of int</v>
          </cell>
          <cell r="G92">
            <v>21499.114000000001</v>
          </cell>
        </row>
        <row r="93">
          <cell r="C93">
            <v>6400</v>
          </cell>
          <cell r="D93" t="str">
            <v>USD</v>
          </cell>
          <cell r="E93" t="str">
            <v xml:space="preserve">SECOND RURAL DEVELOPMENT FUND </v>
          </cell>
          <cell r="F93" t="str">
            <v>Sum of int</v>
          </cell>
          <cell r="G93">
            <v>28017.054</v>
          </cell>
        </row>
        <row r="94">
          <cell r="C94">
            <v>6530</v>
          </cell>
          <cell r="D94" t="str">
            <v>USD</v>
          </cell>
          <cell r="E94" t="str">
            <v xml:space="preserve">THIRD HIGHWAY                 </v>
          </cell>
          <cell r="F94" t="str">
            <v>Sum of int</v>
          </cell>
          <cell r="G94">
            <v>59625</v>
          </cell>
        </row>
        <row r="95">
          <cell r="C95">
            <v>7590</v>
          </cell>
          <cell r="D95" t="str">
            <v>USD</v>
          </cell>
          <cell r="E95" t="str">
            <v xml:space="preserve">ARTISAN SMALL &amp; MEDIUM SCALE  </v>
          </cell>
          <cell r="F95" t="str">
            <v>Sum of int</v>
          </cell>
          <cell r="G95">
            <v>10038.311</v>
          </cell>
        </row>
        <row r="96">
          <cell r="C96">
            <v>9560</v>
          </cell>
          <cell r="D96" t="str">
            <v>USD</v>
          </cell>
          <cell r="E96" t="str">
            <v xml:space="preserve">SECOND EDUCATION              </v>
          </cell>
          <cell r="F96" t="str">
            <v>Sum of int</v>
          </cell>
          <cell r="G96">
            <v>35078.398999999998</v>
          </cell>
        </row>
        <row r="97">
          <cell r="C97">
            <v>11640</v>
          </cell>
          <cell r="D97" t="str">
            <v>XDR</v>
          </cell>
          <cell r="E97" t="str">
            <v xml:space="preserve">FOURTH HIGHWAY                </v>
          </cell>
          <cell r="F97" t="str">
            <v>Sum of int</v>
          </cell>
          <cell r="G97">
            <v>128001.795</v>
          </cell>
        </row>
        <row r="98">
          <cell r="C98">
            <v>12180</v>
          </cell>
          <cell r="D98" t="str">
            <v>XDR</v>
          </cell>
          <cell r="E98" t="str">
            <v xml:space="preserve">3RD RURAL DEVELOPMENT FUND    </v>
          </cell>
          <cell r="F98" t="str">
            <v>Sum of int</v>
          </cell>
          <cell r="G98">
            <v>46920</v>
          </cell>
        </row>
        <row r="99">
          <cell r="C99">
            <v>15500</v>
          </cell>
          <cell r="D99" t="str">
            <v>XDR</v>
          </cell>
          <cell r="E99" t="str">
            <v xml:space="preserve">FERTILIZER                    </v>
          </cell>
          <cell r="F99" t="str">
            <v>Sum of int</v>
          </cell>
          <cell r="G99">
            <v>27342.881000000001</v>
          </cell>
        </row>
        <row r="100">
          <cell r="C100">
            <v>15980</v>
          </cell>
          <cell r="D100" t="str">
            <v>XDR</v>
          </cell>
          <cell r="E100" t="str">
            <v xml:space="preserve">PRIMARY EDUCATION DEV.        </v>
          </cell>
          <cell r="F100" t="str">
            <v>Sum of int</v>
          </cell>
          <cell r="G100">
            <v>73231.323000000004</v>
          </cell>
        </row>
        <row r="101">
          <cell r="C101">
            <v>18960</v>
          </cell>
          <cell r="D101" t="str">
            <v>XDR</v>
          </cell>
          <cell r="E101" t="str">
            <v xml:space="preserve">AGRICULTURAL RESEARCH         </v>
          </cell>
          <cell r="F101" t="str">
            <v>Sum of int</v>
          </cell>
          <cell r="G101">
            <v>50760</v>
          </cell>
        </row>
        <row r="102">
          <cell r="C102">
            <v>22810</v>
          </cell>
          <cell r="D102" t="str">
            <v>XDR</v>
          </cell>
          <cell r="E102" t="str">
            <v xml:space="preserve">STRUCTURAL ADJUSTMENT         </v>
          </cell>
          <cell r="F102" t="str">
            <v>Sum of int</v>
          </cell>
          <cell r="G102">
            <v>225000</v>
          </cell>
        </row>
        <row r="103">
          <cell r="C103">
            <v>22820</v>
          </cell>
          <cell r="D103" t="str">
            <v>XDR</v>
          </cell>
          <cell r="E103" t="str">
            <v xml:space="preserve">PUBLIC WORKS &amp; EMPLOYMENT     </v>
          </cell>
          <cell r="F103" t="str">
            <v>Sum of int</v>
          </cell>
          <cell r="G103">
            <v>56250</v>
          </cell>
        </row>
        <row r="104">
          <cell r="C104">
            <v>23320</v>
          </cell>
          <cell r="D104" t="str">
            <v>XDR</v>
          </cell>
          <cell r="E104" t="str">
            <v xml:space="preserve">TRANSPORT SECTOR ADJUSTMENT   </v>
          </cell>
          <cell r="F104" t="str">
            <v>Sum of int</v>
          </cell>
          <cell r="G104">
            <v>170195.64517500001</v>
          </cell>
        </row>
        <row r="105">
          <cell r="C105">
            <v>27280</v>
          </cell>
          <cell r="D105" t="str">
            <v>XDR</v>
          </cell>
          <cell r="E105" t="str">
            <v xml:space="preserve">URBAN ENVIRONMENT             </v>
          </cell>
          <cell r="F105" t="str">
            <v>Sum of int</v>
          </cell>
          <cell r="G105">
            <v>35676.802125000002</v>
          </cell>
        </row>
        <row r="106">
          <cell r="C106">
            <v>29740</v>
          </cell>
          <cell r="D106" t="str">
            <v>XDR</v>
          </cell>
          <cell r="E106" t="str">
            <v xml:space="preserve">2ND NTL AGRICUL SERVICES      </v>
          </cell>
          <cell r="F106" t="str">
            <v>Sum of int</v>
          </cell>
          <cell r="G106">
            <v>15142.856249999999</v>
          </cell>
        </row>
        <row r="107">
          <cell r="C107">
            <v>31610</v>
          </cell>
          <cell r="D107" t="str">
            <v>XDR</v>
          </cell>
          <cell r="E107" t="str">
            <v xml:space="preserve">PILOT PRIVATE IRRIGATION DEV  </v>
          </cell>
          <cell r="F107" t="str">
            <v>Sum of int</v>
          </cell>
          <cell r="G107">
            <v>1715.9456249999998</v>
          </cell>
        </row>
        <row r="108">
          <cell r="C108">
            <v>4420</v>
          </cell>
          <cell r="D108" t="str">
            <v>USD</v>
          </cell>
          <cell r="E108" t="str">
            <v xml:space="preserve">DROUGHT RELIEF                </v>
          </cell>
          <cell r="F108" t="str">
            <v>Sum of int</v>
          </cell>
          <cell r="G108">
            <v>5287.5</v>
          </cell>
        </row>
        <row r="109">
          <cell r="C109">
            <v>9820</v>
          </cell>
          <cell r="D109" t="str">
            <v>USD</v>
          </cell>
          <cell r="E109" t="str">
            <v xml:space="preserve">FORESTRY                      </v>
          </cell>
          <cell r="F109" t="str">
            <v>Sum of int</v>
          </cell>
          <cell r="G109">
            <v>16260.058999999999</v>
          </cell>
        </row>
        <row r="110">
          <cell r="C110">
            <v>12350</v>
          </cell>
          <cell r="D110" t="str">
            <v>XDR</v>
          </cell>
          <cell r="E110" t="str">
            <v xml:space="preserve">THIRD TELECOMMUNICATIONS      </v>
          </cell>
          <cell r="F110" t="str">
            <v>Sum of int</v>
          </cell>
          <cell r="G110">
            <v>51405</v>
          </cell>
        </row>
        <row r="111">
          <cell r="C111" t="str">
            <v>N0070</v>
          </cell>
          <cell r="D111" t="str">
            <v>XDR</v>
          </cell>
          <cell r="E111" t="str">
            <v xml:space="preserve">POST-PRIMARY EDUCATION        </v>
          </cell>
          <cell r="F111" t="str">
            <v>Sum of int</v>
          </cell>
          <cell r="G111">
            <v>12008.654437499999</v>
          </cell>
        </row>
        <row r="112">
          <cell r="C112" t="str">
            <v>N0290</v>
          </cell>
          <cell r="D112" t="str">
            <v>XDR</v>
          </cell>
          <cell r="E112" t="str">
            <v>MINING SECTOR CAPACITY BUILDIN</v>
          </cell>
          <cell r="F112" t="str">
            <v>Sum of int</v>
          </cell>
          <cell r="G112">
            <v>6942.3496875000001</v>
          </cell>
        </row>
      </sheetData>
      <sheetData sheetId="3" refreshError="1"/>
      <sheetData sheetId="4" refreshError="1"/>
      <sheetData sheetId="5" refreshError="1"/>
      <sheetData sheetId="6" refreshError="1"/>
      <sheetData sheetId="7"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
      <sheetName val="Income &amp; Resources"/>
      <sheetName val="Notes"/>
      <sheetName val="Notes9"/>
      <sheetName val="Notes10"/>
      <sheetName val="Sch. 1"/>
      <sheetName val="Sch. 2"/>
      <sheetName val="Sch. 3"/>
      <sheetName val="Sch. 4"/>
      <sheetName val="Documentation"/>
      <sheetName val="Data"/>
      <sheetName val="Data2"/>
      <sheetName val="Data3"/>
      <sheetName val="FOOTER"/>
      <sheetName val="Balance_Sheet"/>
      <sheetName val="Income_&amp;_Resources"/>
      <sheetName val="Sch__1"/>
      <sheetName val="Sch__2"/>
      <sheetName val="Sch__3"/>
      <sheetName val="Sch__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DEBT"/>
      <sheetName val="DIS"/>
      <sheetName val="AMO"/>
      <sheetName val="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bor-M"/>
      <sheetName val="Emp-M"/>
      <sheetName val="#REF"/>
      <sheetName val="Labor_M"/>
      <sheetName val="M"/>
    </sheetNames>
    <sheetDataSet>
      <sheetData sheetId="0"/>
      <sheetData sheetId="1"/>
      <sheetData sheetId="2" refreshError="1"/>
      <sheetData sheetId="3"/>
      <sheetData sheetId="4"/>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bor-M"/>
      <sheetName val="Emp-M"/>
      <sheetName val="#REF"/>
      <sheetName val="Labor_M"/>
    </sheetNames>
    <sheetDataSet>
      <sheetData sheetId="0"/>
      <sheetData sheetId="1"/>
      <sheetData sheetId="2" refreshError="1"/>
      <sheetData sheetId="3"/>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 Guide"/>
      <sheetName val="Table 1"/>
      <sheetName val="Table 1 Check"/>
      <sheetName val="Table 2a"/>
      <sheetName val="Table 2a (CHECK)"/>
      <sheetName val="Table 2b"/>
      <sheetName val="Table 2b (CHECK)"/>
      <sheetName val="Table 3"/>
      <sheetName val="Table 5"/>
      <sheetName val="Table 1 Def."/>
      <sheetName val="Table 2a&amp;BDef"/>
      <sheetName val="Table 3 def"/>
      <sheetName val="STBY Arrangements"/>
      <sheetName val="EFF Arrangements"/>
      <sheetName val="PRGF Arrangements"/>
      <sheetName val="Position 12.31.01"/>
      <sheetName val="Position 1.31.02"/>
      <sheetName val="Budget Countries"/>
      <sheetName val="Liquidity Calculation"/>
      <sheetName val="INPUT - Financial Assistance"/>
      <sheetName val="Formulas"/>
      <sheetName val="Labor_M"/>
      <sheetName val="Data"/>
      <sheetName val="M"/>
      <sheetName val="Update_Guide"/>
      <sheetName val="Table_1"/>
      <sheetName val="Table_1_Check"/>
      <sheetName val="Table_2a"/>
      <sheetName val="Table_2a_(CHECK)"/>
      <sheetName val="Table_2b"/>
      <sheetName val="Table_2b_(CHECK)"/>
      <sheetName val="Table_3"/>
      <sheetName val="Table_5"/>
      <sheetName val="Table_1_Def_"/>
      <sheetName val="Table_2a&amp;BDef"/>
      <sheetName val="Table_3_def"/>
      <sheetName val="STBY_Arrangements"/>
      <sheetName val="EFF_Arrangements"/>
      <sheetName val="PRGF_Arrangements"/>
      <sheetName val="Position_12_31_01"/>
      <sheetName val="Position_1_31_02"/>
      <sheetName val="Budget_Countries"/>
      <sheetName val="Liquidity_Calculation"/>
      <sheetName val="INPUT_-_Financial_Assistan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s"/>
      <sheetName val="Charts (2)"/>
      <sheetName val="Chart1"/>
      <sheetName val="Chart2"/>
      <sheetName val="Chart2 (2)"/>
      <sheetName val="Model"/>
      <sheetName val="Assps"/>
      <sheetName val="Summary"/>
      <sheetName val="EHT"/>
      <sheetName val="SDA"/>
      <sheetName val="TSIA"/>
      <sheetName val="SSIA"/>
      <sheetName val="HIPC DATA"/>
      <sheetName val="HIPC History"/>
      <sheetName val="Gold"/>
      <sheetName val="Track_RA"/>
      <sheetName val="RAFilter"/>
      <sheetName val="July1999NewQ"/>
      <sheetName val="loans_vol_pri_8090"/>
      <sheetName val="l_vol_pub_8091"/>
      <sheetName val="l_vol_sov_8091"/>
      <sheetName val="loans_vol_pri_9102"/>
      <sheetName val="l_vol_pub_9102"/>
      <sheetName val="l_vol_sov_9102"/>
      <sheetName val="J(Priv.Cap)"/>
      <sheetName val="Sheet4"/>
      <sheetName val="Anahtar"/>
      <sheetName val="M"/>
      <sheetName val="Charts_(2)"/>
      <sheetName val="Chart2_(2)"/>
      <sheetName val="HIPC_DATA"/>
      <sheetName val="HIPC_History"/>
      <sheetName val="J(Priv_Cap)"/>
    </sheetNames>
    <sheetDataSet>
      <sheetData sheetId="0" refreshError="1"/>
      <sheetData sheetId="1" refreshError="1"/>
      <sheetData sheetId="2" refreshError="1"/>
      <sheetData sheetId="3" refreshError="1"/>
      <sheetData sheetId="4" refreshError="1"/>
      <sheetData sheetId="5" refreshError="1">
        <row r="7">
          <cell r="AC7">
            <v>36660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 val="2003"/>
      <sheetName val="BoP"/>
      <sheetName val="RES"/>
      <sheetName val="Input"/>
      <sheetName val="OUTPUT"/>
      <sheetName val="Trade"/>
      <sheetName val="Sheet1"/>
      <sheetName val="Execute_Macros1"/>
      <sheetName val="Annual_Raw_Data1"/>
      <sheetName val="Quarterly_Raw_Data1"/>
      <sheetName val="WEO_Raw_Data1"/>
      <sheetName val="Annual_Assumptions1"/>
      <sheetName val="Quarterly_Assumptions1"/>
      <sheetName val="Annual_MacroFlow1"/>
      <sheetName val="Quarterly_MacroFlow1"/>
      <sheetName val="Annual_Tables1"/>
      <sheetName val="SEI_Table1"/>
      <sheetName val="Basic_Data1"/>
      <sheetName val="Program_MFlows971"/>
      <sheetName val="WEO_Submission_Sheet1"/>
      <sheetName val="SEI_Chart1"/>
      <sheetName val="Fiscal_Chart1"/>
      <sheetName val="Money_Chart1"/>
      <sheetName val="Macros_Import1"/>
      <sheetName val="Macros_Print1"/>
      <sheetName val="EFF_Arrangements1"/>
      <sheetName val="PRGF_Arrangements1"/>
      <sheetName val="STBY_Arrangements1"/>
      <sheetName val="Execute_Macros2"/>
      <sheetName val="Annual_Raw_Data2"/>
      <sheetName val="Quarterly_Raw_Data2"/>
      <sheetName val="WEO_Raw_Data2"/>
      <sheetName val="Annual_Assumptions2"/>
      <sheetName val="Quarterly_Assumptions2"/>
      <sheetName val="Annual_MacroFlow2"/>
      <sheetName val="Quarterly_MacroFlow2"/>
      <sheetName val="Annual_Tables2"/>
      <sheetName val="SEI_Table2"/>
      <sheetName val="Basic_Data2"/>
      <sheetName val="Program_MFlows972"/>
      <sheetName val="WEO_Submission_Sheet2"/>
      <sheetName val="SEI_Chart2"/>
      <sheetName val="Fiscal_Chart2"/>
      <sheetName val="Money_Chart2"/>
      <sheetName val="Macros_Import2"/>
      <sheetName val="Macros_Print2"/>
      <sheetName val="EFF_Arrangements2"/>
      <sheetName val="PRGF_Arrangements2"/>
      <sheetName val="STBY_Arrangements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ontents"/>
      <sheetName val="B"/>
      <sheetName val="C"/>
      <sheetName val="D"/>
      <sheetName val="E"/>
      <sheetName val="large projects"/>
      <sheetName val="F"/>
      <sheetName val="BoP OUT Medium"/>
      <sheetName val="BoP OUT Long"/>
      <sheetName val="IMF Assistance"/>
      <sheetName val="Terms of Trade"/>
      <sheetName val="Exports"/>
      <sheetName val="Services"/>
      <sheetName val="Key Ratios"/>
      <sheetName val="Debt Service  Long"/>
      <sheetName val="DebtService to budget"/>
      <sheetName val="Workspace contents"/>
      <sheetName val="OUTPUT"/>
      <sheetName val="MULT-Ass."/>
      <sheetName val="modalities"/>
      <sheetName val="Tab1"/>
      <sheetName val="Tab2"/>
      <sheetName val="Tab3"/>
      <sheetName val="Tab 4"/>
      <sheetName val="Tab5"/>
      <sheetName val="Tab6"/>
      <sheetName val="Tab7"/>
      <sheetName val="macro"/>
      <sheetName val="arrears-tab"/>
      <sheetName val="by creditor-after"/>
      <sheetName val="by creditor-before"/>
      <sheetName val="tab8"/>
      <sheetName val="fiscal-tab"/>
      <sheetName val="Bilateral Assistance"/>
      <sheetName val="Delivery"/>
      <sheetName val="by type of debt-after"/>
      <sheetName val="by type of debt-befo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Readme"/>
      <sheetName val="Monetary Authority-I"/>
      <sheetName val="DMBs-I"/>
      <sheetName val="ControlSheet"/>
      <sheetName val="Monetary Survey-I"/>
      <sheetName val="Govt Securities by Holder-I"/>
      <sheetName val="Other Sectors-I"/>
      <sheetName val="Input-External Financing"/>
      <sheetName val="Financing calculation"/>
      <sheetName val="Monetary Program-M"/>
      <sheetName val="EDSS-I"/>
      <sheetName val="Program Assumptions-I"/>
      <sheetName val="Program Valuations-T"/>
      <sheetName val="Mon Table"/>
      <sheetName val="Table 1 (BPNG)"/>
      <sheetName val="Table 2 (Survey)"/>
      <sheetName val="RED Table 1"/>
      <sheetName val="Red Table 2"/>
      <sheetName val="Debt Sustain-0"/>
      <sheetName val="RED Table 12"/>
      <sheetName val="Red Table 13"/>
      <sheetName val="Red Table 14"/>
      <sheetName val="Comparison of tbill data"/>
      <sheetName val="Other Items Net-M"/>
      <sheetName val="Government Financing-O"/>
      <sheetName val="Fiscal Sector-O"/>
      <sheetName val="mt_base-O"/>
      <sheetName val="DataOut(Actual)"/>
      <sheetName val="DataOut(Proj)"/>
      <sheetName val="Performance Criteria-T"/>
      <sheetName val="Sheet1"/>
      <sheetName val="DMBs-T"/>
      <sheetName val="Monetary Survey-O"/>
      <sheetName val="DMBs-O"/>
      <sheetName val="Monetary Authority-O"/>
      <sheetName val="Sheet2"/>
      <sheetName val="Other Item Net-M"/>
      <sheetName val="Monetary_Authority-I"/>
      <sheetName val="Monetary_Survey-I"/>
      <sheetName val="Govt_Securities_by_Holder-I"/>
      <sheetName val="Other_Sectors-I"/>
      <sheetName val="Input-External_Financing"/>
      <sheetName val="Financing_calculation"/>
      <sheetName val="Monetary_Program-M"/>
      <sheetName val="Program_Assumptions-I"/>
      <sheetName val="Program_Valuations-T"/>
      <sheetName val="Mon_Table"/>
      <sheetName val="Table_1_(BPNG)"/>
      <sheetName val="Table_2_(Survey)"/>
      <sheetName val="RED_Table_1"/>
      <sheetName val="Red_Table_2"/>
      <sheetName val="Debt_Sustain-0"/>
      <sheetName val="RED_Table_12"/>
      <sheetName val="Red_Table_13"/>
      <sheetName val="Red_Table_14"/>
      <sheetName val="Comparison_of_tbill_data"/>
      <sheetName val="Other_Items_Net-M"/>
      <sheetName val="Government_Financing-O"/>
      <sheetName val="Fiscal_Sector-O"/>
      <sheetName val="Performance_Criteria-T"/>
      <sheetName val="Monetary_Survey-O"/>
      <sheetName val="Monetary_Authority-O"/>
      <sheetName val="Other_Item_Net-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ssing"/>
      <sheetName val="Sheet1"/>
      <sheetName val="assets"/>
      <sheetName val="CONSOLIDATED_TOTAL"/>
      <sheetName val="CONSOLIDATED_part1"/>
      <sheetName val="2"/>
      <sheetName val="3"/>
      <sheetName val="5"/>
      <sheetName val="6"/>
      <sheetName val="7"/>
      <sheetName val="8"/>
      <sheetName val="10"/>
      <sheetName val="11"/>
      <sheetName val="12"/>
      <sheetName val="12II"/>
      <sheetName val="16"/>
      <sheetName val="17"/>
      <sheetName val="19"/>
      <sheetName val="20"/>
      <sheetName val="22"/>
      <sheetName val="23"/>
      <sheetName val="24"/>
      <sheetName val="25"/>
      <sheetName val="26"/>
      <sheetName val="27"/>
      <sheetName val="28"/>
      <sheetName val="30"/>
      <sheetName val="31"/>
      <sheetName val="32"/>
      <sheetName val="33"/>
      <sheetName val="37"/>
      <sheetName val="38"/>
      <sheetName val="40"/>
      <sheetName val="40_(2)"/>
      <sheetName val="41"/>
      <sheetName val="43"/>
      <sheetName val="44"/>
      <sheetName val="45"/>
      <sheetName val="47"/>
      <sheetName val="48"/>
      <sheetName val="50"/>
      <sheetName val="51"/>
      <sheetName val="53"/>
      <sheetName val="55"/>
      <sheetName val="56"/>
      <sheetName val="57"/>
      <sheetName val="58"/>
      <sheetName val="59"/>
      <sheetName val="60"/>
      <sheetName val="62"/>
      <sheetName val="66"/>
      <sheetName val="67"/>
      <sheetName val="68"/>
      <sheetName val="71"/>
      <sheetName val="72"/>
      <sheetName val="73"/>
      <sheetName val="76"/>
      <sheetName val="78"/>
      <sheetName val="80"/>
      <sheetName val="81"/>
      <sheetName val="82"/>
      <sheetName val="84"/>
      <sheetName val="85"/>
      <sheetName val="86"/>
      <sheetName val="87"/>
      <sheetName val="88"/>
      <sheetName val="92"/>
      <sheetName val="93"/>
      <sheetName val="94"/>
      <sheetName val="96"/>
      <sheetName val="98"/>
      <sheetName val="99"/>
      <sheetName val="103"/>
      <sheetName val="104"/>
      <sheetName val="105"/>
      <sheetName val="106"/>
      <sheetName val="107"/>
      <sheetName val="109"/>
      <sheetName val="111"/>
      <sheetName val="112"/>
      <sheetName val="113"/>
      <sheetName val="116"/>
      <sheetName val="118"/>
      <sheetName val="120"/>
      <sheetName val="121"/>
      <sheetName val="122"/>
      <sheetName val="123"/>
      <sheetName val="124"/>
      <sheetName val="125"/>
      <sheetName val="127"/>
      <sheetName val="130"/>
      <sheetName val="133"/>
      <sheetName val="135"/>
      <sheetName val="137"/>
      <sheetName val="138"/>
      <sheetName val="142"/>
      <sheetName val="146"/>
      <sheetName val="148"/>
      <sheetName val="151"/>
      <sheetName val="152"/>
      <sheetName val="153"/>
      <sheetName val="155"/>
      <sheetName val="156"/>
      <sheetName val="158"/>
      <sheetName val="159"/>
      <sheetName val="162"/>
      <sheetName val="165"/>
      <sheetName val="168"/>
      <sheetName val="170"/>
      <sheetName val="172"/>
      <sheetName val="175"/>
      <sheetName val="176"/>
      <sheetName val="178"/>
      <sheetName val="180"/>
      <sheetName val="182"/>
      <sheetName val="184"/>
      <sheetName val="188"/>
      <sheetName val="197"/>
      <sheetName val="199"/>
      <sheetName val="gap"/>
      <sheetName val="CONSOLIDATEDpart2"/>
      <sheetName val="1"/>
      <sheetName val="4"/>
      <sheetName val="9"/>
      <sheetName val="13"/>
      <sheetName val="14"/>
      <sheetName val="15"/>
      <sheetName val="18"/>
      <sheetName val="21"/>
      <sheetName val="29"/>
      <sheetName val="34"/>
      <sheetName val="35"/>
      <sheetName val="36"/>
      <sheetName val="39"/>
      <sheetName val="42"/>
      <sheetName val="46"/>
      <sheetName val="49"/>
      <sheetName val="52"/>
      <sheetName val="54"/>
      <sheetName val="61"/>
      <sheetName val="63"/>
      <sheetName val="64"/>
      <sheetName val="65"/>
      <sheetName val="69"/>
      <sheetName val="70"/>
      <sheetName val="74"/>
      <sheetName val="75"/>
      <sheetName val="77"/>
      <sheetName val="79"/>
      <sheetName val="83"/>
      <sheetName val="89"/>
      <sheetName val="90"/>
      <sheetName val="91"/>
      <sheetName val="95"/>
      <sheetName val="97"/>
      <sheetName val="100"/>
      <sheetName val="101"/>
      <sheetName val="102"/>
      <sheetName val="108"/>
      <sheetName val="110"/>
      <sheetName val="114"/>
      <sheetName val="115"/>
      <sheetName val="117"/>
      <sheetName val="119"/>
      <sheetName val="126"/>
      <sheetName val="128"/>
      <sheetName val="129"/>
      <sheetName val="131"/>
      <sheetName val="132"/>
      <sheetName val="134"/>
      <sheetName val="136"/>
      <sheetName val="139"/>
      <sheetName val="140"/>
      <sheetName val="141"/>
      <sheetName val="143"/>
      <sheetName val="144"/>
      <sheetName val="145"/>
      <sheetName val="147"/>
      <sheetName val="149"/>
      <sheetName val="150"/>
      <sheetName val="154"/>
      <sheetName val="157"/>
      <sheetName val="160"/>
      <sheetName val="161"/>
      <sheetName val="163"/>
      <sheetName val="164"/>
      <sheetName val="166"/>
      <sheetName val="167"/>
      <sheetName val="169"/>
      <sheetName val="171"/>
      <sheetName val="173"/>
      <sheetName val="174"/>
      <sheetName val="177"/>
      <sheetName val="179"/>
      <sheetName val="181"/>
      <sheetName val="183"/>
      <sheetName val="185"/>
      <sheetName val="186"/>
      <sheetName val="187"/>
      <sheetName val="189"/>
      <sheetName val="190"/>
      <sheetName val="191"/>
      <sheetName val="192"/>
      <sheetName val="193"/>
      <sheetName val="194"/>
      <sheetName val="195"/>
      <sheetName val="196"/>
      <sheetName val="198"/>
      <sheetName val="200"/>
      <sheetName val="RAW"/>
      <sheetName val="CONSOLIDATED TOTAL"/>
      <sheetName val="CONSOLIDATED part1"/>
      <sheetName val="40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D6">
            <v>3867146</v>
          </cell>
        </row>
      </sheetData>
      <sheetData sheetId="12" refreshError="1"/>
      <sheetData sheetId="13" refreshError="1"/>
      <sheetData sheetId="14">
        <row r="6">
          <cell r="C6">
            <v>0</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sheetData sheetId="210" refreshError="1"/>
      <sheetData sheetId="211" refreshError="1"/>
      <sheetData sheetId="212"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P99Exp"/>
      <sheetName val="10"/>
      <sheetName val="12II"/>
    </sheetNames>
    <sheetDataSet>
      <sheetData sheetId="0"/>
      <sheetData sheetId="1" refreshError="1"/>
      <sheetData sheetId="2"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I99"/>
      <sheetName val="BOP99"/>
      <sheetName val="BP99Sum"/>
      <sheetName val="BP99Exp"/>
      <sheetName val="BP99Rev"/>
      <sheetName val="BP99"/>
      <sheetName val="MTO99"/>
    </sheetNames>
    <sheetDataSet>
      <sheetData sheetId="0" refreshError="1"/>
      <sheetData sheetId="1" refreshError="1"/>
      <sheetData sheetId="2" refreshError="1"/>
      <sheetData sheetId="3" refreshError="1">
        <row r="16">
          <cell r="A16" t="str">
            <v>GGECGWBA</v>
          </cell>
        </row>
        <row r="17">
          <cell r="A17" t="str">
            <v>GGECTSBA</v>
          </cell>
        </row>
        <row r="21">
          <cell r="A21" t="str">
            <v>GGECIPBA_TBL</v>
          </cell>
        </row>
        <row r="22">
          <cell r="A22" t="str">
            <v>GGECOBA</v>
          </cell>
        </row>
      </sheetData>
      <sheetData sheetId="4" refreshError="1"/>
      <sheetData sheetId="5" refreshError="1"/>
      <sheetData sheetId="6"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992"/>
      <sheetName val="1993"/>
      <sheetName val="1994"/>
      <sheetName val="1995"/>
      <sheetName val="1996"/>
      <sheetName val="1997"/>
      <sheetName val="1998"/>
      <sheetName val="99budg"/>
      <sheetName val="1999"/>
      <sheetName val="00budg"/>
      <sheetName val="92_2000"/>
      <sheetName val="2000"/>
      <sheetName val="01budg"/>
      <sheetName val="output"/>
      <sheetName val="fctnl"/>
      <sheetName val="Figures"/>
      <sheetName val="%GDP"/>
      <sheetName val="ControlSheet"/>
      <sheetName val="old-new"/>
      <sheetName val="projections"/>
      <sheetName val="hist series"/>
      <sheetName val="Nclassif92-01"/>
      <sheetName val="proj_levels_base"/>
      <sheetName val="proj_percent_base"/>
      <sheetName val="assumptions_base"/>
      <sheetName val="exp.analysis"/>
      <sheetName val="proj_levels_adj"/>
      <sheetName val="proj_percent_adj"/>
      <sheetName val="assumption_adj"/>
      <sheetName val="WEO Q1"/>
      <sheetName val="BP99Exp"/>
      <sheetName val="hist_series"/>
      <sheetName val="exp_analysis"/>
      <sheetName val="WEO_Q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EDSS1"/>
    </sheetNames>
    <sheetDataSet>
      <sheetData sheetId="0" refreshError="1"/>
      <sheetData sheetId="1" refreshError="1">
        <row r="34">
          <cell r="G34">
            <v>-302.69999854480898</v>
          </cell>
          <cell r="H34">
            <v>-377.59999627471001</v>
          </cell>
          <cell r="I34">
            <v>-435.09999831197803</v>
          </cell>
          <cell r="J34">
            <v>-408.79998649582302</v>
          </cell>
          <cell r="K34">
            <v>-525.99999790452398</v>
          </cell>
          <cell r="L34">
            <v>-658.00002072192603</v>
          </cell>
          <cell r="M34">
            <v>-1124.1687899999999</v>
          </cell>
          <cell r="N34">
            <v>-1115.3895420000001</v>
          </cell>
          <cell r="O34">
            <v>-968.79119094999999</v>
          </cell>
          <cell r="P34">
            <v>-911.99475811999991</v>
          </cell>
          <cell r="Q34">
            <v>-1197.9968605499998</v>
          </cell>
          <cell r="R34">
            <v>-1294.7802929166667</v>
          </cell>
          <cell r="S34">
            <v>-1046.0803305629199</v>
          </cell>
          <cell r="T34">
            <v>-1032.4886856447308</v>
          </cell>
          <cell r="U34">
            <v>-1011.6788791832023</v>
          </cell>
          <cell r="V34">
            <v>-1059.5042613987428</v>
          </cell>
          <cell r="W34">
            <v>-1015.0585499624724</v>
          </cell>
        </row>
        <row r="43">
          <cell r="G43" t="str">
            <v>n.a.</v>
          </cell>
          <cell r="H43" t="str">
            <v>n.a.</v>
          </cell>
          <cell r="I43" t="str">
            <v>n.a.</v>
          </cell>
          <cell r="J43" t="str">
            <v>n.a.</v>
          </cell>
          <cell r="K43" t="str">
            <v>n.a.</v>
          </cell>
          <cell r="L43" t="str">
            <v>n.a.</v>
          </cell>
          <cell r="M43" t="str">
            <v>n.a.</v>
          </cell>
          <cell r="N43" t="str">
            <v>n.a.</v>
          </cell>
          <cell r="O43">
            <v>102.619198</v>
          </cell>
          <cell r="P43">
            <v>117.35484679999999</v>
          </cell>
          <cell r="Q43">
            <v>53.668747199999984</v>
          </cell>
          <cell r="R43">
            <v>52.305509999999991</v>
          </cell>
          <cell r="S43">
            <v>47.624775599999992</v>
          </cell>
          <cell r="T43">
            <v>22.971145378097006</v>
          </cell>
          <cell r="U43">
            <v>38.741000000000042</v>
          </cell>
          <cell r="V43">
            <v>118.28304010035032</v>
          </cell>
          <cell r="W43">
            <v>112.91803286145803</v>
          </cell>
        </row>
      </sheetData>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0"/>
      <sheetName val="2011"/>
    </sheetNames>
    <sheetDataSet>
      <sheetData sheetId="0">
        <row r="1">
          <cell r="A1" t="str">
            <v xml:space="preserve">Table 7. Papua New Guinea: Millennium Development Goals Progress, 1990-2008 </v>
          </cell>
        </row>
      </sheetData>
      <sheetData sheetId="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 Sel Ind"/>
      <sheetName val="T5.Stock-pct"/>
      <sheetName val="T5b.Stock"/>
      <sheetName val="T6-New.Assistance"/>
      <sheetName val="T7.IDA Delivery"/>
      <sheetName val="T8 IMF Assistance"/>
      <sheetName val="T9 New Key Ratios"/>
      <sheetName val="T10. NPV&amp;DS"/>
      <sheetName val="T11 BoP OUT Long"/>
      <sheetName val="T12 Rates"/>
      <sheetName val="T13 HIPC Status "/>
      <sheetName val="_blank_"/>
      <sheetName val="Figure 1"/>
      <sheetName val="Box 1"/>
      <sheetName val="Figure 2"/>
      <sheetName val="Figure 3"/>
      <sheetName val="Figure 4"/>
      <sheetName val="Figure 5"/>
      <sheetName val="Figure 6 NPV"/>
      <sheetName val="Figure 7&amp;8 Burden"/>
      <sheetName val="Figure 9 Social"/>
      <sheetName val="Figure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4">
          <cell r="G4" t="str">
            <v>n</v>
          </cell>
        </row>
      </sheetData>
      <sheetData sheetId="19" refreshError="1"/>
      <sheetData sheetId="20" refreshError="1"/>
      <sheetData sheetId="21"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 1"/>
      <sheetName val="Table 1"/>
      <sheetName val="Table 2"/>
      <sheetName val="Table 3"/>
      <sheetName val="Table 4"/>
      <sheetName val="Table 5"/>
      <sheetName val="Table 6"/>
      <sheetName val="Table 7"/>
      <sheetName val="Table 8"/>
      <sheetName val="Table 9"/>
      <sheetName val="Table 11"/>
      <sheetName val="Table10"/>
      <sheetName val="HIPCAss"/>
      <sheetName val="AssumpE"/>
      <sheetName val="DebtservE2"/>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Main"/>
      <sheetName val="PC"/>
      <sheetName val="Kin"/>
      <sheetName val="Gap"/>
      <sheetName val="SR"/>
      <sheetName val="DSA"/>
      <sheetName val="PDR"/>
      <sheetName val="NPV"/>
      <sheetName val="Main:Kin"/>
    </sheetNames>
    <sheetDataSet>
      <sheetData sheetId="0" refreshError="1"/>
      <sheetData sheetId="1" refreshError="1">
        <row r="12">
          <cell r="B12" t="str">
            <v xml:space="preserve">  Check  Row  # 1311</v>
          </cell>
          <cell r="D12">
            <v>1984</v>
          </cell>
          <cell r="E12">
            <v>1985</v>
          </cell>
          <cell r="F12">
            <v>1986</v>
          </cell>
          <cell r="G12">
            <v>1987</v>
          </cell>
          <cell r="H12">
            <v>1988</v>
          </cell>
          <cell r="I12">
            <v>1989</v>
          </cell>
          <cell r="J12">
            <v>1990</v>
          </cell>
          <cell r="K12">
            <v>1991</v>
          </cell>
          <cell r="L12">
            <v>1992</v>
          </cell>
          <cell r="M12">
            <v>1993</v>
          </cell>
          <cell r="N12">
            <v>1994</v>
          </cell>
          <cell r="O12">
            <v>1995</v>
          </cell>
          <cell r="P12">
            <v>1996</v>
          </cell>
          <cell r="Q12">
            <v>1997</v>
          </cell>
          <cell r="R12">
            <v>1998</v>
          </cell>
          <cell r="S12">
            <v>1999</v>
          </cell>
        </row>
        <row r="16">
          <cell r="B16" t="str">
            <v>(1)  Basic assumptions</v>
          </cell>
        </row>
        <row r="18">
          <cell r="B18" t="str">
            <v>US$/SDR period average</v>
          </cell>
          <cell r="D18">
            <v>1.02501</v>
          </cell>
          <cell r="E18">
            <v>1.0153399999999999</v>
          </cell>
          <cell r="F18">
            <v>1.17317</v>
          </cell>
          <cell r="G18">
            <v>1.29308</v>
          </cell>
          <cell r="H18">
            <v>1.34392</v>
          </cell>
          <cell r="I18">
            <v>1.28176</v>
          </cell>
          <cell r="J18">
            <v>1.3567400000000001</v>
          </cell>
          <cell r="K18">
            <v>1.36816</v>
          </cell>
          <cell r="L18">
            <v>1.4083714124011315</v>
          </cell>
          <cell r="M18">
            <v>1.396336015525705</v>
          </cell>
          <cell r="N18">
            <v>1.4317001136760554</v>
          </cell>
          <cell r="O18">
            <v>1.5169463703024828</v>
          </cell>
          <cell r="P18">
            <v>1.4517604564649238</v>
          </cell>
          <cell r="Q18">
            <v>1.3760205607320271</v>
          </cell>
          <cell r="R18">
            <v>1.3564401943863644</v>
          </cell>
          <cell r="S18">
            <v>1.3673157631539994</v>
          </cell>
        </row>
        <row r="19">
          <cell r="B19" t="str">
            <v>US$/SDR end of period</v>
          </cell>
          <cell r="D19">
            <v>0.98021000000000003</v>
          </cell>
          <cell r="E19">
            <v>1.09842</v>
          </cell>
          <cell r="F19">
            <v>1.2232000000000001</v>
          </cell>
          <cell r="G19">
            <v>1.41866</v>
          </cell>
          <cell r="H19">
            <v>1.3456999999999999</v>
          </cell>
          <cell r="I19">
            <v>1.31416</v>
          </cell>
          <cell r="J19">
            <v>1.42266</v>
          </cell>
          <cell r="K19">
            <v>1.4304300000000001</v>
          </cell>
          <cell r="L19">
            <v>1.375005255473376</v>
          </cell>
          <cell r="M19">
            <v>1.3735999999999999</v>
          </cell>
          <cell r="N19">
            <v>1.4599</v>
          </cell>
          <cell r="O19">
            <v>1.4864999999999999</v>
          </cell>
          <cell r="P19">
            <v>1.4379999999999999</v>
          </cell>
          <cell r="Q19">
            <v>1.349250916826592</v>
          </cell>
          <cell r="R19">
            <v>1.4080245033561105</v>
          </cell>
          <cell r="S19">
            <v>1.3725141243931567</v>
          </cell>
        </row>
        <row r="20">
          <cell r="B20" t="str">
            <v>US$/SDR (OGEDEP rate, per. average)</v>
          </cell>
          <cell r="F20">
            <v>1.1739999999999999</v>
          </cell>
          <cell r="G20">
            <v>1.419</v>
          </cell>
          <cell r="H20">
            <v>1.419</v>
          </cell>
          <cell r="I20">
            <v>1.3419216317767</v>
          </cell>
          <cell r="J20">
            <v>1.23</v>
          </cell>
          <cell r="K20">
            <v>1.3145</v>
          </cell>
          <cell r="L20">
            <v>1.3145</v>
          </cell>
          <cell r="M20">
            <v>1.4312</v>
          </cell>
          <cell r="N20">
            <v>1.4312</v>
          </cell>
          <cell r="O20">
            <v>1.4312</v>
          </cell>
          <cell r="P20">
            <v>1.4312</v>
          </cell>
          <cell r="Q20">
            <v>1.4312</v>
          </cell>
          <cell r="R20">
            <v>1.4312</v>
          </cell>
          <cell r="S20">
            <v>1.4312</v>
          </cell>
        </row>
        <row r="21">
          <cell r="B21" t="str">
            <v>Exports of goods &amp; nf serv. (SDR millions)</v>
          </cell>
          <cell r="D21">
            <v>917</v>
          </cell>
          <cell r="E21">
            <v>710.7</v>
          </cell>
          <cell r="F21">
            <v>277.40000000000009</v>
          </cell>
          <cell r="G21">
            <v>30.399999999999974</v>
          </cell>
          <cell r="H21">
            <v>632.70000000000005</v>
          </cell>
          <cell r="I21">
            <v>384.20000000000016</v>
          </cell>
          <cell r="J21">
            <v>433.19999999999976</v>
          </cell>
          <cell r="K21">
            <v>252.20000000000005</v>
          </cell>
          <cell r="L21">
            <v>220.80000000000015</v>
          </cell>
          <cell r="M21">
            <v>379.2000000000001</v>
          </cell>
          <cell r="N21">
            <v>411.19999999999993</v>
          </cell>
          <cell r="O21">
            <v>199.77812727122588</v>
          </cell>
          <cell r="P21">
            <v>171.6752795882058</v>
          </cell>
          <cell r="Q21">
            <v>45.341865625041102</v>
          </cell>
          <cell r="R21">
            <v>-34.756062187447903</v>
          </cell>
          <cell r="S21">
            <v>-124.42168818773503</v>
          </cell>
        </row>
        <row r="22">
          <cell r="B22" t="str">
            <v>Exports of goods &amp; nf serv. (US$ millions)</v>
          </cell>
          <cell r="D22">
            <v>939.93416999999999</v>
          </cell>
          <cell r="E22">
            <v>721.60213799999997</v>
          </cell>
          <cell r="F22">
            <v>325.43735800000013</v>
          </cell>
          <cell r="G22">
            <v>39.309631999999965</v>
          </cell>
          <cell r="H22">
            <v>850.29818399999999</v>
          </cell>
          <cell r="I22">
            <v>492.4521920000002</v>
          </cell>
          <cell r="J22">
            <v>587.73976799999969</v>
          </cell>
          <cell r="K22">
            <v>345.04995200000008</v>
          </cell>
          <cell r="L22">
            <v>310.96840785817005</v>
          </cell>
          <cell r="M22">
            <v>529.49061708734746</v>
          </cell>
          <cell r="N22">
            <v>588.71508674359393</v>
          </cell>
          <cell r="O22">
            <v>303.05270502991357</v>
          </cell>
          <cell r="P22">
            <v>249.23138225871708</v>
          </cell>
          <cell r="Q22">
            <v>62.391339362005283</v>
          </cell>
          <cell r="R22">
            <v>-47.144519749646406</v>
          </cell>
          <cell r="S22">
            <v>-170.12373553732186</v>
          </cell>
        </row>
        <row r="23">
          <cell r="B23" t="str">
            <v>Nominal GDP (SDR m)</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row>
        <row r="24">
          <cell r="B24" t="str">
            <v>Libor</v>
          </cell>
          <cell r="D24">
            <v>0.3980502821295</v>
          </cell>
          <cell r="E24">
            <v>0.50436484492519995</v>
          </cell>
          <cell r="F24">
            <v>0.57237158791370002</v>
          </cell>
          <cell r="G24">
            <v>0.54762399629559999</v>
          </cell>
          <cell r="H24">
            <v>0.49802863719359997</v>
          </cell>
          <cell r="I24">
            <v>0.48330479640160001</v>
          </cell>
          <cell r="J24">
            <v>0.37967653898019998</v>
          </cell>
          <cell r="K24">
            <v>0.13959294067040001</v>
          </cell>
          <cell r="L24">
            <v>0.27214173465910335</v>
          </cell>
          <cell r="M24">
            <v>0.16899854795907607</v>
          </cell>
          <cell r="N24">
            <v>0.13069635276120517</v>
          </cell>
          <cell r="O24">
            <v>0.1666638638123932</v>
          </cell>
          <cell r="P24">
            <v>0.13912371437390836</v>
          </cell>
          <cell r="Q24">
            <v>0.15692090313868412</v>
          </cell>
          <cell r="R24">
            <v>0.15142058543791703</v>
          </cell>
          <cell r="S24">
            <v>0.15815157588571446</v>
          </cell>
        </row>
        <row r="25">
          <cell r="B25" t="str">
            <v>SDR / US$, period average</v>
          </cell>
          <cell r="E25">
            <v>0.98489176039553261</v>
          </cell>
          <cell r="F25">
            <v>0.85239138402789016</v>
          </cell>
          <cell r="G25">
            <v>0.77334735669873478</v>
          </cell>
          <cell r="H25">
            <v>0.7440919102327519</v>
          </cell>
          <cell r="I25">
            <v>0.78017725627262513</v>
          </cell>
          <cell r="J25">
            <v>0.73706089597122515</v>
          </cell>
          <cell r="K25">
            <v>0.73090866565313994</v>
          </cell>
          <cell r="L25">
            <v>0.71003997325897195</v>
          </cell>
          <cell r="M25">
            <v>0.71615999937057495</v>
          </cell>
          <cell r="N25">
            <v>0.69847029447555498</v>
          </cell>
          <cell r="O25">
            <v>0.65921908617019698</v>
          </cell>
          <cell r="P25">
            <v>0.68881887197494496</v>
          </cell>
          <cell r="Q25">
            <v>0.72673332691192605</v>
          </cell>
          <cell r="R25">
            <v>0.73722380399704002</v>
          </cell>
          <cell r="S25">
            <v>0.73135995864868197</v>
          </cell>
        </row>
        <row r="27">
          <cell r="B27" t="str">
            <v>Interest on rescheduling</v>
          </cell>
        </row>
        <row r="28">
          <cell r="B28" t="str">
            <v xml:space="preserve">  London Club  (LIBOR)</v>
          </cell>
          <cell r="H28">
            <v>0.51802863719359993</v>
          </cell>
          <cell r="I28">
            <v>0.50330479640159997</v>
          </cell>
          <cell r="J28">
            <v>0.37967653898019998</v>
          </cell>
          <cell r="K28">
            <v>0.13959294067040001</v>
          </cell>
          <cell r="L28">
            <v>0.27214173465910335</v>
          </cell>
          <cell r="M28">
            <v>0.16899854795907607</v>
          </cell>
          <cell r="N28">
            <v>0.13069635276120517</v>
          </cell>
          <cell r="O28">
            <v>0.1666638638123932</v>
          </cell>
          <cell r="P28">
            <v>0.13912371437390836</v>
          </cell>
          <cell r="Q28">
            <v>0.15692090313868412</v>
          </cell>
          <cell r="R28">
            <v>0.15142058543791703</v>
          </cell>
          <cell r="S28">
            <v>0.15815157588571446</v>
          </cell>
        </row>
        <row r="29">
          <cell r="B29" t="str">
            <v xml:space="preserve">  Paris Club</v>
          </cell>
          <cell r="I29">
            <v>0.4723047964016</v>
          </cell>
          <cell r="J29">
            <v>0.36867653898019997</v>
          </cell>
        </row>
        <row r="30">
          <cell r="B30" t="str">
            <v xml:space="preserve">  Kinshasa Club  (LIBOR + 2%)</v>
          </cell>
          <cell r="H30">
            <v>0.51802863719359993</v>
          </cell>
          <cell r="I30">
            <v>0.50330479640159997</v>
          </cell>
          <cell r="J30">
            <v>0.3996765389802</v>
          </cell>
          <cell r="K30">
            <v>0.1595929406704</v>
          </cell>
          <cell r="L30">
            <v>0.29214173465910337</v>
          </cell>
          <cell r="M30">
            <v>0.18899854795907606</v>
          </cell>
          <cell r="N30">
            <v>0.15069635276120516</v>
          </cell>
          <cell r="O30">
            <v>0.18666386381239319</v>
          </cell>
          <cell r="P30">
            <v>0.15912371437390835</v>
          </cell>
          <cell r="Q30">
            <v>0.17692090313868411</v>
          </cell>
          <cell r="R30">
            <v>0.17142058543791702</v>
          </cell>
          <cell r="S30">
            <v>0.17815157588571445</v>
          </cell>
        </row>
        <row r="31">
          <cell r="B31" t="str">
            <v>Interest on new disbursements</v>
          </cell>
        </row>
        <row r="32">
          <cell r="B32" t="str">
            <v xml:space="preserve">  Paris Club</v>
          </cell>
          <cell r="H32">
            <v>0.05</v>
          </cell>
          <cell r="I32">
            <v>0.05</v>
          </cell>
          <cell r="J32">
            <v>0.05</v>
          </cell>
          <cell r="K32">
            <v>0.05</v>
          </cell>
          <cell r="L32">
            <v>0.05</v>
          </cell>
          <cell r="M32">
            <v>0.05</v>
          </cell>
          <cell r="N32">
            <v>0.05</v>
          </cell>
          <cell r="O32">
            <v>0.05</v>
          </cell>
          <cell r="P32">
            <v>0.05</v>
          </cell>
          <cell r="Q32">
            <v>0.05</v>
          </cell>
          <cell r="R32">
            <v>0.05</v>
          </cell>
          <cell r="S32">
            <v>0.05</v>
          </cell>
        </row>
        <row r="33">
          <cell r="B33" t="str">
            <v xml:space="preserve">  Multilaterals</v>
          </cell>
          <cell r="H33">
            <v>1.4999999999999999E-2</v>
          </cell>
          <cell r="I33">
            <v>1.4999999999999999E-2</v>
          </cell>
          <cell r="J33">
            <v>1.4999999999999999E-2</v>
          </cell>
          <cell r="K33">
            <v>1.4999999999999999E-2</v>
          </cell>
          <cell r="L33">
            <v>1.4999999999999999E-2</v>
          </cell>
          <cell r="M33">
            <v>1.4999999999999999E-2</v>
          </cell>
          <cell r="N33">
            <v>1.4999999999999999E-2</v>
          </cell>
          <cell r="O33">
            <v>1.4999999999999999E-2</v>
          </cell>
          <cell r="P33">
            <v>1.4999999999999999E-2</v>
          </cell>
          <cell r="Q33">
            <v>1.4999999999999999E-2</v>
          </cell>
          <cell r="R33">
            <v>1.4999999999999999E-2</v>
          </cell>
          <cell r="S33">
            <v>1.4999999999999999E-2</v>
          </cell>
        </row>
        <row r="34">
          <cell r="B34" t="str">
            <v xml:space="preserve">  World Bank</v>
          </cell>
          <cell r="H34">
            <v>7.4999999999999997E-3</v>
          </cell>
          <cell r="I34">
            <v>7.4999999999999997E-3</v>
          </cell>
          <cell r="J34">
            <v>7.4999999999999997E-3</v>
          </cell>
          <cell r="K34">
            <v>7.4999999999999997E-3</v>
          </cell>
          <cell r="L34">
            <v>7.4999999999999997E-3</v>
          </cell>
          <cell r="M34">
            <v>7.4999999999999997E-3</v>
          </cell>
          <cell r="N34">
            <v>7.4999999999999997E-3</v>
          </cell>
          <cell r="O34">
            <v>7.4999999999999997E-3</v>
          </cell>
          <cell r="P34">
            <v>7.4999999999999997E-3</v>
          </cell>
          <cell r="Q34">
            <v>7.4999999999999997E-3</v>
          </cell>
          <cell r="R34">
            <v>7.4999999999999997E-3</v>
          </cell>
          <cell r="S34">
            <v>7.4999999999999997E-3</v>
          </cell>
        </row>
        <row r="35">
          <cell r="B35" t="str">
            <v xml:space="preserve">  Other multilaterals</v>
          </cell>
          <cell r="H35">
            <v>0.04</v>
          </cell>
          <cell r="I35">
            <v>0.04</v>
          </cell>
          <cell r="J35">
            <v>0.04</v>
          </cell>
          <cell r="K35">
            <v>0.04</v>
          </cell>
          <cell r="L35">
            <v>0.04</v>
          </cell>
          <cell r="M35">
            <v>0.04</v>
          </cell>
          <cell r="N35">
            <v>0.04</v>
          </cell>
          <cell r="O35">
            <v>0.04</v>
          </cell>
          <cell r="P35">
            <v>0.04</v>
          </cell>
          <cell r="Q35">
            <v>0.04</v>
          </cell>
          <cell r="R35">
            <v>0.04</v>
          </cell>
          <cell r="S35">
            <v>0.04</v>
          </cell>
        </row>
        <row r="37">
          <cell r="B37" t="str">
            <v>(2)  Aid data  (SDR millions)</v>
          </cell>
        </row>
        <row r="38">
          <cell r="Q38" t="str">
            <v>NB All future prog. fin. put in gap fin.</v>
          </cell>
        </row>
        <row r="39">
          <cell r="B39" t="str">
            <v>Fund -- SAF disbursements</v>
          </cell>
          <cell r="D39">
            <v>0</v>
          </cell>
          <cell r="E39">
            <v>0</v>
          </cell>
          <cell r="F39">
            <v>0</v>
          </cell>
          <cell r="G39">
            <v>58.2</v>
          </cell>
          <cell r="H39">
            <v>0</v>
          </cell>
          <cell r="I39">
            <v>87.3</v>
          </cell>
          <cell r="J39">
            <v>0</v>
          </cell>
          <cell r="K39">
            <v>0</v>
          </cell>
          <cell r="L39">
            <v>0</v>
          </cell>
          <cell r="M39">
            <v>0</v>
          </cell>
          <cell r="N39">
            <v>0</v>
          </cell>
          <cell r="O39">
            <v>0</v>
          </cell>
          <cell r="P39">
            <v>0</v>
          </cell>
          <cell r="Q39">
            <v>0</v>
          </cell>
          <cell r="R39">
            <v>0</v>
          </cell>
          <cell r="S39">
            <v>0</v>
          </cell>
        </row>
        <row r="40">
          <cell r="B40" t="str">
            <v>Fund -- Purchases</v>
          </cell>
          <cell r="D40">
            <v>158</v>
          </cell>
          <cell r="E40">
            <v>169</v>
          </cell>
          <cell r="F40">
            <v>80.599999999999994</v>
          </cell>
          <cell r="G40">
            <v>69.800000000000011</v>
          </cell>
          <cell r="H40">
            <v>0</v>
          </cell>
          <cell r="I40">
            <v>75</v>
          </cell>
          <cell r="J40">
            <v>0</v>
          </cell>
          <cell r="K40">
            <v>0</v>
          </cell>
          <cell r="L40">
            <v>0</v>
          </cell>
          <cell r="M40">
            <v>0</v>
          </cell>
          <cell r="N40">
            <v>0</v>
          </cell>
          <cell r="O40">
            <v>0</v>
          </cell>
          <cell r="P40">
            <v>0</v>
          </cell>
          <cell r="Q40">
            <v>0</v>
          </cell>
          <cell r="R40">
            <v>0</v>
          </cell>
          <cell r="S40">
            <v>0</v>
          </cell>
        </row>
        <row r="41">
          <cell r="B41" t="str">
            <v>World Bank program loans</v>
          </cell>
          <cell r="F41">
            <v>0</v>
          </cell>
          <cell r="G41">
            <v>114.301129997142</v>
          </cell>
          <cell r="H41">
            <v>20.425322935889</v>
          </cell>
          <cell r="I41">
            <v>56.210017163364</v>
          </cell>
          <cell r="J41">
            <v>12.199481132075499</v>
          </cell>
          <cell r="K41">
            <v>0</v>
          </cell>
          <cell r="L41">
            <v>20</v>
          </cell>
          <cell r="M41">
            <v>10</v>
          </cell>
          <cell r="N41">
            <v>0</v>
          </cell>
          <cell r="O41">
            <v>0</v>
          </cell>
          <cell r="P41">
            <v>0</v>
          </cell>
          <cell r="Q41">
            <v>0</v>
          </cell>
          <cell r="R41">
            <v>0</v>
          </cell>
          <cell r="S41">
            <v>0</v>
          </cell>
        </row>
        <row r="42">
          <cell r="B42" t="str">
            <v>World Bank project loans</v>
          </cell>
          <cell r="F42">
            <v>70.159284497444602</v>
          </cell>
          <cell r="G42">
            <v>19.4400901486887</v>
          </cell>
          <cell r="H42">
            <v>72.553425799154695</v>
          </cell>
          <cell r="I42">
            <v>63.855515681073499</v>
          </cell>
          <cell r="J42">
            <v>27.859669811320799</v>
          </cell>
          <cell r="K42">
            <v>56.177079878280715</v>
          </cell>
          <cell r="L42">
            <v>22.26</v>
          </cell>
          <cell r="M42">
            <v>0</v>
          </cell>
          <cell r="N42">
            <v>0</v>
          </cell>
          <cell r="O42">
            <v>0</v>
          </cell>
          <cell r="P42">
            <v>0</v>
          </cell>
          <cell r="Q42">
            <v>0</v>
          </cell>
          <cell r="R42">
            <v>0</v>
          </cell>
          <cell r="S42">
            <v>0</v>
          </cell>
        </row>
        <row r="43">
          <cell r="B43" t="str">
            <v>World Bank Gécamines</v>
          </cell>
          <cell r="F43">
            <v>0</v>
          </cell>
          <cell r="G43">
            <v>5.9</v>
          </cell>
          <cell r="H43">
            <v>7.4074349663670498</v>
          </cell>
          <cell r="I43">
            <v>13.0433765017944</v>
          </cell>
          <cell r="J43">
            <v>11.792419830188701</v>
          </cell>
          <cell r="K43">
            <v>30.012920121719283</v>
          </cell>
          <cell r="L43">
            <v>5.24</v>
          </cell>
          <cell r="M43">
            <v>0</v>
          </cell>
          <cell r="N43">
            <v>0</v>
          </cell>
          <cell r="O43">
            <v>0</v>
          </cell>
          <cell r="P43">
            <v>0</v>
          </cell>
          <cell r="Q43">
            <v>0</v>
          </cell>
          <cell r="R43">
            <v>0</v>
          </cell>
          <cell r="S43">
            <v>0</v>
          </cell>
        </row>
        <row r="44">
          <cell r="B44" t="str">
            <v>Other multi grants</v>
          </cell>
          <cell r="F44">
            <v>38.423000000000002</v>
          </cell>
          <cell r="G44">
            <v>25.578551249360402</v>
          </cell>
          <cell r="H44">
            <v>33.244538365378901</v>
          </cell>
          <cell r="I44">
            <v>56.470120143548101</v>
          </cell>
          <cell r="J44">
            <v>45.7230247641509</v>
          </cell>
          <cell r="K44">
            <v>1.2288504268506606</v>
          </cell>
          <cell r="L44">
            <v>1.4129795467853543</v>
          </cell>
          <cell r="M44">
            <v>6.2878847944736478</v>
          </cell>
          <cell r="N44">
            <v>1</v>
          </cell>
          <cell r="O44">
            <v>11.034831229589887</v>
          </cell>
          <cell r="P44">
            <v>0</v>
          </cell>
          <cell r="Q44">
            <v>0</v>
          </cell>
          <cell r="R44">
            <v>0</v>
          </cell>
          <cell r="S44">
            <v>0</v>
          </cell>
        </row>
        <row r="45">
          <cell r="B45" t="str">
            <v>Other multi proj. loans (ex. Gécamines)</v>
          </cell>
          <cell r="F45">
            <v>78.379045996592893</v>
          </cell>
          <cell r="G45">
            <v>67.153847248320801</v>
          </cell>
          <cell r="H45">
            <v>118.436361959837</v>
          </cell>
          <cell r="I45">
            <v>56.348104228428802</v>
          </cell>
          <cell r="J45">
            <v>37.105689858490599</v>
          </cell>
          <cell r="K45">
            <v>28.478808034148045</v>
          </cell>
          <cell r="L45">
            <v>0</v>
          </cell>
          <cell r="M45">
            <v>0</v>
          </cell>
          <cell r="N45">
            <v>0</v>
          </cell>
          <cell r="O45">
            <v>0</v>
          </cell>
          <cell r="P45">
            <v>0</v>
          </cell>
          <cell r="Q45">
            <v>0</v>
          </cell>
          <cell r="R45">
            <v>0</v>
          </cell>
          <cell r="S45">
            <v>0</v>
          </cell>
        </row>
        <row r="46">
          <cell r="B46" t="str">
            <v>Other multi prog. loans (ex. Gécamines)</v>
          </cell>
          <cell r="Q46">
            <v>0</v>
          </cell>
          <cell r="R46">
            <v>0</v>
          </cell>
          <cell r="S46">
            <v>0</v>
          </cell>
        </row>
        <row r="47">
          <cell r="B47" t="str">
            <v>Paris Club grants</v>
          </cell>
          <cell r="F47">
            <v>118.53</v>
          </cell>
          <cell r="G47">
            <v>144.84</v>
          </cell>
          <cell r="H47">
            <v>134.63999999999999</v>
          </cell>
          <cell r="I47">
            <v>158.97</v>
          </cell>
          <cell r="J47">
            <v>113.99</v>
          </cell>
          <cell r="K47">
            <v>73.120373348146416</v>
          </cell>
          <cell r="L47">
            <v>21.230195200443262</v>
          </cell>
          <cell r="M47">
            <v>12.203366389274597</v>
          </cell>
          <cell r="N47">
            <v>96.2</v>
          </cell>
          <cell r="O47">
            <v>224.4</v>
          </cell>
          <cell r="P47">
            <v>119.3</v>
          </cell>
          <cell r="Q47">
            <v>204.4</v>
          </cell>
          <cell r="R47">
            <v>135</v>
          </cell>
          <cell r="S47">
            <v>96.1</v>
          </cell>
        </row>
        <row r="48">
          <cell r="B48" t="str">
            <v>Paris Club loans</v>
          </cell>
          <cell r="F48">
            <v>86.736999999999995</v>
          </cell>
          <cell r="G48">
            <v>100.40016374749</v>
          </cell>
          <cell r="H48">
            <v>129.08283231144699</v>
          </cell>
          <cell r="I48">
            <v>109.707442658761</v>
          </cell>
          <cell r="J48">
            <v>76.315595518867894</v>
          </cell>
          <cell r="K48">
            <v>47.209423605426267</v>
          </cell>
          <cell r="L48">
            <v>0</v>
          </cell>
          <cell r="M48">
            <v>0</v>
          </cell>
          <cell r="N48">
            <v>1.117552471160888</v>
          </cell>
          <cell r="O48">
            <v>0</v>
          </cell>
          <cell r="P48">
            <v>0</v>
          </cell>
          <cell r="Q48">
            <v>0</v>
          </cell>
          <cell r="R48">
            <v>0</v>
          </cell>
          <cell r="S48">
            <v>0</v>
          </cell>
        </row>
        <row r="49">
          <cell r="B49" t="str">
            <v>Technical assistance 1/</v>
          </cell>
          <cell r="F49">
            <v>80.599999999999994</v>
          </cell>
          <cell r="G49">
            <v>92.788853047679794</v>
          </cell>
          <cell r="H49">
            <v>82.949133877016493</v>
          </cell>
          <cell r="I49">
            <v>76.992510532064301</v>
          </cell>
          <cell r="J49">
            <v>75.176886792419793</v>
          </cell>
          <cell r="K49">
            <v>57.673948953338787</v>
          </cell>
          <cell r="L49">
            <v>16.594909406854146</v>
          </cell>
          <cell r="M49">
            <v>0</v>
          </cell>
          <cell r="N49">
            <v>0</v>
          </cell>
          <cell r="O49">
            <v>3</v>
          </cell>
          <cell r="P49">
            <v>5</v>
          </cell>
          <cell r="Q49">
            <v>5</v>
          </cell>
          <cell r="R49">
            <v>15</v>
          </cell>
          <cell r="S49">
            <v>15</v>
          </cell>
        </row>
        <row r="50">
          <cell r="B50" t="str">
            <v xml:space="preserve"> 1/  Technical assistance is not reflected in any of the grants or loans by creditor below.</v>
          </cell>
        </row>
        <row r="54">
          <cell r="B54" t="str">
            <v>(3)  Possible gap financing (SDR millions)</v>
          </cell>
        </row>
        <row r="56">
          <cell r="B56" t="str">
            <v>BOP gap</v>
          </cell>
          <cell r="P56">
            <v>0</v>
          </cell>
          <cell r="Q56">
            <v>0</v>
          </cell>
          <cell r="R56">
            <v>0</v>
          </cell>
          <cell r="S56">
            <v>0</v>
          </cell>
        </row>
        <row r="57">
          <cell r="B57" t="str">
            <v xml:space="preserve">   Fund drawings</v>
          </cell>
          <cell r="Q57">
            <v>0</v>
          </cell>
          <cell r="R57">
            <v>0</v>
          </cell>
          <cell r="S57">
            <v>0</v>
          </cell>
        </row>
        <row r="58">
          <cell r="B58" t="str">
            <v xml:space="preserve">   Mutilateral creditors</v>
          </cell>
          <cell r="P58">
            <v>0</v>
          </cell>
          <cell r="Q58">
            <v>0</v>
          </cell>
          <cell r="R58">
            <v>0</v>
          </cell>
          <cell r="S58">
            <v>0</v>
          </cell>
        </row>
        <row r="59">
          <cell r="B59" t="str">
            <v xml:space="preserve">   Bilateral creditors</v>
          </cell>
          <cell r="P59">
            <v>0</v>
          </cell>
          <cell r="Q59">
            <v>0</v>
          </cell>
          <cell r="R59">
            <v>0</v>
          </cell>
          <cell r="S59">
            <v>0</v>
          </cell>
        </row>
        <row r="60">
          <cell r="B60" t="str">
            <v xml:space="preserve">   Debt cancellation</v>
          </cell>
          <cell r="Q60">
            <v>0</v>
          </cell>
          <cell r="R60">
            <v>0</v>
          </cell>
          <cell r="S60">
            <v>0</v>
          </cell>
        </row>
        <row r="63">
          <cell r="B63" t="str">
            <v>Interest on gap financing</v>
          </cell>
          <cell r="P63">
            <v>0</v>
          </cell>
          <cell r="Q63">
            <v>0</v>
          </cell>
          <cell r="R63">
            <v>0</v>
          </cell>
          <cell r="S63">
            <v>0</v>
          </cell>
        </row>
        <row r="64">
          <cell r="B64" t="str">
            <v xml:space="preserve">   Fund</v>
          </cell>
          <cell r="P64">
            <v>0</v>
          </cell>
          <cell r="Q64">
            <v>0</v>
          </cell>
          <cell r="R64">
            <v>0</v>
          </cell>
          <cell r="S64">
            <v>0</v>
          </cell>
        </row>
        <row r="65">
          <cell r="B65" t="str">
            <v xml:space="preserve">   Mutilateral creditors</v>
          </cell>
          <cell r="P65">
            <v>0</v>
          </cell>
          <cell r="Q65">
            <v>0</v>
          </cell>
          <cell r="R65">
            <v>0</v>
          </cell>
          <cell r="S65">
            <v>0</v>
          </cell>
        </row>
        <row r="66">
          <cell r="B66" t="str">
            <v xml:space="preserve">   Bilateral creditors</v>
          </cell>
          <cell r="P66">
            <v>0</v>
          </cell>
          <cell r="Q66">
            <v>0</v>
          </cell>
          <cell r="R66">
            <v>0</v>
          </cell>
          <cell r="S66">
            <v>0</v>
          </cell>
        </row>
        <row r="68">
          <cell r="B68" t="str">
            <v>Amortization of gap financing</v>
          </cell>
          <cell r="P68">
            <v>0</v>
          </cell>
          <cell r="Q68">
            <v>0</v>
          </cell>
          <cell r="R68">
            <v>0</v>
          </cell>
          <cell r="S68">
            <v>0</v>
          </cell>
        </row>
        <row r="69">
          <cell r="B69" t="str">
            <v xml:space="preserve">   Fund</v>
          </cell>
          <cell r="P69">
            <v>0</v>
          </cell>
          <cell r="Q69">
            <v>0</v>
          </cell>
          <cell r="R69">
            <v>0</v>
          </cell>
          <cell r="S69">
            <v>0</v>
          </cell>
        </row>
        <row r="70">
          <cell r="B70" t="str">
            <v xml:space="preserve">   Mutilateral creditors</v>
          </cell>
          <cell r="P70">
            <v>0</v>
          </cell>
          <cell r="Q70">
            <v>0</v>
          </cell>
          <cell r="R70">
            <v>0</v>
          </cell>
          <cell r="S70">
            <v>0</v>
          </cell>
        </row>
        <row r="71">
          <cell r="B71" t="str">
            <v xml:space="preserve">   Bilateral creditors</v>
          </cell>
          <cell r="P71">
            <v>0</v>
          </cell>
          <cell r="Q71">
            <v>0</v>
          </cell>
          <cell r="R71">
            <v>0</v>
          </cell>
          <cell r="S71">
            <v>0</v>
          </cell>
        </row>
        <row r="73">
          <cell r="B73" t="str">
            <v>CHECKS:</v>
          </cell>
        </row>
        <row r="74">
          <cell r="B74" t="str">
            <v xml:space="preserve">  Implicit interest rate on total debt</v>
          </cell>
          <cell r="D74">
            <v>7.2746057241264097</v>
          </cell>
          <cell r="E74">
            <v>6.6961953275341974</v>
          </cell>
          <cell r="F74">
            <v>7.6963867375818786</v>
          </cell>
          <cell r="G74">
            <v>12.601739854086473</v>
          </cell>
          <cell r="H74">
            <v>13.749273928888277</v>
          </cell>
          <cell r="I74">
            <v>7.488914717347348</v>
          </cell>
          <cell r="J74">
            <v>8.1404817395352431</v>
          </cell>
          <cell r="K74">
            <v>5.8212780893282172</v>
          </cell>
          <cell r="L74">
            <v>6.205724045654299</v>
          </cell>
          <cell r="M74">
            <v>4.9790220368602398</v>
          </cell>
          <cell r="N74">
            <v>4.3306689917437833</v>
          </cell>
          <cell r="O74">
            <v>4.3964291315043775</v>
          </cell>
          <cell r="P74">
            <v>4.079801624947649</v>
          </cell>
          <cell r="Q74">
            <v>1.8432610375518534</v>
          </cell>
          <cell r="R74">
            <v>1.3384396068255782</v>
          </cell>
          <cell r="S74">
            <v>1.1099222873073067</v>
          </cell>
        </row>
        <row r="75">
          <cell r="B75" t="str">
            <v xml:space="preserve">   on old debt</v>
          </cell>
          <cell r="F75">
            <v>6.6112505189746145</v>
          </cell>
          <cell r="G75">
            <v>6.4652192008499254</v>
          </cell>
          <cell r="H75">
            <v>6.3491608475044981</v>
          </cell>
          <cell r="I75">
            <v>5.7909453670044426</v>
          </cell>
          <cell r="J75">
            <v>6.6745672034706569</v>
          </cell>
          <cell r="K75">
            <v>6.4458229478277698</v>
          </cell>
          <cell r="L75">
            <v>6.0712754709290664</v>
          </cell>
          <cell r="M75">
            <v>5.6287461504198761</v>
          </cell>
          <cell r="N75">
            <v>5.7556920575534996</v>
          </cell>
          <cell r="O75">
            <v>5.5152026398186749</v>
          </cell>
          <cell r="P75">
            <v>2.5695444399865162</v>
          </cell>
          <cell r="Q75">
            <v>2.9097844842385809</v>
          </cell>
          <cell r="R75">
            <v>2.2981647020655589</v>
          </cell>
          <cell r="S75">
            <v>2.0656319265780732</v>
          </cell>
        </row>
        <row r="76">
          <cell r="B76" t="str">
            <v xml:space="preserve">   on new debt</v>
          </cell>
          <cell r="R76">
            <v>4.8095078948309773</v>
          </cell>
          <cell r="S76">
            <v>6.0004693875749542</v>
          </cell>
        </row>
        <row r="77">
          <cell r="B77" t="str">
            <v xml:space="preserve">   on arrears</v>
          </cell>
        </row>
        <row r="80">
          <cell r="B80" t="str">
            <v>Build up worksheet in following format</v>
          </cell>
        </row>
        <row r="81">
          <cell r="B81" t="str">
            <v>1. Pre-1997 debt disbursed and outstanding (e.o.p.)</v>
          </cell>
        </row>
        <row r="82">
          <cell r="B82" t="str">
            <v>2. Loan disbursements (NB gap finance unallocated)</v>
          </cell>
        </row>
        <row r="83">
          <cell r="B83" t="str">
            <v>3. Stock of new debt (post-1996)</v>
          </cell>
        </row>
        <row r="84">
          <cell r="B84" t="str">
            <v>4. Total stock of debt</v>
          </cell>
        </row>
        <row r="85">
          <cell r="B85" t="str">
            <v>6. Scheduled interest on pre-96 debt</v>
          </cell>
        </row>
        <row r="86">
          <cell r="B86" t="str">
            <v>7. Sched. int. on new debt (contracted &amp; disb. post-1995)</v>
          </cell>
        </row>
        <row r="87">
          <cell r="B87" t="str">
            <v>8. Interest on arrears (accruals of late interest)</v>
          </cell>
        </row>
        <row r="88">
          <cell r="B88" t="str">
            <v>9. Amortization due on debt disb. pre-1996</v>
          </cell>
        </row>
        <row r="89">
          <cell r="B89" t="str">
            <v>10. Amortization due on new debt (contracted &amp; disb. post-1995)</v>
          </cell>
        </row>
        <row r="90">
          <cell r="B90" t="str">
            <v>11. Amounts rescheduled</v>
          </cell>
        </row>
        <row r="91">
          <cell r="B91" t="str">
            <v>12. Service due on newly rescheduled amounts</v>
          </cell>
        </row>
        <row r="92">
          <cell r="B92" t="str">
            <v>13. Arrears cancelled</v>
          </cell>
        </row>
        <row r="93">
          <cell r="B93" t="str">
            <v>14. Debt stock operation (net impact)</v>
          </cell>
        </row>
        <row r="94">
          <cell r="B94" t="str">
            <v>15. Current service cancelled</v>
          </cell>
        </row>
        <row r="95">
          <cell r="B95" t="str">
            <v>16. Current interest paid</v>
          </cell>
        </row>
        <row r="96">
          <cell r="B96" t="str">
            <v>17. Current amortization paid</v>
          </cell>
        </row>
        <row r="97">
          <cell r="B97" t="str">
            <v>18. Interest arrears paid</v>
          </cell>
        </row>
        <row r="98">
          <cell r="B98" t="str">
            <v>19. Principal arrears paid</v>
          </cell>
        </row>
        <row r="99">
          <cell r="B99" t="str">
            <v>20. Accum. of interest arrears</v>
          </cell>
        </row>
        <row r="100">
          <cell r="B100" t="str">
            <v>21. Accum. of principal arrears</v>
          </cell>
        </row>
        <row r="101">
          <cell r="B101" t="str">
            <v xml:space="preserve"> Bilateral official</v>
          </cell>
        </row>
        <row r="102">
          <cell r="B102" t="str">
            <v>23. Net change in principal arrears</v>
          </cell>
        </row>
        <row r="103">
          <cell r="B103" t="str">
            <v>24. Check on net change in arrears</v>
          </cell>
        </row>
        <row r="104">
          <cell r="B104" t="str">
            <v>Stock of arrears</v>
          </cell>
        </row>
        <row r="105">
          <cell r="B105" t="str">
            <v>Total debt</v>
          </cell>
        </row>
        <row r="106">
          <cell r="B106" t="str">
            <v>"Encours": tot. princ. o/s (curr. + arrears)</v>
          </cell>
        </row>
        <row r="110">
          <cell r="B110" t="str">
            <v>1. Pre-1997 debt disbursed and outstanding (e.o.p.)</v>
          </cell>
        </row>
        <row r="111">
          <cell r="B111" t="str">
            <v>Total</v>
          </cell>
          <cell r="E111">
            <v>5218.7622388425734</v>
          </cell>
          <cell r="F111">
            <v>6064.7719008693339</v>
          </cell>
          <cell r="G111">
            <v>6039.9783062469887</v>
          </cell>
          <cell r="H111">
            <v>5980.5376077594447</v>
          </cell>
          <cell r="I111">
            <v>6377.8172824547255</v>
          </cell>
          <cell r="J111">
            <v>6212.3844605516224</v>
          </cell>
          <cell r="K111">
            <v>5788.6276663574272</v>
          </cell>
          <cell r="L111">
            <v>5532.7379557686554</v>
          </cell>
          <cell r="M111">
            <v>5097.3360340588188</v>
          </cell>
          <cell r="N111">
            <v>4366.4098680400703</v>
          </cell>
          <cell r="O111">
            <v>3874.1994788067072</v>
          </cell>
          <cell r="P111">
            <v>5778.9786411256182</v>
          </cell>
          <cell r="Q111">
            <v>5671.4515528612974</v>
          </cell>
          <cell r="R111">
            <v>5305.5867396909125</v>
          </cell>
          <cell r="S111">
            <v>4852.1681904759253</v>
          </cell>
        </row>
        <row r="112">
          <cell r="A112" t="str">
            <v>|| ~</v>
          </cell>
          <cell r="B112" t="str">
            <v xml:space="preserve"> Multilaterals (incl. Fd.)</v>
          </cell>
          <cell r="E112">
            <v>1392.2055130000001</v>
          </cell>
          <cell r="F112">
            <v>1459.2459033517698</v>
          </cell>
          <cell r="G112">
            <v>1515.2094944982484</v>
          </cell>
          <cell r="H112">
            <v>1422.0936826453858</v>
          </cell>
          <cell r="I112">
            <v>1783.8606720307914</v>
          </cell>
          <cell r="J112">
            <v>1688.9618656378871</v>
          </cell>
          <cell r="K112">
            <v>1645.6055519430481</v>
          </cell>
          <cell r="L112">
            <v>1573.7863797384603</v>
          </cell>
          <cell r="M112">
            <v>1454.1014532841468</v>
          </cell>
          <cell r="N112">
            <v>1330.0922970106972</v>
          </cell>
          <cell r="O112">
            <v>1224.7626740768374</v>
          </cell>
          <cell r="P112">
            <v>1092.6969323657859</v>
          </cell>
          <cell r="Q112">
            <v>1219.7230921310506</v>
          </cell>
          <cell r="R112">
            <v>1047.0184020382492</v>
          </cell>
          <cell r="S112">
            <v>759.74279610970916</v>
          </cell>
        </row>
        <row r="113">
          <cell r="B113" t="str">
            <v xml:space="preserve">   Fund</v>
          </cell>
          <cell r="E113">
            <v>735.10551300000009</v>
          </cell>
          <cell r="F113">
            <v>699.67540000000008</v>
          </cell>
          <cell r="G113">
            <v>681.26</v>
          </cell>
          <cell r="H113">
            <v>483.87736999999998</v>
          </cell>
          <cell r="I113">
            <v>478.18760000000015</v>
          </cell>
          <cell r="J113">
            <v>338.34550000000002</v>
          </cell>
          <cell r="K113">
            <v>259.42049999999995</v>
          </cell>
          <cell r="L113">
            <v>220.64072700000003</v>
          </cell>
          <cell r="M113">
            <v>162.95489299999997</v>
          </cell>
          <cell r="N113">
            <v>107.668229</v>
          </cell>
          <cell r="O113">
            <v>78.564108999999974</v>
          </cell>
          <cell r="P113">
            <v>58.194108999999969</v>
          </cell>
          <cell r="Q113">
            <v>43.644108999999958</v>
          </cell>
          <cell r="R113">
            <v>26.184108999999978</v>
          </cell>
          <cell r="S113">
            <v>17.455108999999993</v>
          </cell>
        </row>
        <row r="114">
          <cell r="B114" t="str">
            <v xml:space="preserve">   Multilaterals (excl. Fd.)</v>
          </cell>
          <cell r="E114">
            <v>657.1</v>
          </cell>
          <cell r="F114">
            <v>759.57050335176973</v>
          </cell>
          <cell r="G114">
            <v>833.94949449824844</v>
          </cell>
          <cell r="H114">
            <v>938.21631264538576</v>
          </cell>
          <cell r="I114">
            <v>1305.6730720307912</v>
          </cell>
          <cell r="J114">
            <v>1350.6163656378872</v>
          </cell>
          <cell r="K114">
            <v>1386.1850519430482</v>
          </cell>
          <cell r="L114">
            <v>1353.1456527384603</v>
          </cell>
          <cell r="M114">
            <v>1291.146560284147</v>
          </cell>
          <cell r="N114">
            <v>1222.4240680106973</v>
          </cell>
          <cell r="O114">
            <v>1146.1985650768374</v>
          </cell>
          <cell r="P114">
            <v>1034.5028233657858</v>
          </cell>
          <cell r="Q114">
            <v>1176.0789831310508</v>
          </cell>
          <cell r="R114">
            <v>1020.8342930382493</v>
          </cell>
          <cell r="S114">
            <v>742.28768710970917</v>
          </cell>
        </row>
        <row r="115">
          <cell r="B115" t="str">
            <v xml:space="preserve">       World Bank</v>
          </cell>
          <cell r="E115">
            <v>380.18153347535559</v>
          </cell>
          <cell r="F115">
            <v>423.10742315238713</v>
          </cell>
          <cell r="G115">
            <v>555.75475687103597</v>
          </cell>
          <cell r="H115">
            <v>615.33544749823818</v>
          </cell>
          <cell r="I115">
            <v>733.83570000000236</v>
          </cell>
          <cell r="J115">
            <v>771.91961240495084</v>
          </cell>
          <cell r="K115">
            <v>820.79669228323155</v>
          </cell>
          <cell r="L115">
            <v>835.15669228323156</v>
          </cell>
          <cell r="M115">
            <v>824.95669228323152</v>
          </cell>
          <cell r="N115">
            <v>819.69022626288597</v>
          </cell>
          <cell r="O115">
            <v>813.53311999805624</v>
          </cell>
          <cell r="P115">
            <v>0</v>
          </cell>
          <cell r="Q115">
            <v>0</v>
          </cell>
          <cell r="R115">
            <v>0</v>
          </cell>
          <cell r="S115">
            <v>0</v>
          </cell>
        </row>
        <row r="116">
          <cell r="B116" t="str">
            <v xml:space="preserve">       Other</v>
          </cell>
          <cell r="E116">
            <v>276.91846652464443</v>
          </cell>
          <cell r="F116">
            <v>336.4630801993826</v>
          </cell>
          <cell r="G116">
            <v>278.19473762721242</v>
          </cell>
          <cell r="H116">
            <v>322.88086514714757</v>
          </cell>
          <cell r="I116">
            <v>571.83737203078886</v>
          </cell>
          <cell r="J116">
            <v>578.6967532329362</v>
          </cell>
          <cell r="K116">
            <v>565.38835965981662</v>
          </cell>
          <cell r="L116">
            <v>517.98896045522883</v>
          </cell>
          <cell r="M116">
            <v>466.18986800091551</v>
          </cell>
          <cell r="N116">
            <v>402.73384174781131</v>
          </cell>
          <cell r="O116">
            <v>332.66544507878109</v>
          </cell>
          <cell r="P116">
            <v>1034.5028233657858</v>
          </cell>
          <cell r="Q116">
            <v>1176.0789831310508</v>
          </cell>
          <cell r="R116">
            <v>1020.8342930382493</v>
          </cell>
          <cell r="S116">
            <v>742.28768710970917</v>
          </cell>
        </row>
        <row r="117">
          <cell r="B117" t="str">
            <v xml:space="preserve"> Bilateral official</v>
          </cell>
          <cell r="E117">
            <v>3331.1</v>
          </cell>
          <cell r="F117">
            <v>4227.2039969538146</v>
          </cell>
          <cell r="G117">
            <v>4286.9941607013043</v>
          </cell>
          <cell r="H117">
            <v>4364.4569930127518</v>
          </cell>
          <cell r="I117">
            <v>4357.7644356715127</v>
          </cell>
          <cell r="J117">
            <v>4246.6947905437164</v>
          </cell>
          <cell r="K117">
            <v>3898.336444297664</v>
          </cell>
          <cell r="L117">
            <v>3676.7422645083175</v>
          </cell>
          <cell r="M117">
            <v>3335.5804688702724</v>
          </cell>
          <cell r="N117">
            <v>2752.0121208512228</v>
          </cell>
          <cell r="O117">
            <v>2388.7935612499127</v>
          </cell>
          <cell r="P117">
            <v>4455.6606397774685</v>
          </cell>
          <cell r="Q117">
            <v>4251.3293327909696</v>
          </cell>
          <cell r="R117">
            <v>4088.3684894460439</v>
          </cell>
          <cell r="S117">
            <v>3948.3508849763866</v>
          </cell>
        </row>
        <row r="118">
          <cell r="B118" t="str">
            <v xml:space="preserve">   Paris Club</v>
          </cell>
          <cell r="E118">
            <v>3331.1</v>
          </cell>
          <cell r="F118">
            <v>4227.2039969538146</v>
          </cell>
          <cell r="G118">
            <v>4286.9941607013043</v>
          </cell>
          <cell r="H118">
            <v>4364.4569930127518</v>
          </cell>
          <cell r="I118">
            <v>4357.7644356715127</v>
          </cell>
          <cell r="J118">
            <v>4230.5668389796401</v>
          </cell>
          <cell r="K118">
            <v>3885.9872905350139</v>
          </cell>
          <cell r="L118">
            <v>3668.1989250023357</v>
          </cell>
          <cell r="M118">
            <v>3328.1543389633084</v>
          </cell>
          <cell r="N118">
            <v>2745.7105281183644</v>
          </cell>
          <cell r="O118">
            <v>2383.5269424823418</v>
          </cell>
          <cell r="P118">
            <v>4455.1390820584147</v>
          </cell>
          <cell r="Q118">
            <v>4366.7118743616329</v>
          </cell>
          <cell r="R118">
            <v>4204.8660684299466</v>
          </cell>
          <cell r="S118">
            <v>4065.9923501849171</v>
          </cell>
        </row>
        <row r="119">
          <cell r="A119" t="str">
            <v>|| ~</v>
          </cell>
          <cell r="B119" t="str">
            <v xml:space="preserve">      Pre-cutoff date</v>
          </cell>
          <cell r="E119" t="str">
            <v xml:space="preserve"> ... </v>
          </cell>
          <cell r="F119" t="str">
            <v xml:space="preserve"> ... </v>
          </cell>
          <cell r="G119" t="str">
            <v xml:space="preserve"> ... </v>
          </cell>
          <cell r="H119" t="str">
            <v xml:space="preserve"> ... </v>
          </cell>
          <cell r="I119" t="str">
            <v xml:space="preserve"> ... </v>
          </cell>
          <cell r="J119" t="str">
            <v xml:space="preserve"> ... </v>
          </cell>
          <cell r="K119">
            <v>3517.5666058457946</v>
          </cell>
          <cell r="L119">
            <v>3293.6549020249836</v>
          </cell>
          <cell r="M119">
            <v>2962.6913220733841</v>
          </cell>
          <cell r="N119">
            <v>2411.4410576066857</v>
          </cell>
          <cell r="O119">
            <v>2064.6571140262367</v>
          </cell>
          <cell r="P119">
            <v>3895.0973574408899</v>
          </cell>
          <cell r="Q119">
            <v>3824.0329768574229</v>
          </cell>
          <cell r="R119">
            <v>3670.5429808652393</v>
          </cell>
          <cell r="S119">
            <v>3539.7026842629903</v>
          </cell>
        </row>
        <row r="120">
          <cell r="A120" t="str">
            <v>|| ~</v>
          </cell>
          <cell r="B120" t="str">
            <v xml:space="preserve">      Post-cutoff date</v>
          </cell>
          <cell r="E120" t="str">
            <v xml:space="preserve"> ... </v>
          </cell>
          <cell r="F120" t="str">
            <v xml:space="preserve"> ... </v>
          </cell>
          <cell r="G120" t="str">
            <v xml:space="preserve"> ... </v>
          </cell>
          <cell r="H120" t="str">
            <v xml:space="preserve"> ... </v>
          </cell>
          <cell r="I120" t="str">
            <v xml:space="preserve"> ... </v>
          </cell>
          <cell r="J120" t="str">
            <v xml:space="preserve"> ... </v>
          </cell>
          <cell r="K120">
            <v>368.42068468921929</v>
          </cell>
          <cell r="L120">
            <v>374.54402297735209</v>
          </cell>
          <cell r="M120">
            <v>365.46301688992429</v>
          </cell>
          <cell r="N120">
            <v>334.26947051167889</v>
          </cell>
          <cell r="O120">
            <v>318.86982845610498</v>
          </cell>
          <cell r="P120">
            <v>560.04172461752444</v>
          </cell>
          <cell r="Q120">
            <v>542.67889750421034</v>
          </cell>
          <cell r="R120">
            <v>534.32308756470695</v>
          </cell>
          <cell r="S120">
            <v>526.2896659219266</v>
          </cell>
        </row>
        <row r="121">
          <cell r="B121" t="str">
            <v xml:space="preserve">    Other</v>
          </cell>
          <cell r="E121" t="str">
            <v xml:space="preserve"> ... </v>
          </cell>
          <cell r="F121" t="str">
            <v xml:space="preserve"> ... </v>
          </cell>
          <cell r="G121" t="str">
            <v xml:space="preserve"> ... </v>
          </cell>
          <cell r="H121" t="str">
            <v xml:space="preserve"> ... </v>
          </cell>
          <cell r="I121" t="str">
            <v xml:space="preserve"> ... </v>
          </cell>
          <cell r="J121">
            <v>16.127951564076689</v>
          </cell>
          <cell r="K121">
            <v>12.349153762649957</v>
          </cell>
          <cell r="L121">
            <v>8.5433395059818693</v>
          </cell>
          <cell r="M121">
            <v>7.4261299069637694</v>
          </cell>
          <cell r="N121">
            <v>6.3015927328581292</v>
          </cell>
          <cell r="O121">
            <v>5.2666187675709182</v>
          </cell>
          <cell r="P121">
            <v>0.52155771905424153</v>
          </cell>
          <cell r="Q121">
            <v>-115.38254157066345</v>
          </cell>
          <cell r="R121">
            <v>-116.49757898390293</v>
          </cell>
          <cell r="S121">
            <v>-117.64146520853042</v>
          </cell>
        </row>
        <row r="122">
          <cell r="B122" t="str">
            <v xml:space="preserve"> Commercial banks (London Club)</v>
          </cell>
          <cell r="E122">
            <v>270.55672584257388</v>
          </cell>
          <cell r="F122">
            <v>184.8303005637496</v>
          </cell>
          <cell r="G122">
            <v>95.485448560582512</v>
          </cell>
          <cell r="H122">
            <v>-7.2912131019327262</v>
          </cell>
          <cell r="I122">
            <v>22.413030660377331</v>
          </cell>
          <cell r="J122">
            <v>0</v>
          </cell>
          <cell r="K122">
            <v>0</v>
          </cell>
          <cell r="L122">
            <v>0</v>
          </cell>
          <cell r="M122">
            <v>0</v>
          </cell>
          <cell r="N122">
            <v>0</v>
          </cell>
          <cell r="O122">
            <v>0</v>
          </cell>
          <cell r="P122">
            <v>0</v>
          </cell>
          <cell r="Q122">
            <v>0</v>
          </cell>
          <cell r="R122">
            <v>0</v>
          </cell>
          <cell r="S122">
            <v>0</v>
          </cell>
        </row>
        <row r="123">
          <cell r="B123" t="str">
            <v xml:space="preserve"> Suppliers (Kinshasa Club)</v>
          </cell>
          <cell r="E123">
            <v>224.9</v>
          </cell>
          <cell r="F123">
            <v>193.49170000000001</v>
          </cell>
          <cell r="G123">
            <v>142.28920248685378</v>
          </cell>
          <cell r="H123">
            <v>201.27814520323997</v>
          </cell>
          <cell r="I123">
            <v>213.77914409204359</v>
          </cell>
          <cell r="J123">
            <v>195.35939718555383</v>
          </cell>
          <cell r="K123">
            <v>163.31726293225015</v>
          </cell>
          <cell r="L123">
            <v>152.19803695101467</v>
          </cell>
          <cell r="M123">
            <v>144.35608495790689</v>
          </cell>
          <cell r="N123">
            <v>137.56695369560447</v>
          </cell>
          <cell r="O123">
            <v>130.63196890909398</v>
          </cell>
          <cell r="P123">
            <v>119.33533940870488</v>
          </cell>
          <cell r="Q123">
            <v>107.48958618004049</v>
          </cell>
          <cell r="R123">
            <v>96.504951500484594</v>
          </cell>
          <cell r="S123">
            <v>88.825671934673437</v>
          </cell>
        </row>
        <row r="124">
          <cell r="B124" t="str">
            <v xml:space="preserve"> World Bank Gécamines Trust</v>
          </cell>
          <cell r="E124" t="str">
            <v xml:space="preserve"> ... </v>
          </cell>
          <cell r="F124" t="str">
            <v xml:space="preserve"> ... </v>
          </cell>
          <cell r="G124" t="str">
            <v xml:space="preserve"> ... </v>
          </cell>
          <cell r="H124" t="str">
            <v xml:space="preserve"> ... </v>
          </cell>
          <cell r="I124" t="str">
            <v xml:space="preserve"> ... </v>
          </cell>
          <cell r="J124">
            <v>81.368407184465454</v>
          </cell>
          <cell r="K124">
            <v>81.368407184465454</v>
          </cell>
          <cell r="L124">
            <v>130.01127457086332</v>
          </cell>
          <cell r="M124">
            <v>163.29802694649217</v>
          </cell>
          <cell r="N124">
            <v>146.73849648254583</v>
          </cell>
          <cell r="O124">
            <v>130.01127457086332</v>
          </cell>
          <cell r="P124">
            <v>111.28572957365817</v>
          </cell>
          <cell r="Q124">
            <v>92.909541759236703</v>
          </cell>
          <cell r="R124">
            <v>73.694896706134415</v>
          </cell>
          <cell r="S124">
            <v>55.24883745515622</v>
          </cell>
        </row>
        <row r="125">
          <cell r="A125" t="str">
            <v>|| ~</v>
          </cell>
          <cell r="B125" t="str">
            <v xml:space="preserve"> Short term</v>
          </cell>
          <cell r="E125" t="str">
            <v xml:space="preserve"> ... </v>
          </cell>
          <cell r="F125" t="str">
            <v xml:space="preserve"> ... </v>
          </cell>
          <cell r="G125" t="str">
            <v xml:space="preserve"> ... </v>
          </cell>
          <cell r="H125" t="str">
            <v xml:space="preserve"> ... </v>
          </cell>
          <cell r="I125" t="str">
            <v xml:space="preserve"> ... </v>
          </cell>
        </row>
        <row r="126">
          <cell r="A126" t="str">
            <v>|| ~</v>
          </cell>
          <cell r="B126" t="str">
            <v xml:space="preserve">   of which: central bank</v>
          </cell>
          <cell r="E126" t="str">
            <v xml:space="preserve"> ... </v>
          </cell>
          <cell r="F126" t="str">
            <v xml:space="preserve"> ... </v>
          </cell>
          <cell r="G126" t="str">
            <v xml:space="preserve"> ... </v>
          </cell>
          <cell r="H126" t="str">
            <v xml:space="preserve"> ... </v>
          </cell>
          <cell r="I126" t="str">
            <v xml:space="preserve"> ... </v>
          </cell>
        </row>
        <row r="127">
          <cell r="B127" t="str">
            <v xml:space="preserve"> Technical arrears</v>
          </cell>
          <cell r="E127" t="str">
            <v xml:space="preserve"> ... </v>
          </cell>
          <cell r="F127" t="str">
            <v xml:space="preserve"> ... </v>
          </cell>
          <cell r="G127" t="str">
            <v xml:space="preserve"> ... </v>
          </cell>
          <cell r="H127" t="str">
            <v xml:space="preserve"> ... </v>
          </cell>
          <cell r="I127" t="str">
            <v xml:space="preserve"> ... </v>
          </cell>
        </row>
        <row r="129">
          <cell r="B129" t="str">
            <v>2. Loan disbursements (NB gap finance unallocated)</v>
          </cell>
        </row>
        <row r="130">
          <cell r="B130" t="str">
            <v>Total</v>
          </cell>
          <cell r="D130">
            <v>290</v>
          </cell>
          <cell r="E130">
            <v>324</v>
          </cell>
          <cell r="F130">
            <v>322.87533049403748</v>
          </cell>
          <cell r="G130">
            <v>435.1952311416415</v>
          </cell>
          <cell r="H130">
            <v>347.90537797269474</v>
          </cell>
          <cell r="I130">
            <v>461.46445623342169</v>
          </cell>
          <cell r="J130">
            <v>165.27285615094348</v>
          </cell>
          <cell r="K130">
            <v>161.87823163957432</v>
          </cell>
          <cell r="L130">
            <v>47.500000000000007</v>
          </cell>
          <cell r="M130">
            <v>10</v>
          </cell>
          <cell r="N130">
            <v>1.117552471160888</v>
          </cell>
          <cell r="O130">
            <v>0</v>
          </cell>
          <cell r="P130">
            <v>0</v>
          </cell>
          <cell r="Q130">
            <v>0</v>
          </cell>
          <cell r="R130">
            <v>0</v>
          </cell>
          <cell r="S130">
            <v>0</v>
          </cell>
        </row>
        <row r="131">
          <cell r="B131" t="str">
            <v xml:space="preserve"> Multilaterals (incl. Fd.)</v>
          </cell>
          <cell r="F131">
            <v>229.13833049403749</v>
          </cell>
          <cell r="G131">
            <v>328.89506739415151</v>
          </cell>
          <cell r="H131">
            <v>211.4151106948807</v>
          </cell>
          <cell r="I131">
            <v>338.71363707286628</v>
          </cell>
          <cell r="J131">
            <v>77.164840801886896</v>
          </cell>
          <cell r="K131">
            <v>84.655887912428767</v>
          </cell>
          <cell r="L131">
            <v>42.260000000000005</v>
          </cell>
          <cell r="M131">
            <v>10</v>
          </cell>
          <cell r="N131">
            <v>0</v>
          </cell>
          <cell r="O131">
            <v>0</v>
          </cell>
          <cell r="P131">
            <v>0</v>
          </cell>
          <cell r="Q131">
            <v>0</v>
          </cell>
          <cell r="R131">
            <v>0</v>
          </cell>
          <cell r="S131">
            <v>0</v>
          </cell>
        </row>
        <row r="132">
          <cell r="B132" t="str">
            <v xml:space="preserve">   Fund</v>
          </cell>
          <cell r="D132">
            <v>158</v>
          </cell>
          <cell r="E132">
            <v>169</v>
          </cell>
          <cell r="F132">
            <v>80.599999999999994</v>
          </cell>
          <cell r="G132">
            <v>128</v>
          </cell>
          <cell r="H132">
            <v>0</v>
          </cell>
          <cell r="I132">
            <v>162.30000000000001</v>
          </cell>
          <cell r="J132">
            <v>0</v>
          </cell>
          <cell r="K132">
            <v>0</v>
          </cell>
          <cell r="L132">
            <v>0</v>
          </cell>
          <cell r="M132">
            <v>0</v>
          </cell>
          <cell r="N132">
            <v>0</v>
          </cell>
          <cell r="O132">
            <v>0</v>
          </cell>
          <cell r="P132">
            <v>0</v>
          </cell>
          <cell r="Q132">
            <v>0</v>
          </cell>
          <cell r="R132">
            <v>0</v>
          </cell>
          <cell r="S132">
            <v>0</v>
          </cell>
        </row>
        <row r="133">
          <cell r="B133" t="str">
            <v xml:space="preserve">   Multilaterals (excl. Fd.)</v>
          </cell>
          <cell r="F133">
            <v>148.5383304940375</v>
          </cell>
          <cell r="G133">
            <v>200.89506739415151</v>
          </cell>
          <cell r="H133">
            <v>211.4151106948807</v>
          </cell>
          <cell r="I133">
            <v>176.41363707286629</v>
          </cell>
          <cell r="J133">
            <v>77.164840801886896</v>
          </cell>
          <cell r="K133">
            <v>84.655887912428767</v>
          </cell>
          <cell r="L133">
            <v>42.260000000000005</v>
          </cell>
          <cell r="M133">
            <v>10</v>
          </cell>
          <cell r="N133">
            <v>0</v>
          </cell>
          <cell r="O133">
            <v>0</v>
          </cell>
          <cell r="P133">
            <v>0</v>
          </cell>
          <cell r="Q133">
            <v>0</v>
          </cell>
          <cell r="R133">
            <v>0</v>
          </cell>
          <cell r="S133">
            <v>0</v>
          </cell>
        </row>
        <row r="134">
          <cell r="B134" t="str">
            <v xml:space="preserve">       World Bank</v>
          </cell>
          <cell r="F134">
            <v>70.159284497444602</v>
          </cell>
          <cell r="G134">
            <v>133.74122014583071</v>
          </cell>
          <cell r="H134">
            <v>92.978748735043695</v>
          </cell>
          <cell r="I134">
            <v>120.0655328444375</v>
          </cell>
          <cell r="J134">
            <v>40.059150943396297</v>
          </cell>
          <cell r="K134">
            <v>56.177079878280715</v>
          </cell>
          <cell r="L134">
            <v>42.260000000000005</v>
          </cell>
          <cell r="M134">
            <v>10</v>
          </cell>
          <cell r="N134">
            <v>0</v>
          </cell>
          <cell r="O134">
            <v>0</v>
          </cell>
          <cell r="P134">
            <v>0</v>
          </cell>
          <cell r="Q134">
            <v>0</v>
          </cell>
          <cell r="R134">
            <v>0</v>
          </cell>
          <cell r="S134">
            <v>0</v>
          </cell>
        </row>
        <row r="135">
          <cell r="B135" t="str">
            <v xml:space="preserve">       Other</v>
          </cell>
          <cell r="F135">
            <v>78.379045996592893</v>
          </cell>
          <cell r="G135">
            <v>67.153847248320801</v>
          </cell>
          <cell r="H135">
            <v>118.436361959837</v>
          </cell>
          <cell r="I135">
            <v>56.348104228428802</v>
          </cell>
          <cell r="J135">
            <v>37.105689858490599</v>
          </cell>
          <cell r="K135">
            <v>28.478808034148045</v>
          </cell>
          <cell r="L135">
            <v>0</v>
          </cell>
          <cell r="M135">
            <v>0</v>
          </cell>
          <cell r="N135">
            <v>0</v>
          </cell>
          <cell r="O135">
            <v>0</v>
          </cell>
          <cell r="P135">
            <v>0</v>
          </cell>
          <cell r="Q135">
            <v>0</v>
          </cell>
          <cell r="R135">
            <v>0</v>
          </cell>
          <cell r="S135">
            <v>0</v>
          </cell>
        </row>
        <row r="136">
          <cell r="B136" t="str">
            <v xml:space="preserve"> Bilateral official</v>
          </cell>
          <cell r="F136">
            <v>86.736999999999995</v>
          </cell>
          <cell r="G136">
            <v>100.40016374749</v>
          </cell>
          <cell r="H136">
            <v>129.08283231144699</v>
          </cell>
          <cell r="I136">
            <v>109.707442658761</v>
          </cell>
          <cell r="J136">
            <v>76.315595518867894</v>
          </cell>
          <cell r="K136">
            <v>47.209423605426267</v>
          </cell>
          <cell r="L136">
            <v>0</v>
          </cell>
          <cell r="M136">
            <v>0</v>
          </cell>
          <cell r="N136">
            <v>1.117552471160888</v>
          </cell>
          <cell r="O136">
            <v>0</v>
          </cell>
          <cell r="P136">
            <v>0</v>
          </cell>
          <cell r="Q136">
            <v>0</v>
          </cell>
          <cell r="R136">
            <v>0</v>
          </cell>
          <cell r="S136">
            <v>0</v>
          </cell>
        </row>
        <row r="137">
          <cell r="B137" t="str">
            <v xml:space="preserve">   Paris Club</v>
          </cell>
          <cell r="F137">
            <v>86.736999999999995</v>
          </cell>
          <cell r="G137">
            <v>100.40016374749</v>
          </cell>
          <cell r="H137">
            <v>129.08283231144699</v>
          </cell>
          <cell r="I137">
            <v>109.707442658761</v>
          </cell>
          <cell r="J137">
            <v>76.315595518867894</v>
          </cell>
          <cell r="K137">
            <v>47.209423605426267</v>
          </cell>
          <cell r="L137">
            <v>0</v>
          </cell>
          <cell r="M137">
            <v>0</v>
          </cell>
          <cell r="N137">
            <v>1.117552471160888</v>
          </cell>
          <cell r="O137">
            <v>0</v>
          </cell>
          <cell r="P137">
            <v>0</v>
          </cell>
          <cell r="Q137">
            <v>0</v>
          </cell>
          <cell r="R137">
            <v>0</v>
          </cell>
          <cell r="S137">
            <v>0</v>
          </cell>
        </row>
        <row r="138">
          <cell r="A138" t="str">
            <v>|| ~</v>
          </cell>
          <cell r="B138" t="str">
            <v xml:space="preserve">      Pre-cutoff date</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row>
        <row r="139">
          <cell r="A139" t="str">
            <v>|| ~</v>
          </cell>
          <cell r="B139" t="str">
            <v xml:space="preserve">      Post-cutoff date</v>
          </cell>
          <cell r="F139">
            <v>86.736999999999995</v>
          </cell>
          <cell r="G139">
            <v>100.40016374749</v>
          </cell>
          <cell r="H139">
            <v>129.08283231144699</v>
          </cell>
          <cell r="I139">
            <v>109.707442658761</v>
          </cell>
          <cell r="J139">
            <v>76.315595518867894</v>
          </cell>
          <cell r="K139">
            <v>47.209423605426267</v>
          </cell>
          <cell r="L139">
            <v>0</v>
          </cell>
          <cell r="M139">
            <v>0</v>
          </cell>
          <cell r="N139">
            <v>1.117552471160888</v>
          </cell>
          <cell r="O139">
            <v>0</v>
          </cell>
          <cell r="P139">
            <v>0</v>
          </cell>
          <cell r="Q139">
            <v>0</v>
          </cell>
          <cell r="R139">
            <v>0</v>
          </cell>
          <cell r="S139">
            <v>0</v>
          </cell>
        </row>
        <row r="140">
          <cell r="B140" t="str">
            <v xml:space="preserve">    Other</v>
          </cell>
          <cell r="F140" t="str">
            <v xml:space="preserve"> . . . </v>
          </cell>
          <cell r="G140" t="str">
            <v xml:space="preserve"> . . . </v>
          </cell>
          <cell r="H140" t="str">
            <v xml:space="preserve"> . . . </v>
          </cell>
          <cell r="I140" t="str">
            <v xml:space="preserve"> . . . </v>
          </cell>
          <cell r="J140" t="str">
            <v xml:space="preserve"> . . . </v>
          </cell>
          <cell r="K140" t="str">
            <v xml:space="preserve"> . . . </v>
          </cell>
          <cell r="L140" t="str">
            <v xml:space="preserve"> . . . </v>
          </cell>
          <cell r="M140" t="str">
            <v xml:space="preserve"> . . . </v>
          </cell>
          <cell r="N140" t="str">
            <v xml:space="preserve"> . . . </v>
          </cell>
          <cell r="O140" t="str">
            <v xml:space="preserve"> . . . </v>
          </cell>
          <cell r="P140" t="str">
            <v xml:space="preserve"> . . . </v>
          </cell>
          <cell r="Q140" t="str">
            <v xml:space="preserve"> . . . </v>
          </cell>
          <cell r="R140" t="str">
            <v xml:space="preserve"> . . . </v>
          </cell>
          <cell r="S140" t="str">
            <v xml:space="preserve"> . . . </v>
          </cell>
        </row>
        <row r="141">
          <cell r="B141" t="str">
            <v xml:space="preserve"> Commercial banks (London Club)</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row>
        <row r="142">
          <cell r="B142" t="str">
            <v xml:space="preserve"> Suppliers (Kinshasa Club)</v>
          </cell>
          <cell r="F142">
            <v>7</v>
          </cell>
          <cell r="G142">
            <v>0</v>
          </cell>
          <cell r="H142">
            <v>0</v>
          </cell>
          <cell r="I142">
            <v>0</v>
          </cell>
          <cell r="J142">
            <v>0</v>
          </cell>
          <cell r="K142">
            <v>0</v>
          </cell>
          <cell r="L142">
            <v>0</v>
          </cell>
          <cell r="M142">
            <v>0</v>
          </cell>
          <cell r="N142">
            <v>0</v>
          </cell>
          <cell r="O142">
            <v>0</v>
          </cell>
          <cell r="P142">
            <v>0</v>
          </cell>
          <cell r="Q142">
            <v>0</v>
          </cell>
          <cell r="R142">
            <v>0</v>
          </cell>
          <cell r="S142">
            <v>0</v>
          </cell>
        </row>
        <row r="143">
          <cell r="B143" t="str">
            <v xml:space="preserve"> World Bank Gecamines Trust</v>
          </cell>
          <cell r="F143">
            <v>0</v>
          </cell>
          <cell r="G143">
            <v>5.9</v>
          </cell>
          <cell r="H143">
            <v>7.4074349663670498</v>
          </cell>
          <cell r="I143">
            <v>13.0433765017944</v>
          </cell>
          <cell r="J143">
            <v>11.792419830188701</v>
          </cell>
          <cell r="K143">
            <v>30.012920121719283</v>
          </cell>
          <cell r="L143">
            <v>5.24</v>
          </cell>
          <cell r="M143">
            <v>0</v>
          </cell>
          <cell r="N143">
            <v>0</v>
          </cell>
          <cell r="O143">
            <v>0</v>
          </cell>
          <cell r="P143">
            <v>0</v>
          </cell>
          <cell r="Q143">
            <v>0</v>
          </cell>
          <cell r="R143">
            <v>0</v>
          </cell>
          <cell r="S143">
            <v>0</v>
          </cell>
        </row>
        <row r="144">
          <cell r="A144" t="str">
            <v>|| ~</v>
          </cell>
          <cell r="B144" t="str">
            <v xml:space="preserve"> Short term</v>
          </cell>
          <cell r="P144" t="str">
            <v xml:space="preserve"> </v>
          </cell>
          <cell r="Q144">
            <v>0</v>
          </cell>
          <cell r="R144">
            <v>0</v>
          </cell>
          <cell r="S144">
            <v>0</v>
          </cell>
        </row>
        <row r="145">
          <cell r="A145" t="str">
            <v>|| ~</v>
          </cell>
          <cell r="B145" t="str">
            <v xml:space="preserve">   of which: central bank</v>
          </cell>
          <cell r="Q145">
            <v>0</v>
          </cell>
          <cell r="R145">
            <v>0</v>
          </cell>
          <cell r="S145">
            <v>0</v>
          </cell>
        </row>
        <row r="146">
          <cell r="B146" t="str">
            <v xml:space="preserve"> Financing gap</v>
          </cell>
          <cell r="P146">
            <v>0</v>
          </cell>
          <cell r="Q146">
            <v>0</v>
          </cell>
          <cell r="R146">
            <v>0</v>
          </cell>
          <cell r="S146">
            <v>0</v>
          </cell>
        </row>
        <row r="148">
          <cell r="B148" t="str">
            <v>3. Stock of new debt (post-1996)</v>
          </cell>
        </row>
        <row r="149">
          <cell r="B149" t="str">
            <v>Total</v>
          </cell>
          <cell r="P149">
            <v>3895.0973574408899</v>
          </cell>
          <cell r="Q149">
            <v>3824.0329768574229</v>
          </cell>
          <cell r="R149">
            <v>3670.5429808652393</v>
          </cell>
          <cell r="S149">
            <v>3539.7026842629903</v>
          </cell>
        </row>
        <row r="150">
          <cell r="B150" t="str">
            <v xml:space="preserve"> Multilaterals (incl. Fd.)</v>
          </cell>
          <cell r="P150">
            <v>3895.0973574408899</v>
          </cell>
          <cell r="Q150">
            <v>3824.0329768574229</v>
          </cell>
          <cell r="R150">
            <v>3670.5429808652393</v>
          </cell>
          <cell r="S150">
            <v>3539.7026842629903</v>
          </cell>
        </row>
        <row r="151">
          <cell r="B151" t="str">
            <v xml:space="preserve">   Fund</v>
          </cell>
          <cell r="P151">
            <v>0</v>
          </cell>
          <cell r="Q151">
            <v>0</v>
          </cell>
          <cell r="R151">
            <v>0</v>
          </cell>
          <cell r="S151">
            <v>0</v>
          </cell>
        </row>
        <row r="152">
          <cell r="B152" t="str">
            <v xml:space="preserve">   Multilaterals (excl. Fd.)</v>
          </cell>
          <cell r="P152">
            <v>0</v>
          </cell>
          <cell r="Q152">
            <v>0</v>
          </cell>
          <cell r="R152">
            <v>0</v>
          </cell>
          <cell r="S152">
            <v>0</v>
          </cell>
        </row>
        <row r="153">
          <cell r="B153" t="str">
            <v xml:space="preserve">       World Bank</v>
          </cell>
          <cell r="P153">
            <v>0</v>
          </cell>
          <cell r="Q153">
            <v>0</v>
          </cell>
          <cell r="R153">
            <v>0</v>
          </cell>
          <cell r="S153">
            <v>0</v>
          </cell>
        </row>
        <row r="154">
          <cell r="B154" t="str">
            <v xml:space="preserve">       Other</v>
          </cell>
          <cell r="P154">
            <v>0</v>
          </cell>
          <cell r="Q154">
            <v>0</v>
          </cell>
          <cell r="R154">
            <v>0</v>
          </cell>
          <cell r="S154">
            <v>0</v>
          </cell>
        </row>
        <row r="155">
          <cell r="B155" t="str">
            <v xml:space="preserve"> Bilateral official</v>
          </cell>
          <cell r="P155">
            <v>0</v>
          </cell>
          <cell r="Q155">
            <v>0</v>
          </cell>
          <cell r="R155">
            <v>0</v>
          </cell>
          <cell r="S155">
            <v>0</v>
          </cell>
        </row>
        <row r="156">
          <cell r="B156" t="str">
            <v xml:space="preserve">   Paris Club</v>
          </cell>
          <cell r="P156">
            <v>0</v>
          </cell>
          <cell r="Q156">
            <v>0</v>
          </cell>
          <cell r="R156">
            <v>0</v>
          </cell>
          <cell r="S156">
            <v>0</v>
          </cell>
        </row>
        <row r="157">
          <cell r="B157" t="str">
            <v xml:space="preserve">      Pre-cutoff date</v>
          </cell>
          <cell r="P157">
            <v>0</v>
          </cell>
          <cell r="Q157">
            <v>0</v>
          </cell>
          <cell r="R157">
            <v>0</v>
          </cell>
          <cell r="S157">
            <v>0</v>
          </cell>
        </row>
        <row r="158">
          <cell r="B158" t="str">
            <v xml:space="preserve">      Post-cutoff date</v>
          </cell>
          <cell r="P158">
            <v>0</v>
          </cell>
          <cell r="Q158">
            <v>0</v>
          </cell>
          <cell r="R158">
            <v>0</v>
          </cell>
          <cell r="S158">
            <v>0</v>
          </cell>
        </row>
        <row r="159">
          <cell r="B159" t="str">
            <v xml:space="preserve">    Other</v>
          </cell>
        </row>
        <row r="160">
          <cell r="B160" t="str">
            <v xml:space="preserve"> Commercial banks (London Club)</v>
          </cell>
          <cell r="P160">
            <v>0</v>
          </cell>
          <cell r="Q160">
            <v>0</v>
          </cell>
          <cell r="R160">
            <v>0</v>
          </cell>
          <cell r="S160">
            <v>0</v>
          </cell>
        </row>
        <row r="161">
          <cell r="B161" t="str">
            <v xml:space="preserve"> Suppliers (Kinshasa Club)</v>
          </cell>
          <cell r="P161">
            <v>0</v>
          </cell>
          <cell r="Q161">
            <v>0</v>
          </cell>
          <cell r="R161">
            <v>0</v>
          </cell>
          <cell r="S161">
            <v>0</v>
          </cell>
        </row>
        <row r="162">
          <cell r="B162" t="str">
            <v xml:space="preserve"> World Bank Gecamines Trust</v>
          </cell>
          <cell r="P162">
            <v>0</v>
          </cell>
          <cell r="Q162">
            <v>0</v>
          </cell>
          <cell r="R162">
            <v>0</v>
          </cell>
          <cell r="S162">
            <v>0</v>
          </cell>
        </row>
        <row r="163">
          <cell r="A163" t="str">
            <v>|| ~</v>
          </cell>
          <cell r="B163" t="str">
            <v xml:space="preserve"> Short term</v>
          </cell>
          <cell r="P163">
            <v>0</v>
          </cell>
          <cell r="Q163">
            <v>0</v>
          </cell>
          <cell r="R163">
            <v>0</v>
          </cell>
          <cell r="S163">
            <v>0</v>
          </cell>
        </row>
        <row r="164">
          <cell r="A164" t="str">
            <v>|| ~</v>
          </cell>
          <cell r="B164" t="str">
            <v xml:space="preserve">   of which: central bank</v>
          </cell>
          <cell r="P164">
            <v>0</v>
          </cell>
          <cell r="Q164">
            <v>0</v>
          </cell>
          <cell r="R164">
            <v>0</v>
          </cell>
          <cell r="S164">
            <v>0</v>
          </cell>
        </row>
        <row r="165">
          <cell r="B165" t="str">
            <v xml:space="preserve"> Financing gap</v>
          </cell>
          <cell r="P165">
            <v>0</v>
          </cell>
          <cell r="Q165">
            <v>0</v>
          </cell>
          <cell r="R165">
            <v>0</v>
          </cell>
          <cell r="S165">
            <v>0</v>
          </cell>
        </row>
        <row r="166">
          <cell r="B166" t="str">
            <v xml:space="preserve">   Fund drawings</v>
          </cell>
          <cell r="R166">
            <v>0</v>
          </cell>
          <cell r="S166">
            <v>0</v>
          </cell>
        </row>
        <row r="167">
          <cell r="B167" t="str">
            <v xml:space="preserve">   Mutilateral creditors</v>
          </cell>
          <cell r="R167">
            <v>0</v>
          </cell>
          <cell r="S167">
            <v>0</v>
          </cell>
        </row>
        <row r="168">
          <cell r="B168" t="str">
            <v xml:space="preserve">   Bilateral creditors</v>
          </cell>
          <cell r="R168">
            <v>0</v>
          </cell>
          <cell r="S168">
            <v>0</v>
          </cell>
        </row>
        <row r="170">
          <cell r="B170" t="str">
            <v>4. Total stock of debt</v>
          </cell>
          <cell r="O170">
            <v>9597.6427310739564</v>
          </cell>
          <cell r="P170">
            <v>8625.4940847952712</v>
          </cell>
          <cell r="Q170">
            <v>8798.4937925730846</v>
          </cell>
          <cell r="R170">
            <v>9037.4918371610584</v>
          </cell>
          <cell r="S170">
            <v>9010.2272992877897</v>
          </cell>
        </row>
        <row r="171">
          <cell r="B171" t="str">
            <v>Total</v>
          </cell>
          <cell r="D171">
            <v>5704.7765300000001</v>
          </cell>
          <cell r="E171">
            <v>5733.1063569999997</v>
          </cell>
          <cell r="F171">
            <v>5604.1908407618412</v>
          </cell>
          <cell r="G171">
            <v>3299.8628418157246</v>
          </cell>
          <cell r="H171">
            <v>3502.861996014652</v>
          </cell>
          <cell r="I171">
            <v>7171.5581812967548</v>
          </cell>
          <cell r="J171">
            <v>7515.0562727100532</v>
          </cell>
          <cell r="K171">
            <v>8099.2888089298822</v>
          </cell>
          <cell r="L171">
            <v>8928.0946481996252</v>
          </cell>
          <cell r="M171">
            <v>9258.0705590653088</v>
          </cell>
          <cell r="N171">
            <v>9437.3045101883235</v>
          </cell>
          <cell r="O171">
            <v>9962.9413400739559</v>
          </cell>
          <cell r="P171">
            <v>8979.9516937952703</v>
          </cell>
          <cell r="Q171">
            <v>9173.341401573085</v>
          </cell>
          <cell r="R171">
            <v>9422.0284881610587</v>
          </cell>
          <cell r="S171">
            <v>9406.8338572877892</v>
          </cell>
        </row>
        <row r="172">
          <cell r="B172" t="str">
            <v xml:space="preserve"> Multilaterals (incl. Fd.)</v>
          </cell>
          <cell r="F172">
            <v>1459.2459033517698</v>
          </cell>
          <cell r="G172">
            <v>1526.0833597692863</v>
          </cell>
          <cell r="H172">
            <v>1535.4918540810859</v>
          </cell>
          <cell r="I172">
            <v>1795.1992271991237</v>
          </cell>
          <cell r="J172">
            <v>1745.686986868935</v>
          </cell>
          <cell r="K172">
            <v>1799.1778747813637</v>
          </cell>
          <cell r="L172">
            <v>1827.1301017813639</v>
          </cell>
          <cell r="M172">
            <v>1836.0422677813638</v>
          </cell>
          <cell r="N172">
            <v>1841.0856037813637</v>
          </cell>
          <cell r="O172">
            <v>1840.5214837813637</v>
          </cell>
          <cell r="P172">
            <v>1829.6804837813638</v>
          </cell>
          <cell r="Q172">
            <v>1850.0704837813637</v>
          </cell>
          <cell r="R172">
            <v>1859.7595257813637</v>
          </cell>
          <cell r="S172">
            <v>1871.8294327813637</v>
          </cell>
        </row>
        <row r="173">
          <cell r="B173" t="str">
            <v xml:space="preserve">   Fund</v>
          </cell>
          <cell r="D173">
            <v>688.7</v>
          </cell>
          <cell r="E173">
            <v>735.10551300000009</v>
          </cell>
          <cell r="F173">
            <v>699.67540000000008</v>
          </cell>
          <cell r="G173">
            <v>681.26</v>
          </cell>
          <cell r="H173">
            <v>584.06736999999998</v>
          </cell>
          <cell r="I173">
            <v>478.18760000000015</v>
          </cell>
          <cell r="J173">
            <v>366.28000000000003</v>
          </cell>
          <cell r="K173">
            <v>341.31499999999994</v>
          </cell>
          <cell r="L173">
            <v>349.90722700000003</v>
          </cell>
          <cell r="M173">
            <v>360.81939299999999</v>
          </cell>
          <cell r="N173">
            <v>365.862729</v>
          </cell>
          <cell r="O173">
            <v>365.298609</v>
          </cell>
          <cell r="P173">
            <v>354.45760899999999</v>
          </cell>
          <cell r="Q173">
            <v>374.84760899999998</v>
          </cell>
          <cell r="R173">
            <v>384.53665100000001</v>
          </cell>
          <cell r="S173">
            <v>396.60655800000001</v>
          </cell>
        </row>
        <row r="174">
          <cell r="B174" t="str">
            <v xml:space="preserve">   Multilaterals (excl. Fd.)</v>
          </cell>
          <cell r="F174">
            <v>759.57050335176973</v>
          </cell>
          <cell r="G174">
            <v>844.82335976928618</v>
          </cell>
          <cell r="H174">
            <v>951.42448408108601</v>
          </cell>
          <cell r="I174">
            <v>1317.0116271991235</v>
          </cell>
          <cell r="J174">
            <v>1379.4069868689351</v>
          </cell>
          <cell r="K174">
            <v>1457.8628747813639</v>
          </cell>
          <cell r="L174">
            <v>1477.2228747813638</v>
          </cell>
          <cell r="M174">
            <v>1475.2228747813638</v>
          </cell>
          <cell r="N174">
            <v>1475.2228747813638</v>
          </cell>
          <cell r="O174">
            <v>1475.2228747813638</v>
          </cell>
          <cell r="P174">
            <v>1475.2228747813638</v>
          </cell>
          <cell r="Q174">
            <v>1475.2228747813638</v>
          </cell>
          <cell r="R174">
            <v>1475.2228747813638</v>
          </cell>
          <cell r="S174">
            <v>1475.2228747813638</v>
          </cell>
        </row>
        <row r="175">
          <cell r="B175" t="str">
            <v xml:space="preserve">       World Bank</v>
          </cell>
          <cell r="F175">
            <v>423.10742315238713</v>
          </cell>
          <cell r="G175">
            <v>555.75475687103597</v>
          </cell>
          <cell r="H175">
            <v>615.33544749823818</v>
          </cell>
          <cell r="I175">
            <v>733.83570000000236</v>
          </cell>
          <cell r="J175">
            <v>771.91961240495084</v>
          </cell>
          <cell r="K175">
            <v>831.42162027486017</v>
          </cell>
          <cell r="L175">
            <v>858.7524042654818</v>
          </cell>
          <cell r="M175">
            <v>864.17864425666983</v>
          </cell>
          <cell r="N175">
            <v>870.946821410138</v>
          </cell>
          <cell r="O175">
            <v>877.45331379063782</v>
          </cell>
          <cell r="P175">
            <v>0</v>
          </cell>
          <cell r="Q175">
            <v>0</v>
          </cell>
          <cell r="R175">
            <v>0</v>
          </cell>
          <cell r="S175">
            <v>0</v>
          </cell>
        </row>
        <row r="176">
          <cell r="B176" t="str">
            <v xml:space="preserve">       Other</v>
          </cell>
          <cell r="F176">
            <v>336.4630801993826</v>
          </cell>
          <cell r="G176">
            <v>289.06860289825022</v>
          </cell>
          <cell r="H176">
            <v>336.08903658284783</v>
          </cell>
          <cell r="I176">
            <v>583.17592719912113</v>
          </cell>
          <cell r="J176">
            <v>607.48737446398422</v>
          </cell>
          <cell r="K176">
            <v>626.4412545065037</v>
          </cell>
          <cell r="L176">
            <v>618.47047051588197</v>
          </cell>
          <cell r="M176">
            <v>611.04423052469394</v>
          </cell>
          <cell r="N176">
            <v>604.27605337122577</v>
          </cell>
          <cell r="O176">
            <v>597.76956099072595</v>
          </cell>
          <cell r="P176">
            <v>1595.632823365786</v>
          </cell>
          <cell r="Q176">
            <v>1665.5389831310508</v>
          </cell>
          <cell r="R176">
            <v>1748.1442930382493</v>
          </cell>
          <cell r="S176">
            <v>1819.5076871097092</v>
          </cell>
        </row>
        <row r="177">
          <cell r="B177" t="str">
            <v xml:space="preserve"> Bilateral official</v>
          </cell>
          <cell r="E177">
            <v>3331.1</v>
          </cell>
          <cell r="F177">
            <v>3643</v>
          </cell>
          <cell r="G177">
            <v>1358.9796004680472</v>
          </cell>
          <cell r="H177">
            <v>1453.7638403804713</v>
          </cell>
          <cell r="I177">
            <v>4624.2314482254824</v>
          </cell>
          <cell r="J177">
            <v>4772.738702062351</v>
          </cell>
          <cell r="K177">
            <v>5205.0093400304004</v>
          </cell>
          <cell r="L177">
            <v>5721.5822398163937</v>
          </cell>
          <cell r="M177">
            <v>5840.5278204042825</v>
          </cell>
          <cell r="N177">
            <v>5846.0001836996298</v>
          </cell>
          <cell r="O177">
            <v>6126.4638703424362</v>
          </cell>
          <cell r="P177">
            <v>6606.223922114048</v>
          </cell>
          <cell r="Q177">
            <v>6709.1746146750429</v>
          </cell>
          <cell r="R177">
            <v>7000.2830039578694</v>
          </cell>
          <cell r="S177">
            <v>6950.7189984059341</v>
          </cell>
        </row>
        <row r="178">
          <cell r="B178" t="str">
            <v xml:space="preserve">   Paris Club</v>
          </cell>
          <cell r="F178">
            <v>3643</v>
          </cell>
          <cell r="G178">
            <v>1358.9796004680472</v>
          </cell>
          <cell r="H178">
            <v>1453.7638403804713</v>
          </cell>
          <cell r="I178">
            <v>4624.2314482254824</v>
          </cell>
          <cell r="J178">
            <v>4747.0864437040473</v>
          </cell>
          <cell r="K178">
            <v>5179.0720272924918</v>
          </cell>
          <cell r="L178">
            <v>5695.3964130878439</v>
          </cell>
          <cell r="M178">
            <v>5814.1199840759282</v>
          </cell>
          <cell r="N178">
            <v>5819.3897909858779</v>
          </cell>
          <cell r="O178">
            <v>6099.7084494297269</v>
          </cell>
          <cell r="P178">
            <v>6599.520166898471</v>
          </cell>
          <cell r="Q178">
            <v>6701.985440386532</v>
          </cell>
          <cell r="R178">
            <v>6890.270713950993</v>
          </cell>
          <cell r="S178">
            <v>6837.8895584404472</v>
          </cell>
        </row>
        <row r="179">
          <cell r="B179" t="str">
            <v xml:space="preserve">      Pre-cutoff date</v>
          </cell>
        </row>
        <row r="180">
          <cell r="B180" t="str">
            <v xml:space="preserve">      Post-cutoff date</v>
          </cell>
        </row>
        <row r="181">
          <cell r="B181" t="str">
            <v xml:space="preserve">    Other</v>
          </cell>
          <cell r="F181">
            <v>0</v>
          </cell>
          <cell r="G181">
            <v>0</v>
          </cell>
          <cell r="H181">
            <v>0</v>
          </cell>
          <cell r="I181">
            <v>0</v>
          </cell>
          <cell r="J181">
            <v>25.652258358304032</v>
          </cell>
          <cell r="K181">
            <v>25.937312737908755</v>
          </cell>
          <cell r="L181">
            <v>26.185826728549394</v>
          </cell>
          <cell r="M181">
            <v>26.407836328354271</v>
          </cell>
          <cell r="N181">
            <v>26.610392713752184</v>
          </cell>
          <cell r="O181">
            <v>26.755420912709628</v>
          </cell>
          <cell r="P181">
            <v>6.7037552155771909</v>
          </cell>
          <cell r="Q181">
            <v>7.1891742885112739</v>
          </cell>
          <cell r="R181">
            <v>110.01229000687601</v>
          </cell>
          <cell r="S181">
            <v>112.82943996548653</v>
          </cell>
        </row>
        <row r="182">
          <cell r="B182" t="str">
            <v xml:space="preserve"> Commercial banks (London Club)</v>
          </cell>
          <cell r="E182">
            <v>353.4167258425739</v>
          </cell>
          <cell r="F182">
            <v>308.45323741007195</v>
          </cell>
          <cell r="G182">
            <v>272.5106790915371</v>
          </cell>
          <cell r="H182">
            <v>312.32815634985513</v>
          </cell>
          <cell r="I182">
            <v>538.34836178010494</v>
          </cell>
          <cell r="J182">
            <v>704.60177907928846</v>
          </cell>
          <cell r="K182">
            <v>801.58654936183245</v>
          </cell>
          <cell r="L182">
            <v>1029.8625025762167</v>
          </cell>
          <cell r="M182">
            <v>1204.1752564564642</v>
          </cell>
          <cell r="N182">
            <v>1346.0848582944766</v>
          </cell>
          <cell r="O182">
            <v>1566.0219520618398</v>
          </cell>
          <cell r="P182">
            <v>25.883171070931851</v>
          </cell>
          <cell r="Q182">
            <v>27.585677012205117</v>
          </cell>
          <cell r="R182">
            <v>26.434199057817462</v>
          </cell>
          <cell r="S182">
            <v>27.118118013143544</v>
          </cell>
        </row>
        <row r="183">
          <cell r="B183" t="str">
            <v xml:space="preserve"> Suppliers (Kinshasa Club)</v>
          </cell>
          <cell r="E183">
            <v>224.9</v>
          </cell>
          <cell r="F183">
            <v>193.49170000000001</v>
          </cell>
          <cell r="G183">
            <v>142.28920248685378</v>
          </cell>
          <cell r="H183">
            <v>201.27814520323997</v>
          </cell>
          <cell r="I183">
            <v>213.77914409204359</v>
          </cell>
          <cell r="J183">
            <v>195.35939718555383</v>
          </cell>
          <cell r="K183">
            <v>181.10728515187358</v>
          </cell>
          <cell r="L183">
            <v>179.7178221932993</v>
          </cell>
          <cell r="M183">
            <v>183.0694509903536</v>
          </cell>
          <cell r="N183">
            <v>185.98905682126141</v>
          </cell>
          <cell r="O183">
            <v>188.49408934870814</v>
          </cell>
          <cell r="P183">
            <v>274.4297635605007</v>
          </cell>
          <cell r="Q183">
            <v>288.81210688114163</v>
          </cell>
          <cell r="R183">
            <v>284.41266401648528</v>
          </cell>
          <cell r="S183">
            <v>286.59814351558691</v>
          </cell>
        </row>
        <row r="184">
          <cell r="B184" t="str">
            <v xml:space="preserve"> World Bank Gecamines Trust</v>
          </cell>
          <cell r="E184">
            <v>0</v>
          </cell>
          <cell r="F184">
            <v>0</v>
          </cell>
          <cell r="G184">
            <v>0</v>
          </cell>
          <cell r="H184">
            <v>0</v>
          </cell>
          <cell r="I184">
            <v>0</v>
          </cell>
          <cell r="J184">
            <v>96.669407513925677</v>
          </cell>
          <cell r="K184">
            <v>112.40775960441232</v>
          </cell>
          <cell r="L184">
            <v>169.80198183235274</v>
          </cell>
          <cell r="M184">
            <v>194.25576343284396</v>
          </cell>
          <cell r="N184">
            <v>218.14480759159187</v>
          </cell>
          <cell r="O184">
            <v>241.43994453960752</v>
          </cell>
          <cell r="P184">
            <v>243.73435326842838</v>
          </cell>
          <cell r="Q184">
            <v>297.69851922333237</v>
          </cell>
          <cell r="R184">
            <v>251.13909534752375</v>
          </cell>
          <cell r="S184">
            <v>270.56916457176214</v>
          </cell>
        </row>
        <row r="185">
          <cell r="B185" t="str">
            <v xml:space="preserve"> Short term</v>
          </cell>
          <cell r="E185">
            <v>0</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row>
        <row r="186">
          <cell r="B186" t="str">
            <v xml:space="preserve">   of which: central bank</v>
          </cell>
        </row>
        <row r="187">
          <cell r="B187" t="str">
            <v xml:space="preserve"> Financing gap</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row>
        <row r="189">
          <cell r="B189" t="str">
            <v>5. Total stock of arrears</v>
          </cell>
        </row>
        <row r="190">
          <cell r="B190" t="str">
            <v>Total</v>
          </cell>
          <cell r="D190">
            <v>55</v>
          </cell>
          <cell r="E190">
            <v>198.16</v>
          </cell>
          <cell r="F190">
            <v>296.6941854292217</v>
          </cell>
          <cell r="G190">
            <v>414.19410093581371</v>
          </cell>
          <cell r="H190">
            <v>959.84007203102942</v>
          </cell>
          <cell r="I190">
            <v>548.88182873046264</v>
          </cell>
          <cell r="J190">
            <v>1112.0472447992674</v>
          </cell>
          <cell r="K190">
            <v>2027.0373631040325</v>
          </cell>
          <cell r="L190">
            <v>3187.1434693179549</v>
          </cell>
          <cell r="M190">
            <v>4194.0212773821186</v>
          </cell>
          <cell r="N190">
            <v>5087.6218640599345</v>
          </cell>
          <cell r="O190">
            <v>6088.7418612672482</v>
          </cell>
          <cell r="P190">
            <v>4010.4869785938995</v>
          </cell>
          <cell r="Q190">
            <v>5482.8644630983508</v>
          </cell>
          <cell r="R190">
            <v>6802.5705670851967</v>
          </cell>
          <cell r="S190">
            <v>8663.3563391342304</v>
          </cell>
        </row>
        <row r="191">
          <cell r="B191" t="str">
            <v xml:space="preserve"> Multilaterals (incl. Fd.)</v>
          </cell>
          <cell r="E191">
            <v>0</v>
          </cell>
          <cell r="F191">
            <v>0</v>
          </cell>
          <cell r="G191">
            <v>10.873865271037795</v>
          </cell>
          <cell r="H191">
            <v>113.39817143570026</v>
          </cell>
          <cell r="I191">
            <v>11.338555168332277</v>
          </cell>
          <cell r="J191">
            <v>56.72512123104805</v>
          </cell>
          <cell r="K191">
            <v>153.57232283831573</v>
          </cell>
          <cell r="L191">
            <v>253.34372204290338</v>
          </cell>
          <cell r="M191">
            <v>381.94081449721671</v>
          </cell>
          <cell r="N191">
            <v>510.99330677066655</v>
          </cell>
          <cell r="O191">
            <v>615.75880970452647</v>
          </cell>
          <cell r="P191">
            <v>857.39350000000002</v>
          </cell>
          <cell r="Q191">
            <v>820.6635</v>
          </cell>
          <cell r="R191">
            <v>1085.662542</v>
          </cell>
          <cell r="S191">
            <v>1456.371449</v>
          </cell>
        </row>
        <row r="192">
          <cell r="B192" t="str">
            <v xml:space="preserve">   Fund</v>
          </cell>
          <cell r="D192">
            <v>0.25</v>
          </cell>
          <cell r="E192">
            <v>0</v>
          </cell>
          <cell r="F192">
            <v>0</v>
          </cell>
          <cell r="G192">
            <v>0</v>
          </cell>
          <cell r="H192">
            <v>100.19</v>
          </cell>
          <cell r="I192">
            <v>0</v>
          </cell>
          <cell r="J192">
            <v>27.934500000000014</v>
          </cell>
          <cell r="K192">
            <v>81.894500000000008</v>
          </cell>
          <cell r="L192">
            <v>129.26650000000001</v>
          </cell>
          <cell r="M192">
            <v>197.86450000000002</v>
          </cell>
          <cell r="N192">
            <v>258.19450000000001</v>
          </cell>
          <cell r="O192">
            <v>286.73450000000003</v>
          </cell>
          <cell r="P192">
            <v>296.26350000000002</v>
          </cell>
          <cell r="Q192">
            <v>331.20350000000002</v>
          </cell>
          <cell r="R192">
            <v>358.35254200000003</v>
          </cell>
          <cell r="S192">
            <v>379.15144900000001</v>
          </cell>
        </row>
        <row r="193">
          <cell r="B193" t="str">
            <v xml:space="preserve">   Multilaterals (excl. Fd.)</v>
          </cell>
          <cell r="F193">
            <v>0</v>
          </cell>
          <cell r="G193">
            <v>10.873865271037795</v>
          </cell>
          <cell r="H193">
            <v>13.208171435700265</v>
          </cell>
          <cell r="I193">
            <v>11.338555168332277</v>
          </cell>
          <cell r="J193">
            <v>28.790621231048032</v>
          </cell>
          <cell r="K193">
            <v>71.67782283831572</v>
          </cell>
          <cell r="L193">
            <v>124.07722204290337</v>
          </cell>
          <cell r="M193">
            <v>184.07631449721669</v>
          </cell>
          <cell r="N193">
            <v>252.79880677066654</v>
          </cell>
          <cell r="O193">
            <v>329.02430970452644</v>
          </cell>
          <cell r="P193">
            <v>561.13</v>
          </cell>
          <cell r="Q193">
            <v>489.46</v>
          </cell>
          <cell r="R193">
            <v>727.31000000000006</v>
          </cell>
          <cell r="S193">
            <v>1077.22</v>
          </cell>
        </row>
        <row r="194">
          <cell r="B194" t="str">
            <v xml:space="preserve">       World Bank</v>
          </cell>
          <cell r="F194">
            <v>0</v>
          </cell>
          <cell r="G194">
            <v>0</v>
          </cell>
          <cell r="H194">
            <v>0</v>
          </cell>
          <cell r="I194">
            <v>0</v>
          </cell>
          <cell r="J194">
            <v>0</v>
          </cell>
          <cell r="K194">
            <v>10.624927991628649</v>
          </cell>
          <cell r="L194">
            <v>23.595711982250215</v>
          </cell>
          <cell r="M194">
            <v>39.221951973438266</v>
          </cell>
          <cell r="N194">
            <v>51.256595147252078</v>
          </cell>
          <cell r="O194">
            <v>63.920193792581557</v>
          </cell>
          <cell r="P194">
            <v>0</v>
          </cell>
          <cell r="Q194">
            <v>0</v>
          </cell>
          <cell r="R194">
            <v>0</v>
          </cell>
          <cell r="S194">
            <v>0</v>
          </cell>
        </row>
        <row r="195">
          <cell r="B195" t="str">
            <v xml:space="preserve">       Other</v>
          </cell>
          <cell r="F195">
            <v>0</v>
          </cell>
          <cell r="G195">
            <v>10.873865271037795</v>
          </cell>
          <cell r="H195">
            <v>13.208171435700265</v>
          </cell>
          <cell r="I195">
            <v>11.338555168332277</v>
          </cell>
          <cell r="J195">
            <v>28.790621231048032</v>
          </cell>
          <cell r="K195">
            <v>61.052894846687067</v>
          </cell>
          <cell r="L195">
            <v>100.48151006065315</v>
          </cell>
          <cell r="M195">
            <v>144.85436252377843</v>
          </cell>
          <cell r="N195">
            <v>201.54221162341446</v>
          </cell>
          <cell r="O195">
            <v>265.10411591194486</v>
          </cell>
          <cell r="P195">
            <v>561.13</v>
          </cell>
          <cell r="Q195">
            <v>489.46</v>
          </cell>
          <cell r="R195">
            <v>727.31000000000006</v>
          </cell>
          <cell r="S195">
            <v>1077.22</v>
          </cell>
        </row>
        <row r="196">
          <cell r="B196" t="str">
            <v xml:space="preserve"> Bilateral official</v>
          </cell>
          <cell r="E196">
            <v>115.3</v>
          </cell>
          <cell r="F196">
            <v>170.38124858289933</v>
          </cell>
          <cell r="G196">
            <v>213.01486753918979</v>
          </cell>
          <cell r="H196">
            <v>511.17268348061486</v>
          </cell>
          <cell r="I196">
            <v>5.3009478603122204</v>
          </cell>
          <cell r="J196">
            <v>322.62934415947058</v>
          </cell>
          <cell r="K196">
            <v>1023.0491162643139</v>
          </cell>
          <cell r="L196">
            <v>1836.6267521950606</v>
          </cell>
          <cell r="M196">
            <v>2504.9473515340105</v>
          </cell>
          <cell r="N196">
            <v>3093.9880628484066</v>
          </cell>
          <cell r="O196">
            <v>3737.6703090925234</v>
          </cell>
          <cell r="P196">
            <v>2801.3619069666393</v>
          </cell>
          <cell r="Q196">
            <v>4187.1744191049966</v>
          </cell>
          <cell r="R196">
            <v>5280.9283965085597</v>
          </cell>
          <cell r="S196">
            <v>6742.4942239402681</v>
          </cell>
        </row>
        <row r="197">
          <cell r="B197" t="str">
            <v xml:space="preserve">   Paris Club</v>
          </cell>
          <cell r="E197">
            <v>115.3</v>
          </cell>
          <cell r="F197">
            <v>170.38124858289933</v>
          </cell>
          <cell r="G197">
            <v>213.01486753918979</v>
          </cell>
          <cell r="H197">
            <v>511.17268348061486</v>
          </cell>
          <cell r="I197">
            <v>0</v>
          </cell>
          <cell r="J197">
            <v>313.10503736524322</v>
          </cell>
          <cell r="K197">
            <v>1009.460957289055</v>
          </cell>
          <cell r="L197">
            <v>1818.9842649724931</v>
          </cell>
          <cell r="M197">
            <v>2485.9656451126202</v>
          </cell>
          <cell r="N197">
            <v>3073.6792628675125</v>
          </cell>
          <cell r="O197">
            <v>3716.1815069473846</v>
          </cell>
          <cell r="P197">
            <v>2795.1797094701164</v>
          </cell>
          <cell r="Q197">
            <v>4064.6027032458214</v>
          </cell>
          <cell r="R197">
            <v>5170.3834453170148</v>
          </cell>
          <cell r="S197">
            <v>6629.6502121757412</v>
          </cell>
        </row>
        <row r="198">
          <cell r="B198" t="str">
            <v xml:space="preserve">      Pre-cutoff date</v>
          </cell>
        </row>
        <row r="199">
          <cell r="B199" t="str">
            <v xml:space="preserve">      Post-cutoff date</v>
          </cell>
        </row>
        <row r="200">
          <cell r="B200" t="str">
            <v xml:space="preserve">    Other</v>
          </cell>
          <cell r="F200">
            <v>0</v>
          </cell>
          <cell r="G200">
            <v>0</v>
          </cell>
          <cell r="H200">
            <v>0</v>
          </cell>
          <cell r="I200">
            <v>5.3009478603122204</v>
          </cell>
          <cell r="J200">
            <v>9.5243067942273409</v>
          </cell>
          <cell r="K200">
            <v>13.588158975258798</v>
          </cell>
          <cell r="L200">
            <v>17.642487222567524</v>
          </cell>
          <cell r="M200">
            <v>18.981706421390502</v>
          </cell>
          <cell r="N200">
            <v>20.308799980894054</v>
          </cell>
          <cell r="O200">
            <v>21.48880214513871</v>
          </cell>
          <cell r="P200">
            <v>6.1821974965229494</v>
          </cell>
          <cell r="Q200">
            <v>122.57171585917472</v>
          </cell>
          <cell r="R200">
            <v>110.54495119154456</v>
          </cell>
          <cell r="S200">
            <v>112.84401176452639</v>
          </cell>
        </row>
        <row r="201">
          <cell r="B201" t="str">
            <v xml:space="preserve"> Commercial banks (London Club)</v>
          </cell>
          <cell r="E201">
            <v>82.86</v>
          </cell>
          <cell r="F201">
            <v>123.62293684632235</v>
          </cell>
          <cell r="G201">
            <v>177.02523053095459</v>
          </cell>
          <cell r="H201">
            <v>319.61936945178786</v>
          </cell>
          <cell r="I201">
            <v>515.93533111972761</v>
          </cell>
          <cell r="J201">
            <v>704.60177907928846</v>
          </cell>
          <cell r="K201">
            <v>801.58654936183245</v>
          </cell>
          <cell r="L201">
            <v>1029.8625025762167</v>
          </cell>
          <cell r="M201">
            <v>1204.1752564564642</v>
          </cell>
          <cell r="N201">
            <v>1346.0848582944766</v>
          </cell>
          <cell r="O201">
            <v>1566.0219520618398</v>
          </cell>
          <cell r="P201">
            <v>25.883171070931851</v>
          </cell>
          <cell r="Q201">
            <v>27.585677012205117</v>
          </cell>
          <cell r="R201">
            <v>26.434199057817462</v>
          </cell>
          <cell r="S201">
            <v>27.118118013143544</v>
          </cell>
        </row>
        <row r="202">
          <cell r="B202" t="str">
            <v xml:space="preserve"> Suppliers (Kinshasa Club)</v>
          </cell>
          <cell r="F202">
            <v>2.6899999999999977</v>
          </cell>
          <cell r="G202">
            <v>13.280137594631553</v>
          </cell>
          <cell r="H202">
            <v>15.64984766292636</v>
          </cell>
          <cell r="I202">
            <v>16.306994582090461</v>
          </cell>
          <cell r="J202">
            <v>12.79</v>
          </cell>
          <cell r="K202">
            <v>17.790022219623435</v>
          </cell>
          <cell r="L202">
            <v>27.519785242284637</v>
          </cell>
          <cell r="M202">
            <v>38.713366032446729</v>
          </cell>
          <cell r="N202">
            <v>48.422103125656946</v>
          </cell>
          <cell r="O202">
            <v>57.862120439614159</v>
          </cell>
          <cell r="P202">
            <v>198.72044506258695</v>
          </cell>
          <cell r="Q202">
            <v>216.39414608418937</v>
          </cell>
          <cell r="R202">
            <v>222.89384826183323</v>
          </cell>
          <cell r="S202">
            <v>230.17613763332372</v>
          </cell>
        </row>
        <row r="203">
          <cell r="B203" t="str">
            <v xml:space="preserve"> World Bank Gecamines Trust</v>
          </cell>
          <cell r="F203">
            <v>0</v>
          </cell>
          <cell r="G203">
            <v>0</v>
          </cell>
          <cell r="H203">
            <v>0</v>
          </cell>
          <cell r="I203">
            <v>0</v>
          </cell>
          <cell r="J203">
            <v>15.301000329460228</v>
          </cell>
          <cell r="K203">
            <v>31.039352419946866</v>
          </cell>
          <cell r="L203">
            <v>39.790707261489416</v>
          </cell>
          <cell r="M203">
            <v>64.244488861980656</v>
          </cell>
          <cell r="N203">
            <v>88.133533020728549</v>
          </cell>
          <cell r="O203">
            <v>111.4286699687442</v>
          </cell>
          <cell r="P203">
            <v>127.12795549374133</v>
          </cell>
          <cell r="Q203">
            <v>231.04672089695927</v>
          </cell>
          <cell r="R203">
            <v>186.65158125698571</v>
          </cell>
          <cell r="S203">
            <v>207.19641054749491</v>
          </cell>
        </row>
        <row r="204">
          <cell r="B204" t="str">
            <v xml:space="preserve"> Short term</v>
          </cell>
        </row>
        <row r="205">
          <cell r="B205" t="str">
            <v xml:space="preserve">   of which: central bank</v>
          </cell>
        </row>
        <row r="207">
          <cell r="B207" t="str">
            <v>6. Scheduled interest on pre-96 debt</v>
          </cell>
        </row>
        <row r="208">
          <cell r="B208" t="str">
            <v>Total</v>
          </cell>
          <cell r="D208">
            <v>415</v>
          </cell>
          <cell r="E208">
            <v>383.9</v>
          </cell>
          <cell r="F208">
            <v>400.95726377085037</v>
          </cell>
          <cell r="G208">
            <v>390.49783718265041</v>
          </cell>
          <cell r="H208">
            <v>379.7139522621448</v>
          </cell>
          <cell r="I208">
            <v>369.33591443432061</v>
          </cell>
          <cell r="J208">
            <v>414.64977575748605</v>
          </cell>
          <cell r="K208">
            <v>373.12469048237415</v>
          </cell>
          <cell r="L208">
            <v>335.90776237936467</v>
          </cell>
          <cell r="M208">
            <v>286.91610579105094</v>
          </cell>
          <cell r="N208">
            <v>251.31710597501456</v>
          </cell>
          <cell r="O208">
            <v>213.66995192698886</v>
          </cell>
          <cell r="P208">
            <v>148.49342436105164</v>
          </cell>
          <cell r="Q208">
            <v>165.0270173162661</v>
          </cell>
          <cell r="R208">
            <v>121.93112168904746</v>
          </cell>
          <cell r="S208">
            <v>100.22793527373629</v>
          </cell>
        </row>
        <row r="209">
          <cell r="B209" t="str">
            <v xml:space="preserve"> Multilaterals (incl. Fd.)</v>
          </cell>
          <cell r="E209">
            <v>56.489818</v>
          </cell>
          <cell r="F209">
            <v>78.840326924527957</v>
          </cell>
          <cell r="G209">
            <v>74.947837182650346</v>
          </cell>
          <cell r="H209">
            <v>67.103952262144873</v>
          </cell>
          <cell r="I209">
            <v>70.155914434320636</v>
          </cell>
          <cell r="J209">
            <v>77.652614860162259</v>
          </cell>
          <cell r="K209">
            <v>71.779126692070676</v>
          </cell>
          <cell r="L209">
            <v>66.418089289530201</v>
          </cell>
          <cell r="M209">
            <v>58.855721539412244</v>
          </cell>
          <cell r="N209">
            <v>53.088662884984942</v>
          </cell>
          <cell r="O209">
            <v>49.83201937615874</v>
          </cell>
          <cell r="P209">
            <v>67.596993522047981</v>
          </cell>
          <cell r="Q209">
            <v>60.236788314580906</v>
          </cell>
          <cell r="R209">
            <v>50.356432706362739</v>
          </cell>
          <cell r="S209">
            <v>45.588133904869096</v>
          </cell>
        </row>
        <row r="210">
          <cell r="B210" t="str">
            <v xml:space="preserve">   Fund</v>
          </cell>
          <cell r="D210">
            <v>54.22</v>
          </cell>
          <cell r="E210">
            <v>56.489818</v>
          </cell>
          <cell r="F210">
            <v>55.271382000000003</v>
          </cell>
          <cell r="G210">
            <v>47.127000000000002</v>
          </cell>
          <cell r="H210">
            <v>42.638187000000002</v>
          </cell>
          <cell r="I210">
            <v>44.673000000000002</v>
          </cell>
          <cell r="J210">
            <v>35.660156999999998</v>
          </cell>
          <cell r="K210">
            <v>26.374999999999986</v>
          </cell>
          <cell r="L210">
            <v>20.693227</v>
          </cell>
          <cell r="M210">
            <v>16.714166000000006</v>
          </cell>
          <cell r="N210">
            <v>13.513335999999995</v>
          </cell>
          <cell r="O210">
            <v>14.899999999999999</v>
          </cell>
          <cell r="P210">
            <v>20.529999999999998</v>
          </cell>
          <cell r="Q210">
            <v>20.39</v>
          </cell>
          <cell r="R210">
            <v>11.187732</v>
          </cell>
          <cell r="S210">
            <v>12.069907000000001</v>
          </cell>
        </row>
        <row r="211">
          <cell r="B211" t="str">
            <v xml:space="preserve">   Multilaterals (excl. Fd.)</v>
          </cell>
          <cell r="E211">
            <v>0</v>
          </cell>
          <cell r="F211">
            <v>23.568944924527955</v>
          </cell>
          <cell r="G211">
            <v>27.820837182650337</v>
          </cell>
          <cell r="H211">
            <v>24.465765262144863</v>
          </cell>
          <cell r="I211">
            <v>25.482914434320637</v>
          </cell>
          <cell r="J211">
            <v>41.992457860162261</v>
          </cell>
          <cell r="K211">
            <v>45.40412669207069</v>
          </cell>
          <cell r="L211">
            <v>45.724862289530193</v>
          </cell>
          <cell r="M211">
            <v>42.141555539412238</v>
          </cell>
          <cell r="N211">
            <v>39.575326884984946</v>
          </cell>
          <cell r="O211">
            <v>34.932019376158742</v>
          </cell>
          <cell r="P211">
            <v>47.06699352204798</v>
          </cell>
          <cell r="Q211">
            <v>39.846788314580905</v>
          </cell>
          <cell r="R211">
            <v>39.168700706362735</v>
          </cell>
          <cell r="S211">
            <v>33.518226904869096</v>
          </cell>
        </row>
        <row r="212">
          <cell r="B212" t="str">
            <v xml:space="preserve">       World Bank</v>
          </cell>
          <cell r="F212">
            <v>6.4</v>
          </cell>
          <cell r="G212">
            <v>6.960126210288613</v>
          </cell>
          <cell r="H212">
            <v>7.2176915292576931</v>
          </cell>
          <cell r="I212">
            <v>5.4643007951974871</v>
          </cell>
          <cell r="J212">
            <v>6.5385407942533496</v>
          </cell>
          <cell r="K212">
            <v>9.5249279916286476</v>
          </cell>
          <cell r="L212">
            <v>10.670783990621567</v>
          </cell>
          <cell r="M212">
            <v>10.026239991188049</v>
          </cell>
          <cell r="N212">
            <v>6.7681771534681276</v>
          </cell>
          <cell r="O212">
            <v>6.5064923804998438</v>
          </cell>
          <cell r="P212">
            <v>5.9445068651437758</v>
          </cell>
          <cell r="Q212">
            <v>6.2717086112499221</v>
          </cell>
          <cell r="R212">
            <v>6.362241428494456</v>
          </cell>
          <cell r="S212">
            <v>6.3116364431381262</v>
          </cell>
        </row>
        <row r="213">
          <cell r="B213" t="str">
            <v xml:space="preserve">       Other</v>
          </cell>
          <cell r="F213">
            <v>17.168944924527956</v>
          </cell>
          <cell r="G213">
            <v>20.860710972361723</v>
          </cell>
          <cell r="H213">
            <v>17.248073732887171</v>
          </cell>
          <cell r="I213">
            <v>20.018613639123149</v>
          </cell>
          <cell r="J213">
            <v>35.453917065908911</v>
          </cell>
          <cell r="K213">
            <v>35.879198700442046</v>
          </cell>
          <cell r="L213">
            <v>35.054078298908628</v>
          </cell>
          <cell r="M213">
            <v>32.115315548224189</v>
          </cell>
          <cell r="N213">
            <v>32.807149731516816</v>
          </cell>
          <cell r="O213">
            <v>28.425526995658899</v>
          </cell>
          <cell r="P213">
            <v>41.122486656904208</v>
          </cell>
          <cell r="Q213">
            <v>33.575079703330985</v>
          </cell>
          <cell r="R213">
            <v>32.806459277868278</v>
          </cell>
          <cell r="S213">
            <v>27.206590461730972</v>
          </cell>
        </row>
        <row r="214">
          <cell r="B214" t="str">
            <v xml:space="preserve"> Bilateral official</v>
          </cell>
          <cell r="F214">
            <v>271</v>
          </cell>
          <cell r="G214">
            <v>287.60000000000002</v>
          </cell>
          <cell r="H214">
            <v>293.5</v>
          </cell>
          <cell r="I214">
            <v>272.7</v>
          </cell>
          <cell r="J214">
            <v>311.26439911088909</v>
          </cell>
          <cell r="K214">
            <v>279.31418780572585</v>
          </cell>
          <cell r="L214">
            <v>251.15129276198809</v>
          </cell>
          <cell r="M214">
            <v>212.26437311808357</v>
          </cell>
          <cell r="N214">
            <v>183.34701501205637</v>
          </cell>
          <cell r="O214">
            <v>150.45363786575339</v>
          </cell>
          <cell r="P214">
            <v>62.861583369416294</v>
          </cell>
          <cell r="Q214">
            <v>88.792642464035694</v>
          </cell>
          <cell r="R214">
            <v>56.904579488515473</v>
          </cell>
          <cell r="S214">
            <v>41.05999123029487</v>
          </cell>
        </row>
        <row r="215">
          <cell r="B215" t="str">
            <v xml:space="preserve">   Paris Club</v>
          </cell>
          <cell r="F215">
            <v>271</v>
          </cell>
          <cell r="G215">
            <v>287.60000000000002</v>
          </cell>
          <cell r="H215">
            <v>293.5</v>
          </cell>
          <cell r="I215">
            <v>272.7</v>
          </cell>
          <cell r="J215">
            <v>310.94009231666178</v>
          </cell>
          <cell r="K215">
            <v>279.02913342612112</v>
          </cell>
          <cell r="L215">
            <v>250.90277877134744</v>
          </cell>
          <cell r="M215">
            <v>212.04236351827868</v>
          </cell>
          <cell r="N215">
            <v>183.14445862665846</v>
          </cell>
          <cell r="O215">
            <v>150.30860966679595</v>
          </cell>
          <cell r="P215">
            <v>62.737595972460802</v>
          </cell>
          <cell r="Q215">
            <v>88.698167131537147</v>
          </cell>
          <cell r="R215">
            <v>56.838229346155742</v>
          </cell>
          <cell r="S215">
            <v>41.023423232362433</v>
          </cell>
        </row>
        <row r="216">
          <cell r="A216" t="str">
            <v>|| ~</v>
          </cell>
          <cell r="B216" t="str">
            <v xml:space="preserve">      Pre-cutoff date</v>
          </cell>
          <cell r="F216" t="str">
            <v>...</v>
          </cell>
          <cell r="G216" t="str">
            <v>...</v>
          </cell>
          <cell r="H216" t="str">
            <v>...</v>
          </cell>
          <cell r="I216" t="str">
            <v>...</v>
          </cell>
          <cell r="J216">
            <v>296.01805696329836</v>
          </cell>
          <cell r="K216">
            <v>264.42311659814197</v>
          </cell>
          <cell r="L216">
            <v>237.05921355466836</v>
          </cell>
          <cell r="M216">
            <v>198.41447895645149</v>
          </cell>
          <cell r="N216">
            <v>170.20605878512583</v>
          </cell>
          <cell r="O216">
            <v>138.44266611573241</v>
          </cell>
          <cell r="P216">
            <v>51.027675148886736</v>
          </cell>
          <cell r="Q216">
            <v>77.797167227858253</v>
          </cell>
          <cell r="R216">
            <v>47.254319894194225</v>
          </cell>
          <cell r="S216">
            <v>32.247103728578253</v>
          </cell>
        </row>
        <row r="217">
          <cell r="A217" t="str">
            <v>|| ~</v>
          </cell>
          <cell r="B217" t="str">
            <v xml:space="preserve">      Post-cutoff date</v>
          </cell>
          <cell r="F217" t="str">
            <v>...</v>
          </cell>
          <cell r="G217" t="str">
            <v>...</v>
          </cell>
          <cell r="H217" t="str">
            <v>...</v>
          </cell>
          <cell r="I217" t="str">
            <v>...</v>
          </cell>
          <cell r="J217">
            <v>14.922035353363389</v>
          </cell>
          <cell r="K217">
            <v>14.606016827979172</v>
          </cell>
          <cell r="L217">
            <v>13.843565216679085</v>
          </cell>
          <cell r="M217">
            <v>13.62788456182718</v>
          </cell>
          <cell r="N217">
            <v>12.938399841532631</v>
          </cell>
          <cell r="O217">
            <v>11.865943551063546</v>
          </cell>
          <cell r="P217">
            <v>11.709920823574064</v>
          </cell>
          <cell r="Q217">
            <v>10.90099990367889</v>
          </cell>
          <cell r="R217">
            <v>9.5839094519615209</v>
          </cell>
          <cell r="S217">
            <v>8.7763195037841832</v>
          </cell>
        </row>
        <row r="218">
          <cell r="B218" t="str">
            <v xml:space="preserve">    Other</v>
          </cell>
          <cell r="J218">
            <v>0.32430679422733905</v>
          </cell>
          <cell r="K218">
            <v>0.28505437960472457</v>
          </cell>
          <cell r="L218">
            <v>0.24851399064064017</v>
          </cell>
          <cell r="M218">
            <v>0.22200959980487822</v>
          </cell>
          <cell r="N218">
            <v>0.20255638539791093</v>
          </cell>
          <cell r="O218">
            <v>0.14502819895744334</v>
          </cell>
          <cell r="P218">
            <v>0.12398739695549009</v>
          </cell>
          <cell r="Q218">
            <v>9.4475332498550391E-2</v>
          </cell>
          <cell r="R218">
            <v>6.6350142359733605E-2</v>
          </cell>
          <cell r="S218">
            <v>3.65679979324341E-2</v>
          </cell>
        </row>
        <row r="219">
          <cell r="B219" t="str">
            <v xml:space="preserve"> Commercial banks (London Club)</v>
          </cell>
          <cell r="F219">
            <v>22.076936846322358</v>
          </cell>
          <cell r="G219">
            <v>12.98</v>
          </cell>
          <cell r="H219">
            <v>10.199999999999999</v>
          </cell>
          <cell r="I219">
            <v>6.87</v>
          </cell>
          <cell r="J219">
            <v>1.2234669811320755</v>
          </cell>
          <cell r="K219">
            <v>0</v>
          </cell>
          <cell r="L219">
            <v>0</v>
          </cell>
          <cell r="M219">
            <v>0</v>
          </cell>
          <cell r="N219">
            <v>0</v>
          </cell>
          <cell r="O219">
            <v>0</v>
          </cell>
          <cell r="P219">
            <v>0</v>
          </cell>
          <cell r="Q219">
            <v>0</v>
          </cell>
          <cell r="R219">
            <v>0</v>
          </cell>
          <cell r="S219">
            <v>0</v>
          </cell>
        </row>
        <row r="220">
          <cell r="B220" t="str">
            <v xml:space="preserve"> Suppliers (Kinshasa Club)</v>
          </cell>
          <cell r="E220">
            <v>12.9</v>
          </cell>
          <cell r="F220">
            <v>9.0399999999999991</v>
          </cell>
          <cell r="G220">
            <v>7.97</v>
          </cell>
          <cell r="H220">
            <v>8.7100000000000009</v>
          </cell>
          <cell r="I220">
            <v>8.7100000000000009</v>
          </cell>
          <cell r="J220">
            <v>6.316611878473398</v>
          </cell>
          <cell r="K220">
            <v>5.0578879663197291</v>
          </cell>
          <cell r="L220">
            <v>4.2105370414257033</v>
          </cell>
          <cell r="M220">
            <v>3.3516287970542904</v>
          </cell>
          <cell r="N220">
            <v>2.9196058309078197</v>
          </cell>
          <cell r="O220">
            <v>2.5050325274467484</v>
          </cell>
          <cell r="P220">
            <v>10.628475194573401</v>
          </cell>
          <cell r="Q220">
            <v>9.709157247543331</v>
          </cell>
          <cell r="R220">
            <v>9.7092374986410164</v>
          </cell>
          <cell r="S220">
            <v>9.9464954376220742</v>
          </cell>
        </row>
        <row r="221">
          <cell r="B221" t="str">
            <v xml:space="preserve"> World Bank Gecamines Trust</v>
          </cell>
          <cell r="J221">
            <v>10.292682926829269</v>
          </cell>
          <cell r="K221">
            <v>9.2734880182578916</v>
          </cell>
          <cell r="L221">
            <v>9.2278432864206934</v>
          </cell>
          <cell r="M221">
            <v>7.9443823365008379</v>
          </cell>
          <cell r="N221">
            <v>7.1618222470653992</v>
          </cell>
          <cell r="O221">
            <v>6.3792621576299613</v>
          </cell>
          <cell r="P221">
            <v>5.9390721073225263</v>
          </cell>
          <cell r="Q221">
            <v>4.6813862493012861</v>
          </cell>
          <cell r="R221">
            <v>3.8429290106204581</v>
          </cell>
          <cell r="S221">
            <v>2.6551145891559527</v>
          </cell>
        </row>
        <row r="222">
          <cell r="A222" t="str">
            <v>|| ~</v>
          </cell>
          <cell r="B222" t="str">
            <v xml:space="preserve"> Short term</v>
          </cell>
          <cell r="F222">
            <v>20</v>
          </cell>
          <cell r="G222">
            <v>7</v>
          </cell>
          <cell r="H222">
            <v>0.2</v>
          </cell>
          <cell r="I222">
            <v>10.9</v>
          </cell>
          <cell r="J222">
            <v>7.9</v>
          </cell>
          <cell r="K222">
            <v>7.7</v>
          </cell>
          <cell r="L222">
            <v>4.9000000000000004</v>
          </cell>
          <cell r="M222">
            <v>4.5</v>
          </cell>
          <cell r="N222">
            <v>4.8</v>
          </cell>
          <cell r="O222">
            <v>4.5</v>
          </cell>
          <cell r="P222">
            <v>1.4673001676914477</v>
          </cell>
          <cell r="Q222">
            <v>1.6070430408049188</v>
          </cell>
          <cell r="R222">
            <v>1.1179429849077698</v>
          </cell>
          <cell r="S222">
            <v>0.97820011179429844</v>
          </cell>
        </row>
        <row r="223">
          <cell r="A223" t="str">
            <v>|| ~</v>
          </cell>
          <cell r="B223" t="str">
            <v xml:space="preserve">   of which: central bank</v>
          </cell>
        </row>
        <row r="225">
          <cell r="B225" t="str">
            <v>7. Sched. int. on new debt (contracted &amp; disb. post-1995)</v>
          </cell>
        </row>
        <row r="226">
          <cell r="B226" t="str">
            <v>Total</v>
          </cell>
          <cell r="P226">
            <v>0</v>
          </cell>
          <cell r="Q226">
            <v>0</v>
          </cell>
          <cell r="R226">
            <v>0</v>
          </cell>
          <cell r="S226">
            <v>0</v>
          </cell>
        </row>
        <row r="227">
          <cell r="B227" t="str">
            <v xml:space="preserve"> Multilaterals (incl. Fd.)</v>
          </cell>
          <cell r="P227">
            <v>0</v>
          </cell>
          <cell r="Q227">
            <v>0</v>
          </cell>
          <cell r="R227">
            <v>0</v>
          </cell>
          <cell r="S227">
            <v>0</v>
          </cell>
        </row>
        <row r="228">
          <cell r="B228" t="str">
            <v xml:space="preserve">   Fund</v>
          </cell>
          <cell r="P228">
            <v>0</v>
          </cell>
          <cell r="Q228">
            <v>0</v>
          </cell>
          <cell r="R228">
            <v>0</v>
          </cell>
          <cell r="S228">
            <v>0</v>
          </cell>
        </row>
        <row r="229">
          <cell r="B229" t="str">
            <v xml:space="preserve">   Multilaterals (excl. Fd.)</v>
          </cell>
          <cell r="P229">
            <v>0</v>
          </cell>
          <cell r="Q229">
            <v>0</v>
          </cell>
          <cell r="R229">
            <v>0</v>
          </cell>
          <cell r="S229">
            <v>0</v>
          </cell>
        </row>
        <row r="230">
          <cell r="B230" t="str">
            <v xml:space="preserve">       World Bank</v>
          </cell>
          <cell r="P230">
            <v>0</v>
          </cell>
          <cell r="Q230">
            <v>0</v>
          </cell>
          <cell r="R230">
            <v>0</v>
          </cell>
          <cell r="S230">
            <v>0</v>
          </cell>
        </row>
        <row r="231">
          <cell r="B231" t="str">
            <v xml:space="preserve">       Other</v>
          </cell>
          <cell r="P231">
            <v>0</v>
          </cell>
          <cell r="Q231">
            <v>0</v>
          </cell>
          <cell r="R231">
            <v>0</v>
          </cell>
          <cell r="S231">
            <v>0</v>
          </cell>
        </row>
        <row r="232">
          <cell r="B232" t="str">
            <v xml:space="preserve"> Bilateral official</v>
          </cell>
          <cell r="P232">
            <v>0</v>
          </cell>
          <cell r="Q232">
            <v>0</v>
          </cell>
          <cell r="R232">
            <v>0</v>
          </cell>
          <cell r="S232">
            <v>0</v>
          </cell>
        </row>
        <row r="233">
          <cell r="B233" t="str">
            <v xml:space="preserve">   Paris Club</v>
          </cell>
          <cell r="P233">
            <v>0</v>
          </cell>
          <cell r="Q233">
            <v>0</v>
          </cell>
          <cell r="R233">
            <v>0</v>
          </cell>
          <cell r="S233">
            <v>0</v>
          </cell>
        </row>
        <row r="234">
          <cell r="B234" t="str">
            <v xml:space="preserve">      Pre-cutoff date</v>
          </cell>
          <cell r="P234">
            <v>0</v>
          </cell>
          <cell r="Q234">
            <v>0</v>
          </cell>
          <cell r="R234">
            <v>0</v>
          </cell>
          <cell r="S234">
            <v>0</v>
          </cell>
        </row>
        <row r="235">
          <cell r="B235" t="str">
            <v xml:space="preserve">      Post-cutoff date</v>
          </cell>
          <cell r="P235">
            <v>0</v>
          </cell>
          <cell r="Q235">
            <v>0</v>
          </cell>
          <cell r="R235">
            <v>0</v>
          </cell>
          <cell r="S235">
            <v>0</v>
          </cell>
        </row>
        <row r="236">
          <cell r="B236" t="str">
            <v xml:space="preserve">    Other</v>
          </cell>
        </row>
        <row r="237">
          <cell r="B237" t="str">
            <v xml:space="preserve"> Commercial banks (London Club)</v>
          </cell>
          <cell r="P237">
            <v>0</v>
          </cell>
          <cell r="Q237">
            <v>0</v>
          </cell>
          <cell r="R237">
            <v>0</v>
          </cell>
          <cell r="S237">
            <v>0</v>
          </cell>
        </row>
        <row r="238">
          <cell r="B238" t="str">
            <v xml:space="preserve"> Suppliers (Kinshasa Club)</v>
          </cell>
          <cell r="P238">
            <v>0</v>
          </cell>
          <cell r="Q238">
            <v>0</v>
          </cell>
          <cell r="R238">
            <v>0</v>
          </cell>
          <cell r="S238">
            <v>0</v>
          </cell>
        </row>
        <row r="239">
          <cell r="B239" t="str">
            <v xml:space="preserve"> World Bank Gecamines Trust</v>
          </cell>
          <cell r="P239">
            <v>0</v>
          </cell>
          <cell r="Q239">
            <v>0</v>
          </cell>
          <cell r="R239">
            <v>0</v>
          </cell>
          <cell r="S239">
            <v>0</v>
          </cell>
        </row>
        <row r="240">
          <cell r="A240" t="str">
            <v>|| ~</v>
          </cell>
          <cell r="B240" t="str">
            <v xml:space="preserve"> Short term</v>
          </cell>
          <cell r="P240">
            <v>0</v>
          </cell>
          <cell r="Q240">
            <v>0</v>
          </cell>
          <cell r="R240">
            <v>0</v>
          </cell>
          <cell r="S240">
            <v>0</v>
          </cell>
        </row>
        <row r="241">
          <cell r="A241" t="str">
            <v>|| ~</v>
          </cell>
          <cell r="B241" t="str">
            <v xml:space="preserve">   of which: central bank</v>
          </cell>
        </row>
        <row r="242">
          <cell r="B242" t="str">
            <v xml:space="preserve"> Financing gap</v>
          </cell>
          <cell r="P242">
            <v>0</v>
          </cell>
          <cell r="Q242">
            <v>0</v>
          </cell>
          <cell r="R242">
            <v>0</v>
          </cell>
          <cell r="S242">
            <v>0</v>
          </cell>
        </row>
        <row r="244">
          <cell r="B244" t="str">
            <v>8. Interest on arrears (accruals of late interest)</v>
          </cell>
        </row>
        <row r="245">
          <cell r="B245" t="str">
            <v>Total</v>
          </cell>
          <cell r="E245">
            <v>0</v>
          </cell>
          <cell r="F245">
            <v>30.362936846322356</v>
          </cell>
          <cell r="G245">
            <v>25.342293684632235</v>
          </cell>
          <cell r="H245">
            <v>101.90413892083326</v>
          </cell>
          <cell r="I245">
            <v>167.73596166793985</v>
          </cell>
          <cell r="J245">
            <v>197.11200783827371</v>
          </cell>
          <cell r="K245">
            <v>98.357434343273411</v>
          </cell>
          <cell r="L245">
            <v>218.14515402273406</v>
          </cell>
          <cell r="M245">
            <v>174.04526753288084</v>
          </cell>
          <cell r="N245">
            <v>157.38131410414874</v>
          </cell>
          <cell r="O245">
            <v>224.34370350271524</v>
          </cell>
          <cell r="P245">
            <v>217.8707907619218</v>
          </cell>
          <cell r="Q245">
            <v>4.0616105805436877</v>
          </cell>
          <cell r="R245">
            <v>4.1770393628893885</v>
          </cell>
          <cell r="S245">
            <v>4.1806102382704999</v>
          </cell>
        </row>
        <row r="246">
          <cell r="B246" t="str">
            <v xml:space="preserve"> Multilaterals (incl. Fd.)</v>
          </cell>
          <cell r="E246">
            <v>0</v>
          </cell>
          <cell r="F246">
            <v>0</v>
          </cell>
          <cell r="G246">
            <v>0</v>
          </cell>
          <cell r="H246">
            <v>0</v>
          </cell>
          <cell r="I246">
            <v>0</v>
          </cell>
          <cell r="J246">
            <v>0</v>
          </cell>
          <cell r="K246">
            <v>0</v>
          </cell>
          <cell r="L246">
            <v>0</v>
          </cell>
          <cell r="M246">
            <v>0</v>
          </cell>
          <cell r="N246">
            <v>0</v>
          </cell>
          <cell r="O246">
            <v>0</v>
          </cell>
          <cell r="P246">
            <v>0</v>
          </cell>
          <cell r="Q246">
            <v>0</v>
          </cell>
          <cell r="R246">
            <v>0</v>
          </cell>
          <cell r="S246">
            <v>0</v>
          </cell>
        </row>
        <row r="247">
          <cell r="B247" t="str">
            <v xml:space="preserve">   Fund</v>
          </cell>
        </row>
        <row r="248">
          <cell r="B248" t="str">
            <v xml:space="preserve">   Multilaterals (excl. Fd.)</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row>
        <row r="249">
          <cell r="B249" t="str">
            <v xml:space="preserve">       World Bank</v>
          </cell>
        </row>
        <row r="250">
          <cell r="B250" t="str">
            <v xml:space="preserve">       Other</v>
          </cell>
        </row>
        <row r="251">
          <cell r="B251" t="str">
            <v xml:space="preserve"> Bilateral official</v>
          </cell>
          <cell r="E251">
            <v>0</v>
          </cell>
          <cell r="F251">
            <v>22.076936846322358</v>
          </cell>
          <cell r="G251">
            <v>12.98</v>
          </cell>
          <cell r="H251">
            <v>10.199999999999999</v>
          </cell>
          <cell r="I251">
            <v>6.87</v>
          </cell>
          <cell r="J251">
            <v>1.2234669811320755</v>
          </cell>
          <cell r="K251">
            <v>0</v>
          </cell>
          <cell r="L251">
            <v>0</v>
          </cell>
          <cell r="M251">
            <v>0</v>
          </cell>
          <cell r="N251">
            <v>0</v>
          </cell>
          <cell r="O251">
            <v>0</v>
          </cell>
          <cell r="P251">
            <v>0</v>
          </cell>
          <cell r="Q251">
            <v>0</v>
          </cell>
          <cell r="R251">
            <v>0</v>
          </cell>
          <cell r="S251">
            <v>0</v>
          </cell>
        </row>
        <row r="252">
          <cell r="B252" t="str">
            <v xml:space="preserve">   Paris Club</v>
          </cell>
          <cell r="E252">
            <v>0</v>
          </cell>
          <cell r="F252">
            <v>0</v>
          </cell>
          <cell r="G252">
            <v>0</v>
          </cell>
          <cell r="H252">
            <v>0</v>
          </cell>
          <cell r="I252">
            <v>0</v>
          </cell>
          <cell r="J252">
            <v>14.887923358724061</v>
          </cell>
          <cell r="K252">
            <v>52.604391794048986</v>
          </cell>
          <cell r="L252">
            <v>76.515825605165105</v>
          </cell>
          <cell r="M252">
            <v>104.04880741665559</v>
          </cell>
          <cell r="N252">
            <v>172.69259193102428</v>
          </cell>
          <cell r="O252">
            <v>226.42814609804327</v>
          </cell>
          <cell r="P252">
            <v>771.17061221390952</v>
          </cell>
          <cell r="Q252">
            <v>877.70490824460956</v>
          </cell>
          <cell r="R252">
            <v>1102.120098023415</v>
          </cell>
          <cell r="S252">
            <v>1171.7629849481589</v>
          </cell>
        </row>
        <row r="253">
          <cell r="B253" t="str">
            <v xml:space="preserve">      Pre-cutoff date</v>
          </cell>
          <cell r="E253" t="str">
            <v>...</v>
          </cell>
          <cell r="F253" t="str">
            <v>...</v>
          </cell>
          <cell r="G253" t="str">
            <v>...</v>
          </cell>
          <cell r="H253" t="str">
            <v>...</v>
          </cell>
          <cell r="I253" t="str">
            <v>...</v>
          </cell>
          <cell r="J253" t="str">
            <v>...</v>
          </cell>
          <cell r="K253" t="str">
            <v>...</v>
          </cell>
          <cell r="L253" t="str">
            <v>...</v>
          </cell>
          <cell r="M253" t="str">
            <v>...</v>
          </cell>
          <cell r="N253" t="str">
            <v>...</v>
          </cell>
          <cell r="O253" t="str">
            <v>...</v>
          </cell>
          <cell r="P253" t="str">
            <v>...</v>
          </cell>
          <cell r="Q253" t="str">
            <v>...</v>
          </cell>
          <cell r="R253" t="str">
            <v>...</v>
          </cell>
          <cell r="S253" t="str">
            <v>...</v>
          </cell>
        </row>
        <row r="254">
          <cell r="B254" t="str">
            <v xml:space="preserve">      Post-cutoff date</v>
          </cell>
          <cell r="E254" t="str">
            <v>...</v>
          </cell>
          <cell r="F254" t="str">
            <v>...</v>
          </cell>
          <cell r="G254" t="str">
            <v>...</v>
          </cell>
          <cell r="H254" t="str">
            <v>...</v>
          </cell>
          <cell r="I254" t="str">
            <v>...</v>
          </cell>
          <cell r="J254" t="str">
            <v>...</v>
          </cell>
          <cell r="K254" t="str">
            <v>...</v>
          </cell>
          <cell r="L254" t="str">
            <v>...</v>
          </cell>
          <cell r="M254" t="str">
            <v>...</v>
          </cell>
          <cell r="N254" t="str">
            <v>...</v>
          </cell>
          <cell r="O254" t="str">
            <v>...</v>
          </cell>
          <cell r="P254" t="str">
            <v>...</v>
          </cell>
          <cell r="Q254" t="str">
            <v>...</v>
          </cell>
          <cell r="R254" t="str">
            <v>...</v>
          </cell>
          <cell r="S254" t="str">
            <v>...</v>
          </cell>
        </row>
        <row r="255">
          <cell r="B255" t="str">
            <v xml:space="preserve">    Other</v>
          </cell>
        </row>
        <row r="256">
          <cell r="B256" t="str">
            <v xml:space="preserve"> Commercial banks (London Club)</v>
          </cell>
          <cell r="F256">
            <v>8.2859999999999996</v>
          </cell>
          <cell r="G256">
            <v>12.362293684632235</v>
          </cell>
          <cell r="H256">
            <v>91.704138920833259</v>
          </cell>
          <cell r="I256">
            <v>160.86596166793984</v>
          </cell>
          <cell r="J256">
            <v>195.88854085714163</v>
          </cell>
          <cell r="K256">
            <v>98.357434343273411</v>
          </cell>
          <cell r="L256">
            <v>218.14515402273406</v>
          </cell>
          <cell r="M256">
            <v>174.04526753288084</v>
          </cell>
          <cell r="N256">
            <v>157.38131410414874</v>
          </cell>
          <cell r="O256">
            <v>224.34370350271524</v>
          </cell>
          <cell r="P256">
            <v>217.8707907619218</v>
          </cell>
          <cell r="Q256">
            <v>4.0616105805436877</v>
          </cell>
          <cell r="R256">
            <v>4.1770393628893885</v>
          </cell>
          <cell r="S256">
            <v>4.1806102382704999</v>
          </cell>
        </row>
        <row r="257">
          <cell r="B257" t="str">
            <v xml:space="preserve"> Suppliers (Kinshasa Club)</v>
          </cell>
        </row>
        <row r="258">
          <cell r="B258" t="str">
            <v xml:space="preserve"> World Bank Gecamines Trust</v>
          </cell>
        </row>
        <row r="259">
          <cell r="B259" t="str">
            <v xml:space="preserve"> Short term</v>
          </cell>
        </row>
        <row r="260">
          <cell r="B260" t="str">
            <v xml:space="preserve">   of which: central bank</v>
          </cell>
        </row>
        <row r="262">
          <cell r="B262" t="str">
            <v>9. Amortization due on debt disb. pre-1996</v>
          </cell>
        </row>
        <row r="263">
          <cell r="B263" t="str">
            <v>Total</v>
          </cell>
          <cell r="D263">
            <v>474</v>
          </cell>
          <cell r="E263">
            <v>550</v>
          </cell>
          <cell r="F263">
            <v>509.16488117581451</v>
          </cell>
          <cell r="G263">
            <v>529.01015429867607</v>
          </cell>
          <cell r="H263">
            <v>512.52262999999994</v>
          </cell>
          <cell r="I263">
            <v>593.00939999999991</v>
          </cell>
          <cell r="J263">
            <v>537.51574959167272</v>
          </cell>
          <cell r="K263">
            <v>525.90085693856008</v>
          </cell>
          <cell r="L263">
            <v>460.4753723782743</v>
          </cell>
          <cell r="M263">
            <v>452.80392415883256</v>
          </cell>
          <cell r="N263">
            <v>502.37635785279565</v>
          </cell>
          <cell r="O263">
            <v>402.04691884918577</v>
          </cell>
          <cell r="P263">
            <v>251.64438432251387</v>
          </cell>
          <cell r="Q263">
            <v>243.36635728830788</v>
          </cell>
          <cell r="R263">
            <v>299.0304801815289</v>
          </cell>
          <cell r="S263">
            <v>263.60179308333761</v>
          </cell>
        </row>
        <row r="264">
          <cell r="B264" t="str">
            <v xml:space="preserve"> Multilaterals (incl. Fd.)</v>
          </cell>
          <cell r="F264">
            <v>145.86488117581453</v>
          </cell>
          <cell r="G264">
            <v>176.42015429867607</v>
          </cell>
          <cell r="H264">
            <v>224.77262999999999</v>
          </cell>
          <cell r="I264">
            <v>194.35939999999997</v>
          </cell>
          <cell r="J264">
            <v>166.4545</v>
          </cell>
          <cell r="K264">
            <v>100.92500000000001</v>
          </cell>
          <cell r="L264">
            <v>63.279772999999999</v>
          </cell>
          <cell r="M264">
            <v>89.085834000000006</v>
          </cell>
          <cell r="N264">
            <v>84.433829388464915</v>
          </cell>
          <cell r="O264">
            <v>70.393483557701131</v>
          </cell>
          <cell r="P264">
            <v>86.083320386409753</v>
          </cell>
          <cell r="Q264">
            <v>85.98788603544233</v>
          </cell>
          <cell r="R264">
            <v>92.804272768497498</v>
          </cell>
          <cell r="S264">
            <v>83.547123769760162</v>
          </cell>
        </row>
        <row r="265">
          <cell r="B265" t="str">
            <v xml:space="preserve">   Fund</v>
          </cell>
          <cell r="D265">
            <v>63.42</v>
          </cell>
          <cell r="E265">
            <v>122.344487</v>
          </cell>
          <cell r="F265">
            <v>116.0346</v>
          </cell>
          <cell r="G265">
            <v>146.41</v>
          </cell>
          <cell r="H265">
            <v>197.38263000000001</v>
          </cell>
          <cell r="I265">
            <v>167.9924</v>
          </cell>
          <cell r="J265">
            <v>139.84450000000001</v>
          </cell>
          <cell r="K265">
            <v>78.925000000000011</v>
          </cell>
          <cell r="L265">
            <v>38.779772999999999</v>
          </cell>
          <cell r="M265">
            <v>57.685834</v>
          </cell>
          <cell r="N265">
            <v>55.286664000000002</v>
          </cell>
          <cell r="O265">
            <v>29.1</v>
          </cell>
          <cell r="P265">
            <v>20.37</v>
          </cell>
          <cell r="Q265">
            <v>14.55</v>
          </cell>
          <cell r="R265">
            <v>17.46</v>
          </cell>
          <cell r="S265">
            <v>8.7289999999999992</v>
          </cell>
        </row>
        <row r="266">
          <cell r="B266" t="str">
            <v xml:space="preserve">   Multilaterals (excl. Fd.)</v>
          </cell>
          <cell r="F266">
            <v>29.830281175814541</v>
          </cell>
          <cell r="G266">
            <v>30.010154298676071</v>
          </cell>
          <cell r="H266">
            <v>27.39</v>
          </cell>
          <cell r="I266">
            <v>26.366999999999955</v>
          </cell>
          <cell r="J266">
            <v>26.61</v>
          </cell>
          <cell r="K266">
            <v>22</v>
          </cell>
          <cell r="L266">
            <v>24.5</v>
          </cell>
          <cell r="M266">
            <v>31.4</v>
          </cell>
          <cell r="N266">
            <v>29.147165388464913</v>
          </cell>
          <cell r="O266">
            <v>41.293483557701137</v>
          </cell>
          <cell r="P266">
            <v>65.713320386409748</v>
          </cell>
          <cell r="Q266">
            <v>71.437886035442332</v>
          </cell>
          <cell r="R266">
            <v>75.34427276849749</v>
          </cell>
          <cell r="S266">
            <v>74.818123769760163</v>
          </cell>
        </row>
        <row r="267">
          <cell r="B267" t="str">
            <v xml:space="preserve">       World Bank</v>
          </cell>
          <cell r="F267">
            <v>10.995848853959783</v>
          </cell>
          <cell r="G267">
            <v>9.9761809014136791</v>
          </cell>
          <cell r="H267">
            <v>9.7251585623678647</v>
          </cell>
          <cell r="I267">
            <v>2.0472330911123535</v>
          </cell>
          <cell r="J267">
            <v>2.3057574063722752</v>
          </cell>
          <cell r="K267">
            <v>7.3</v>
          </cell>
          <cell r="L267">
            <v>7.9</v>
          </cell>
          <cell r="M267">
            <v>10.199999999999999</v>
          </cell>
          <cell r="N267">
            <v>5.2664660203456846</v>
          </cell>
          <cell r="O267">
            <v>6.1571062648296397</v>
          </cell>
          <cell r="P267">
            <v>9.2456255918741235</v>
          </cell>
          <cell r="Q267">
            <v>11.177158567905423</v>
          </cell>
          <cell r="R267">
            <v>12.075725909471515</v>
          </cell>
          <cell r="S267">
            <v>14.407791185379036</v>
          </cell>
        </row>
        <row r="268">
          <cell r="B268" t="str">
            <v xml:space="preserve">       Other</v>
          </cell>
          <cell r="F268">
            <v>18.834432321854756</v>
          </cell>
          <cell r="G268">
            <v>20.033973397262393</v>
          </cell>
          <cell r="H268">
            <v>17.664841437632134</v>
          </cell>
          <cell r="I268">
            <v>24.319766908887601</v>
          </cell>
          <cell r="J268">
            <v>24.304242593627723</v>
          </cell>
          <cell r="K268">
            <v>14.7</v>
          </cell>
          <cell r="L268">
            <v>16.600000000000001</v>
          </cell>
          <cell r="M268">
            <v>21.2</v>
          </cell>
          <cell r="N268">
            <v>23.880699368119227</v>
          </cell>
          <cell r="O268">
            <v>35.136377292871501</v>
          </cell>
          <cell r="P268">
            <v>56.467694794535625</v>
          </cell>
          <cell r="Q268">
            <v>60.26072746753691</v>
          </cell>
          <cell r="R268">
            <v>63.268546859025975</v>
          </cell>
          <cell r="S268">
            <v>60.410332584381123</v>
          </cell>
        </row>
        <row r="269">
          <cell r="B269" t="str">
            <v xml:space="preserve"> Bilateral official</v>
          </cell>
          <cell r="F269">
            <v>269</v>
          </cell>
          <cell r="G269">
            <v>273.3</v>
          </cell>
          <cell r="H269">
            <v>219</v>
          </cell>
          <cell r="I269">
            <v>316.39999999999998</v>
          </cell>
          <cell r="J269">
            <v>310.75224435042821</v>
          </cell>
          <cell r="K269">
            <v>395.56776985147928</v>
          </cell>
          <cell r="L269">
            <v>369.36279408931728</v>
          </cell>
          <cell r="M269">
            <v>339.31660770177842</v>
          </cell>
          <cell r="N269">
            <v>394.42617529034584</v>
          </cell>
          <cell r="O269">
            <v>307.80257571458844</v>
          </cell>
          <cell r="P269">
            <v>135.5388894385099</v>
          </cell>
          <cell r="Q269">
            <v>127.15653020977969</v>
          </cell>
          <cell r="R269">
            <v>176.02692768037323</v>
          </cell>
          <cell r="S269">
            <v>153.92933049678808</v>
          </cell>
        </row>
        <row r="270">
          <cell r="B270" t="str">
            <v xml:space="preserve">   Paris Club</v>
          </cell>
          <cell r="F270">
            <v>269</v>
          </cell>
          <cell r="G270">
            <v>273.3</v>
          </cell>
          <cell r="H270">
            <v>219</v>
          </cell>
          <cell r="I270">
            <v>316.39999999999998</v>
          </cell>
          <cell r="J270">
            <v>306.85319221074042</v>
          </cell>
          <cell r="K270">
            <v>391.78897205005256</v>
          </cell>
          <cell r="L270">
            <v>365.55697983264918</v>
          </cell>
          <cell r="M270">
            <v>338.19939810276031</v>
          </cell>
          <cell r="N270">
            <v>393.30163811624021</v>
          </cell>
          <cell r="O270">
            <v>306.76760174930121</v>
          </cell>
          <cell r="P270">
            <v>134.45744380950924</v>
          </cell>
          <cell r="Q270">
            <v>126.01555888652797</v>
          </cell>
          <cell r="R270">
            <v>174.86948630809789</v>
          </cell>
          <cell r="S270">
            <v>152.78109536170965</v>
          </cell>
        </row>
        <row r="271">
          <cell r="B271" t="str">
            <v xml:space="preserve">      Pre-cutoff date</v>
          </cell>
          <cell r="F271" t="str">
            <v>...</v>
          </cell>
          <cell r="G271" t="str">
            <v>...</v>
          </cell>
          <cell r="H271" t="str">
            <v>...</v>
          </cell>
          <cell r="I271" t="str">
            <v>...</v>
          </cell>
          <cell r="J271">
            <v>296.53433966714329</v>
          </cell>
          <cell r="K271">
            <v>381.55625073090863</v>
          </cell>
          <cell r="L271">
            <v>357.03650015354151</v>
          </cell>
          <cell r="M271">
            <v>328.88931811094284</v>
          </cell>
          <cell r="N271">
            <v>383.52305399358244</v>
          </cell>
          <cell r="O271">
            <v>297.53853454291846</v>
          </cell>
          <cell r="P271">
            <v>124.81397960186001</v>
          </cell>
          <cell r="Q271">
            <v>108.57395904064175</v>
          </cell>
          <cell r="R271">
            <v>153.48999599218374</v>
          </cell>
          <cell r="S271">
            <v>130.8402966022492</v>
          </cell>
        </row>
        <row r="272">
          <cell r="B272" t="str">
            <v xml:space="preserve">      Post-cutoff date</v>
          </cell>
          <cell r="F272" t="str">
            <v>...</v>
          </cell>
          <cell r="G272" t="str">
            <v>...</v>
          </cell>
          <cell r="H272" t="str">
            <v>...</v>
          </cell>
          <cell r="I272" t="str">
            <v>...</v>
          </cell>
          <cell r="J272">
            <v>10.318852543597151</v>
          </cell>
          <cell r="K272">
            <v>10.232721319143959</v>
          </cell>
          <cell r="L272">
            <v>8.5204796791076642</v>
          </cell>
          <cell r="M272">
            <v>9.3100799918174744</v>
          </cell>
          <cell r="N272">
            <v>9.7785841226577705</v>
          </cell>
          <cell r="O272">
            <v>9.2290672063827586</v>
          </cell>
          <cell r="P272">
            <v>9.6434642076492292</v>
          </cell>
          <cell r="Q272">
            <v>17.441599845886223</v>
          </cell>
          <cell r="R272">
            <v>21.379490315914161</v>
          </cell>
          <cell r="S272">
            <v>21.94079875946046</v>
          </cell>
        </row>
        <row r="273">
          <cell r="B273" t="str">
            <v xml:space="preserve">    Other</v>
          </cell>
          <cell r="J273">
            <v>3.8990521396877811</v>
          </cell>
          <cell r="K273">
            <v>3.7787978014267334</v>
          </cell>
          <cell r="L273">
            <v>3.8058142566680893</v>
          </cell>
          <cell r="M273">
            <v>1.117209599018097</v>
          </cell>
          <cell r="N273">
            <v>1.1245371741056436</v>
          </cell>
          <cell r="O273">
            <v>1.0349739652872092</v>
          </cell>
          <cell r="P273">
            <v>1.0814456290006635</v>
          </cell>
          <cell r="Q273">
            <v>1.1409713232517238</v>
          </cell>
          <cell r="R273">
            <v>1.1574413722753527</v>
          </cell>
          <cell r="S273">
            <v>1.1482351350784306</v>
          </cell>
        </row>
        <row r="274">
          <cell r="B274" t="str">
            <v xml:space="preserve"> Commercial banks (London Club)</v>
          </cell>
          <cell r="F274">
            <v>51.7</v>
          </cell>
          <cell r="G274">
            <v>46.96</v>
          </cell>
          <cell r="H274">
            <v>45.19</v>
          </cell>
          <cell r="I274">
            <v>47.38</v>
          </cell>
          <cell r="J274">
            <v>22.413030660377359</v>
          </cell>
          <cell r="K274">
            <v>0</v>
          </cell>
          <cell r="L274">
            <v>0</v>
          </cell>
          <cell r="M274">
            <v>0</v>
          </cell>
          <cell r="N274">
            <v>0</v>
          </cell>
          <cell r="O274">
            <v>0</v>
          </cell>
          <cell r="P274">
            <v>0</v>
          </cell>
          <cell r="Q274">
            <v>0</v>
          </cell>
          <cell r="R274">
            <v>0</v>
          </cell>
          <cell r="S274">
            <v>0</v>
          </cell>
        </row>
        <row r="275">
          <cell r="B275" t="str">
            <v xml:space="preserve"> Suppliers (Kinshasa Club)</v>
          </cell>
          <cell r="F275">
            <v>41.6</v>
          </cell>
          <cell r="G275">
            <v>31.33</v>
          </cell>
          <cell r="H275">
            <v>23.56</v>
          </cell>
          <cell r="I275">
            <v>34.869999999999997</v>
          </cell>
          <cell r="J275">
            <v>27.20491767029792</v>
          </cell>
          <cell r="K275">
            <v>19.252134253303705</v>
          </cell>
          <cell r="L275">
            <v>11.1192259812355</v>
          </cell>
          <cell r="M275">
            <v>7.8419519931077968</v>
          </cell>
          <cell r="N275">
            <v>6.7891312623023952</v>
          </cell>
          <cell r="O275">
            <v>6.9349847865104719</v>
          </cell>
          <cell r="P275">
            <v>11.296629500389097</v>
          </cell>
          <cell r="Q275">
            <v>11.845753228664394</v>
          </cell>
          <cell r="R275">
            <v>10.984634679555896</v>
          </cell>
          <cell r="S275">
            <v>7.6792795658111608</v>
          </cell>
        </row>
        <row r="276">
          <cell r="B276" t="str">
            <v xml:space="preserve"> World Bank Gecamines Trust</v>
          </cell>
          <cell r="J276">
            <v>10.691056910569106</v>
          </cell>
          <cell r="K276">
            <v>10.155952833777103</v>
          </cell>
          <cell r="L276">
            <v>16.713579307721567</v>
          </cell>
          <cell r="M276">
            <v>16.559530463946341</v>
          </cell>
          <cell r="N276">
            <v>16.727221911682506</v>
          </cell>
          <cell r="O276">
            <v>16.91587479038569</v>
          </cell>
          <cell r="P276">
            <v>18.725544997205144</v>
          </cell>
          <cell r="Q276">
            <v>18.376187814421463</v>
          </cell>
          <cell r="R276">
            <v>19.214645053102291</v>
          </cell>
          <cell r="S276">
            <v>18.446059250978198</v>
          </cell>
        </row>
        <row r="277">
          <cell r="A277" t="str">
            <v>|| ~</v>
          </cell>
          <cell r="B277" t="str">
            <v xml:space="preserve"> Short term</v>
          </cell>
          <cell r="F277">
            <v>1</v>
          </cell>
          <cell r="G277">
            <v>1</v>
          </cell>
          <cell r="H277">
            <v>0</v>
          </cell>
          <cell r="I277">
            <v>0</v>
          </cell>
          <cell r="J277">
            <v>0</v>
          </cell>
          <cell r="K277">
            <v>0</v>
          </cell>
          <cell r="L277">
            <v>0</v>
          </cell>
          <cell r="M277">
            <v>0</v>
          </cell>
          <cell r="N277">
            <v>0</v>
          </cell>
          <cell r="O277">
            <v>0</v>
          </cell>
          <cell r="P277">
            <v>0</v>
          </cell>
          <cell r="Q277">
            <v>0</v>
          </cell>
          <cell r="R277">
            <v>0</v>
          </cell>
          <cell r="S277">
            <v>0</v>
          </cell>
        </row>
        <row r="278">
          <cell r="A278" t="str">
            <v>|| ~</v>
          </cell>
          <cell r="B278" t="str">
            <v xml:space="preserve">   of which: central bank</v>
          </cell>
        </row>
        <row r="280">
          <cell r="B280" t="str">
            <v>10. Amortization due on new debt (contracted &amp; disb. post-1995)</v>
          </cell>
        </row>
        <row r="281">
          <cell r="B281" t="str">
            <v>Total</v>
          </cell>
          <cell r="P281">
            <v>0</v>
          </cell>
          <cell r="Q281">
            <v>0</v>
          </cell>
          <cell r="R281">
            <v>0</v>
          </cell>
          <cell r="S281">
            <v>0</v>
          </cell>
        </row>
        <row r="282">
          <cell r="B282" t="str">
            <v xml:space="preserve"> Multilaterals (incl. Fd.)</v>
          </cell>
          <cell r="P282">
            <v>0</v>
          </cell>
          <cell r="Q282">
            <v>0</v>
          </cell>
          <cell r="R282">
            <v>0</v>
          </cell>
          <cell r="S282">
            <v>0</v>
          </cell>
        </row>
        <row r="283">
          <cell r="B283" t="str">
            <v xml:space="preserve">   Fund</v>
          </cell>
          <cell r="P283">
            <v>0</v>
          </cell>
        </row>
        <row r="284">
          <cell r="B284" t="str">
            <v xml:space="preserve">   Multilaterals (excl. Fd.)</v>
          </cell>
          <cell r="P284">
            <v>0</v>
          </cell>
          <cell r="Q284">
            <v>0</v>
          </cell>
          <cell r="R284">
            <v>0</v>
          </cell>
          <cell r="S284">
            <v>0</v>
          </cell>
        </row>
        <row r="285">
          <cell r="B285" t="str">
            <v xml:space="preserve">       World Bank</v>
          </cell>
          <cell r="P285">
            <v>0</v>
          </cell>
          <cell r="Q285">
            <v>0</v>
          </cell>
          <cell r="R285">
            <v>0</v>
          </cell>
          <cell r="S285">
            <v>0</v>
          </cell>
        </row>
        <row r="286">
          <cell r="B286" t="str">
            <v xml:space="preserve">       Other</v>
          </cell>
          <cell r="P286">
            <v>0</v>
          </cell>
          <cell r="Q286">
            <v>0</v>
          </cell>
          <cell r="R286">
            <v>0</v>
          </cell>
          <cell r="S286">
            <v>0</v>
          </cell>
        </row>
        <row r="287">
          <cell r="B287" t="str">
            <v xml:space="preserve"> Bilateral official</v>
          </cell>
          <cell r="P287">
            <v>0</v>
          </cell>
          <cell r="Q287">
            <v>0</v>
          </cell>
          <cell r="R287">
            <v>0</v>
          </cell>
          <cell r="S287">
            <v>0</v>
          </cell>
        </row>
        <row r="288">
          <cell r="B288" t="str">
            <v xml:space="preserve">   Paris Club</v>
          </cell>
          <cell r="P288">
            <v>0</v>
          </cell>
          <cell r="Q288">
            <v>0</v>
          </cell>
          <cell r="R288">
            <v>0</v>
          </cell>
          <cell r="S288">
            <v>0</v>
          </cell>
        </row>
        <row r="289">
          <cell r="B289" t="str">
            <v xml:space="preserve">      Pre-cutoff date</v>
          </cell>
          <cell r="P289">
            <v>0</v>
          </cell>
          <cell r="Q289">
            <v>0</v>
          </cell>
          <cell r="R289">
            <v>0</v>
          </cell>
          <cell r="S289">
            <v>0</v>
          </cell>
        </row>
        <row r="290">
          <cell r="B290" t="str">
            <v xml:space="preserve">      Post-cutoff date</v>
          </cell>
          <cell r="P290">
            <v>0</v>
          </cell>
          <cell r="Q290">
            <v>0</v>
          </cell>
          <cell r="R290">
            <v>0</v>
          </cell>
          <cell r="S290">
            <v>0</v>
          </cell>
        </row>
        <row r="291">
          <cell r="B291" t="str">
            <v xml:space="preserve">    Other</v>
          </cell>
          <cell r="P291">
            <v>0</v>
          </cell>
          <cell r="Q291">
            <v>0</v>
          </cell>
          <cell r="R291">
            <v>0</v>
          </cell>
          <cell r="S291">
            <v>0</v>
          </cell>
        </row>
        <row r="292">
          <cell r="B292" t="str">
            <v xml:space="preserve"> Commercial banks (London Club)</v>
          </cell>
          <cell r="P292">
            <v>0</v>
          </cell>
          <cell r="Q292">
            <v>0</v>
          </cell>
          <cell r="R292">
            <v>0</v>
          </cell>
          <cell r="S292">
            <v>0</v>
          </cell>
        </row>
        <row r="293">
          <cell r="B293" t="str">
            <v xml:space="preserve"> Suppliers (Kinshasa Club)</v>
          </cell>
          <cell r="P293">
            <v>0</v>
          </cell>
          <cell r="Q293">
            <v>0</v>
          </cell>
          <cell r="R293">
            <v>0</v>
          </cell>
          <cell r="S293">
            <v>0</v>
          </cell>
        </row>
        <row r="294">
          <cell r="B294" t="str">
            <v xml:space="preserve"> World Bank Gecamines Trust</v>
          </cell>
          <cell r="P294">
            <v>0</v>
          </cell>
          <cell r="Q294">
            <v>0</v>
          </cell>
          <cell r="R294">
            <v>0</v>
          </cell>
          <cell r="S294">
            <v>0</v>
          </cell>
        </row>
        <row r="295">
          <cell r="A295" t="str">
            <v>|| ~</v>
          </cell>
          <cell r="B295" t="str">
            <v xml:space="preserve"> Short term</v>
          </cell>
          <cell r="P295">
            <v>0</v>
          </cell>
          <cell r="Q295">
            <v>0</v>
          </cell>
          <cell r="R295">
            <v>0</v>
          </cell>
          <cell r="S295">
            <v>0</v>
          </cell>
        </row>
        <row r="296">
          <cell r="A296" t="str">
            <v>|| ~</v>
          </cell>
          <cell r="B296" t="str">
            <v xml:space="preserve">   of which: central bank</v>
          </cell>
          <cell r="P296">
            <v>0</v>
          </cell>
          <cell r="Q296">
            <v>0</v>
          </cell>
          <cell r="R296">
            <v>0</v>
          </cell>
          <cell r="S296">
            <v>0</v>
          </cell>
        </row>
        <row r="297">
          <cell r="B297" t="str">
            <v xml:space="preserve"> Financing gap</v>
          </cell>
          <cell r="P297">
            <v>0</v>
          </cell>
          <cell r="Q297">
            <v>0</v>
          </cell>
          <cell r="R297">
            <v>0</v>
          </cell>
          <cell r="S297">
            <v>0</v>
          </cell>
        </row>
        <row r="299">
          <cell r="B299" t="str">
            <v>11. Amounts rescheduled</v>
          </cell>
        </row>
        <row r="300">
          <cell r="B300" t="str">
            <v xml:space="preserve">   i. Scheduled interest</v>
          </cell>
        </row>
        <row r="301">
          <cell r="B301" t="str">
            <v>Total</v>
          </cell>
          <cell r="D301">
            <v>159</v>
          </cell>
          <cell r="E301">
            <v>98</v>
          </cell>
          <cell r="F301">
            <v>121.14</v>
          </cell>
          <cell r="G301">
            <v>232.69</v>
          </cell>
          <cell r="H301">
            <v>168.78</v>
          </cell>
          <cell r="I301">
            <v>205.12</v>
          </cell>
          <cell r="J301">
            <v>103.67661187847341</v>
          </cell>
          <cell r="K301">
            <v>0</v>
          </cell>
          <cell r="L301">
            <v>0</v>
          </cell>
          <cell r="M301">
            <v>0</v>
          </cell>
          <cell r="N301">
            <v>0</v>
          </cell>
          <cell r="O301">
            <v>0</v>
          </cell>
          <cell r="P301">
            <v>0</v>
          </cell>
          <cell r="Q301">
            <v>0</v>
          </cell>
          <cell r="R301">
            <v>0</v>
          </cell>
          <cell r="S301">
            <v>0</v>
          </cell>
        </row>
        <row r="302">
          <cell r="B302" t="str">
            <v xml:space="preserve"> Bilateral official</v>
          </cell>
          <cell r="D302">
            <v>159</v>
          </cell>
          <cell r="E302">
            <v>98</v>
          </cell>
          <cell r="F302">
            <v>119.9</v>
          </cell>
          <cell r="G302">
            <v>232.69</v>
          </cell>
          <cell r="H302">
            <v>167.38</v>
          </cell>
          <cell r="I302">
            <v>200</v>
          </cell>
          <cell r="J302">
            <v>103.34</v>
          </cell>
          <cell r="K302">
            <v>0</v>
          </cell>
          <cell r="L302">
            <v>0</v>
          </cell>
          <cell r="M302">
            <v>0</v>
          </cell>
          <cell r="N302">
            <v>0</v>
          </cell>
          <cell r="O302">
            <v>0</v>
          </cell>
          <cell r="P302">
            <v>0</v>
          </cell>
          <cell r="Q302">
            <v>0</v>
          </cell>
          <cell r="R302">
            <v>0</v>
          </cell>
          <cell r="S302">
            <v>0</v>
          </cell>
        </row>
        <row r="303">
          <cell r="B303" t="str">
            <v xml:space="preserve">   Paris Club</v>
          </cell>
          <cell r="D303">
            <v>159</v>
          </cell>
          <cell r="E303">
            <v>98</v>
          </cell>
          <cell r="F303">
            <v>119.9</v>
          </cell>
          <cell r="G303">
            <v>232.69</v>
          </cell>
          <cell r="H303">
            <v>167.38</v>
          </cell>
          <cell r="I303">
            <v>200</v>
          </cell>
          <cell r="J303">
            <v>103.34</v>
          </cell>
          <cell r="K303">
            <v>0</v>
          </cell>
          <cell r="L303">
            <v>0</v>
          </cell>
          <cell r="M303">
            <v>0</v>
          </cell>
          <cell r="N303">
            <v>0</v>
          </cell>
          <cell r="O303">
            <v>0</v>
          </cell>
          <cell r="P303">
            <v>0</v>
          </cell>
          <cell r="Q303">
            <v>0</v>
          </cell>
          <cell r="R303">
            <v>0</v>
          </cell>
          <cell r="S303">
            <v>0</v>
          </cell>
        </row>
        <row r="304">
          <cell r="B304" t="str">
            <v xml:space="preserve">    Other</v>
          </cell>
          <cell r="Q304">
            <v>0</v>
          </cell>
          <cell r="R304">
            <v>0</v>
          </cell>
          <cell r="S304">
            <v>0</v>
          </cell>
        </row>
        <row r="305">
          <cell r="B305" t="str">
            <v xml:space="preserve"> Commercial banks (London Club)</v>
          </cell>
        </row>
        <row r="306">
          <cell r="B306" t="str">
            <v xml:space="preserve"> Suppliers (Kinshasa Club)</v>
          </cell>
          <cell r="F306">
            <v>1.24</v>
          </cell>
          <cell r="G306">
            <v>0</v>
          </cell>
          <cell r="H306">
            <v>1.4</v>
          </cell>
          <cell r="I306">
            <v>5.12</v>
          </cell>
          <cell r="J306">
            <v>0.33661187847339946</v>
          </cell>
          <cell r="K306">
            <v>0</v>
          </cell>
          <cell r="L306">
            <v>0</v>
          </cell>
          <cell r="M306">
            <v>0</v>
          </cell>
          <cell r="N306">
            <v>0</v>
          </cell>
          <cell r="O306">
            <v>0</v>
          </cell>
          <cell r="P306">
            <v>0</v>
          </cell>
          <cell r="Q306">
            <v>0</v>
          </cell>
          <cell r="R306">
            <v>0</v>
          </cell>
          <cell r="S306">
            <v>0</v>
          </cell>
        </row>
        <row r="308">
          <cell r="B308" t="str">
            <v xml:space="preserve">   ii. Scheduled amortization</v>
          </cell>
        </row>
        <row r="309">
          <cell r="B309" t="str">
            <v>Total</v>
          </cell>
          <cell r="D309">
            <v>307</v>
          </cell>
          <cell r="E309">
            <v>314</v>
          </cell>
          <cell r="F309">
            <v>249.88000000000002</v>
          </cell>
          <cell r="G309">
            <v>284.66000000000003</v>
          </cell>
          <cell r="H309">
            <v>44.89</v>
          </cell>
          <cell r="I309">
            <v>285.01000000000005</v>
          </cell>
          <cell r="J309">
            <v>171.77491767029792</v>
          </cell>
          <cell r="K309">
            <v>0</v>
          </cell>
          <cell r="L309">
            <v>0</v>
          </cell>
          <cell r="M309">
            <v>0</v>
          </cell>
          <cell r="N309">
            <v>0</v>
          </cell>
          <cell r="O309">
            <v>0</v>
          </cell>
          <cell r="P309">
            <v>0</v>
          </cell>
          <cell r="Q309">
            <v>0</v>
          </cell>
          <cell r="R309">
            <v>0</v>
          </cell>
          <cell r="S309">
            <v>0</v>
          </cell>
        </row>
        <row r="310">
          <cell r="B310" t="str">
            <v xml:space="preserve"> Bilateral official</v>
          </cell>
          <cell r="D310">
            <v>307</v>
          </cell>
          <cell r="E310">
            <v>314</v>
          </cell>
          <cell r="F310">
            <v>233.58</v>
          </cell>
          <cell r="G310">
            <v>270.19</v>
          </cell>
          <cell r="H310">
            <v>28.47</v>
          </cell>
          <cell r="I310">
            <v>274.22000000000003</v>
          </cell>
          <cell r="J310">
            <v>167.37</v>
          </cell>
          <cell r="K310">
            <v>0</v>
          </cell>
          <cell r="L310">
            <v>0</v>
          </cell>
          <cell r="M310">
            <v>0</v>
          </cell>
          <cell r="N310">
            <v>0</v>
          </cell>
          <cell r="O310">
            <v>0</v>
          </cell>
          <cell r="P310">
            <v>0</v>
          </cell>
          <cell r="Q310">
            <v>0</v>
          </cell>
          <cell r="R310">
            <v>0</v>
          </cell>
          <cell r="S310">
            <v>0</v>
          </cell>
        </row>
        <row r="311">
          <cell r="B311" t="str">
            <v xml:space="preserve">   Paris Club</v>
          </cell>
          <cell r="D311">
            <v>307</v>
          </cell>
          <cell r="E311">
            <v>314</v>
          </cell>
          <cell r="F311">
            <v>233.58</v>
          </cell>
          <cell r="G311">
            <v>270.19</v>
          </cell>
          <cell r="H311">
            <v>28.47</v>
          </cell>
          <cell r="I311">
            <v>274.22000000000003</v>
          </cell>
          <cell r="J311">
            <v>167.37</v>
          </cell>
          <cell r="K311">
            <v>0</v>
          </cell>
          <cell r="L311">
            <v>0</v>
          </cell>
          <cell r="M311">
            <v>0</v>
          </cell>
          <cell r="N311">
            <v>0</v>
          </cell>
          <cell r="O311">
            <v>0</v>
          </cell>
          <cell r="P311">
            <v>0</v>
          </cell>
          <cell r="Q311">
            <v>0</v>
          </cell>
          <cell r="R311">
            <v>0</v>
          </cell>
          <cell r="S311">
            <v>0</v>
          </cell>
        </row>
        <row r="312">
          <cell r="B312" t="str">
            <v xml:space="preserve">    Other</v>
          </cell>
          <cell r="P312">
            <v>0</v>
          </cell>
          <cell r="Q312">
            <v>0</v>
          </cell>
          <cell r="R312">
            <v>0</v>
          </cell>
          <cell r="S312">
            <v>0</v>
          </cell>
        </row>
        <row r="313">
          <cell r="B313" t="str">
            <v xml:space="preserve"> Commercial banks (London Club)</v>
          </cell>
        </row>
        <row r="314">
          <cell r="B314" t="str">
            <v xml:space="preserve"> Suppliers (Kinshasa Club)</v>
          </cell>
          <cell r="F314">
            <v>16.3</v>
          </cell>
          <cell r="G314">
            <v>14.47</v>
          </cell>
          <cell r="H314">
            <v>16.420000000000002</v>
          </cell>
          <cell r="I314">
            <v>10.79</v>
          </cell>
          <cell r="J314">
            <v>4.4049176702979196</v>
          </cell>
          <cell r="K314">
            <v>0</v>
          </cell>
          <cell r="L314">
            <v>0</v>
          </cell>
          <cell r="M314">
            <v>0</v>
          </cell>
          <cell r="N314">
            <v>0</v>
          </cell>
          <cell r="O314">
            <v>0</v>
          </cell>
          <cell r="P314">
            <v>0</v>
          </cell>
          <cell r="Q314">
            <v>0</v>
          </cell>
          <cell r="R314">
            <v>0</v>
          </cell>
          <cell r="S314">
            <v>0</v>
          </cell>
        </row>
        <row r="316">
          <cell r="B316" t="str">
            <v xml:space="preserve">   iii. Interest arrears (excl. LI)</v>
          </cell>
        </row>
        <row r="317">
          <cell r="B317" t="str">
            <v>Total</v>
          </cell>
          <cell r="F317">
            <v>0</v>
          </cell>
          <cell r="G317">
            <v>0</v>
          </cell>
          <cell r="H317">
            <v>0</v>
          </cell>
          <cell r="I317">
            <v>232.72462629</v>
          </cell>
          <cell r="J317">
            <v>3.6677421318560901</v>
          </cell>
          <cell r="K317">
            <v>0</v>
          </cell>
          <cell r="L317">
            <v>0</v>
          </cell>
          <cell r="M317">
            <v>0</v>
          </cell>
          <cell r="N317">
            <v>0</v>
          </cell>
          <cell r="O317">
            <v>0</v>
          </cell>
          <cell r="P317">
            <v>0</v>
          </cell>
          <cell r="Q317">
            <v>0</v>
          </cell>
          <cell r="R317">
            <v>0</v>
          </cell>
          <cell r="S317">
            <v>0</v>
          </cell>
        </row>
        <row r="318">
          <cell r="B318" t="str">
            <v xml:space="preserve"> Bilateral official</v>
          </cell>
          <cell r="F318">
            <v>0</v>
          </cell>
          <cell r="G318">
            <v>0</v>
          </cell>
          <cell r="H318">
            <v>0</v>
          </cell>
          <cell r="I318">
            <v>232.72462629</v>
          </cell>
          <cell r="J318">
            <v>0</v>
          </cell>
          <cell r="K318">
            <v>0</v>
          </cell>
          <cell r="L318">
            <v>0</v>
          </cell>
          <cell r="M318">
            <v>0</v>
          </cell>
          <cell r="N318">
            <v>0</v>
          </cell>
          <cell r="O318">
            <v>0</v>
          </cell>
          <cell r="P318">
            <v>0</v>
          </cell>
          <cell r="Q318">
            <v>0</v>
          </cell>
          <cell r="R318">
            <v>0</v>
          </cell>
          <cell r="S318">
            <v>0</v>
          </cell>
        </row>
        <row r="319">
          <cell r="B319" t="str">
            <v xml:space="preserve">   Paris Club</v>
          </cell>
          <cell r="F319">
            <v>0</v>
          </cell>
          <cell r="G319">
            <v>0</v>
          </cell>
          <cell r="H319">
            <v>0</v>
          </cell>
          <cell r="I319">
            <v>232.72462629</v>
          </cell>
          <cell r="J319">
            <v>0</v>
          </cell>
          <cell r="K319">
            <v>0</v>
          </cell>
          <cell r="L319">
            <v>0</v>
          </cell>
          <cell r="M319">
            <v>0</v>
          </cell>
          <cell r="N319">
            <v>0</v>
          </cell>
          <cell r="O319">
            <v>0</v>
          </cell>
          <cell r="P319">
            <v>0</v>
          </cell>
          <cell r="Q319">
            <v>0</v>
          </cell>
          <cell r="R319">
            <v>0</v>
          </cell>
          <cell r="S319">
            <v>0</v>
          </cell>
        </row>
        <row r="320">
          <cell r="B320" t="str">
            <v xml:space="preserve">    Other</v>
          </cell>
          <cell r="F320">
            <v>0</v>
          </cell>
          <cell r="G320">
            <v>0</v>
          </cell>
          <cell r="H320">
            <v>0</v>
          </cell>
          <cell r="I320">
            <v>0</v>
          </cell>
          <cell r="J320">
            <v>0</v>
          </cell>
          <cell r="K320">
            <v>0</v>
          </cell>
          <cell r="L320">
            <v>0</v>
          </cell>
          <cell r="M320">
            <v>0</v>
          </cell>
          <cell r="N320">
            <v>0</v>
          </cell>
          <cell r="O320">
            <v>0</v>
          </cell>
          <cell r="P320">
            <v>0</v>
          </cell>
          <cell r="Q320">
            <v>0</v>
          </cell>
          <cell r="R320">
            <v>0</v>
          </cell>
          <cell r="S320">
            <v>0</v>
          </cell>
        </row>
        <row r="321">
          <cell r="B321" t="str">
            <v xml:space="preserve"> Commercial banks (London Club)</v>
          </cell>
        </row>
        <row r="322">
          <cell r="B322" t="str">
            <v xml:space="preserve"> Suppliers (Kinshasa Club)</v>
          </cell>
          <cell r="F322">
            <v>0</v>
          </cell>
          <cell r="G322">
            <v>0</v>
          </cell>
          <cell r="H322">
            <v>0</v>
          </cell>
          <cell r="I322">
            <v>0</v>
          </cell>
          <cell r="J322">
            <v>3.6677421318560901</v>
          </cell>
          <cell r="K322">
            <v>0</v>
          </cell>
          <cell r="L322">
            <v>0</v>
          </cell>
          <cell r="M322">
            <v>0</v>
          </cell>
          <cell r="N322">
            <v>0</v>
          </cell>
          <cell r="O322">
            <v>0</v>
          </cell>
          <cell r="P322">
            <v>0</v>
          </cell>
          <cell r="Q322">
            <v>0</v>
          </cell>
          <cell r="R322">
            <v>0</v>
          </cell>
          <cell r="S322">
            <v>0</v>
          </cell>
        </row>
        <row r="324">
          <cell r="B324" t="str">
            <v xml:space="preserve">   iv. Accumulated late interest</v>
          </cell>
        </row>
        <row r="325">
          <cell r="B325" t="str">
            <v>Total</v>
          </cell>
          <cell r="F325">
            <v>0</v>
          </cell>
          <cell r="G325">
            <v>0</v>
          </cell>
          <cell r="H325">
            <v>0</v>
          </cell>
          <cell r="I325">
            <v>0</v>
          </cell>
          <cell r="J325">
            <v>0</v>
          </cell>
          <cell r="K325">
            <v>0</v>
          </cell>
          <cell r="L325">
            <v>0</v>
          </cell>
          <cell r="M325">
            <v>0</v>
          </cell>
          <cell r="N325">
            <v>0</v>
          </cell>
          <cell r="O325">
            <v>0</v>
          </cell>
          <cell r="P325">
            <v>0</v>
          </cell>
          <cell r="Q325">
            <v>0</v>
          </cell>
          <cell r="R325">
            <v>0</v>
          </cell>
          <cell r="S325">
            <v>0</v>
          </cell>
        </row>
        <row r="326">
          <cell r="B326" t="str">
            <v xml:space="preserve"> Bilateral official</v>
          </cell>
          <cell r="F326">
            <v>0</v>
          </cell>
          <cell r="G326">
            <v>0</v>
          </cell>
          <cell r="H326">
            <v>0</v>
          </cell>
          <cell r="I326">
            <v>0</v>
          </cell>
          <cell r="J326">
            <v>0</v>
          </cell>
          <cell r="K326">
            <v>0</v>
          </cell>
          <cell r="L326">
            <v>0</v>
          </cell>
          <cell r="M326">
            <v>0</v>
          </cell>
          <cell r="N326">
            <v>0</v>
          </cell>
          <cell r="O326">
            <v>0</v>
          </cell>
          <cell r="P326">
            <v>0</v>
          </cell>
          <cell r="Q326">
            <v>0</v>
          </cell>
          <cell r="R326">
            <v>0</v>
          </cell>
          <cell r="S326">
            <v>0</v>
          </cell>
        </row>
        <row r="327">
          <cell r="B327" t="str">
            <v xml:space="preserve">   Paris Club</v>
          </cell>
          <cell r="F327">
            <v>0</v>
          </cell>
          <cell r="G327">
            <v>0</v>
          </cell>
          <cell r="H327">
            <v>0</v>
          </cell>
          <cell r="I327">
            <v>0</v>
          </cell>
          <cell r="J327">
            <v>0</v>
          </cell>
          <cell r="K327">
            <v>0</v>
          </cell>
          <cell r="L327">
            <v>0</v>
          </cell>
          <cell r="M327">
            <v>0</v>
          </cell>
          <cell r="N327">
            <v>0</v>
          </cell>
          <cell r="O327">
            <v>0</v>
          </cell>
          <cell r="P327">
            <v>0</v>
          </cell>
          <cell r="Q327">
            <v>0</v>
          </cell>
          <cell r="R327">
            <v>0</v>
          </cell>
          <cell r="S327">
            <v>0</v>
          </cell>
        </row>
        <row r="328">
          <cell r="B328" t="str">
            <v xml:space="preserve">    Other</v>
          </cell>
        </row>
        <row r="329">
          <cell r="B329" t="str">
            <v xml:space="preserve"> Commercial banks (London Club)</v>
          </cell>
        </row>
        <row r="330">
          <cell r="B330" t="str">
            <v xml:space="preserve"> Suppliers (Kinshasa Club)</v>
          </cell>
        </row>
        <row r="332">
          <cell r="B332" t="str">
            <v xml:space="preserve">   v. Principal arrears</v>
          </cell>
        </row>
        <row r="333">
          <cell r="B333" t="str">
            <v>Total</v>
          </cell>
          <cell r="F333">
            <v>0</v>
          </cell>
          <cell r="G333">
            <v>0</v>
          </cell>
          <cell r="H333">
            <v>0</v>
          </cell>
          <cell r="I333">
            <v>201.63195770999999</v>
          </cell>
          <cell r="J333">
            <v>12.63925245023437</v>
          </cell>
          <cell r="K333">
            <v>0</v>
          </cell>
          <cell r="L333">
            <v>0</v>
          </cell>
          <cell r="M333">
            <v>0</v>
          </cell>
          <cell r="N333">
            <v>0</v>
          </cell>
          <cell r="O333">
            <v>0</v>
          </cell>
          <cell r="P333">
            <v>0</v>
          </cell>
          <cell r="Q333">
            <v>0</v>
          </cell>
          <cell r="R333">
            <v>0</v>
          </cell>
          <cell r="S333">
            <v>0</v>
          </cell>
        </row>
        <row r="334">
          <cell r="B334" t="str">
            <v xml:space="preserve"> Bilateral official</v>
          </cell>
          <cell r="F334">
            <v>0</v>
          </cell>
          <cell r="G334">
            <v>0</v>
          </cell>
          <cell r="H334">
            <v>0</v>
          </cell>
          <cell r="I334">
            <v>201.63195770999999</v>
          </cell>
          <cell r="J334">
            <v>0</v>
          </cell>
          <cell r="K334">
            <v>0</v>
          </cell>
          <cell r="L334">
            <v>0</v>
          </cell>
          <cell r="M334">
            <v>0</v>
          </cell>
          <cell r="N334">
            <v>0</v>
          </cell>
          <cell r="O334">
            <v>0</v>
          </cell>
          <cell r="P334">
            <v>0</v>
          </cell>
          <cell r="Q334">
            <v>0</v>
          </cell>
          <cell r="R334">
            <v>0</v>
          </cell>
          <cell r="S334">
            <v>0</v>
          </cell>
        </row>
        <row r="335">
          <cell r="B335" t="str">
            <v xml:space="preserve">   Paris Club</v>
          </cell>
          <cell r="F335">
            <v>0</v>
          </cell>
          <cell r="G335">
            <v>0</v>
          </cell>
          <cell r="H335">
            <v>0</v>
          </cell>
          <cell r="I335">
            <v>201.63195770999999</v>
          </cell>
          <cell r="J335">
            <v>0</v>
          </cell>
          <cell r="K335">
            <v>0</v>
          </cell>
          <cell r="L335">
            <v>0</v>
          </cell>
          <cell r="M335">
            <v>0</v>
          </cell>
          <cell r="N335">
            <v>0</v>
          </cell>
          <cell r="O335">
            <v>0</v>
          </cell>
          <cell r="P335">
            <v>0</v>
          </cell>
          <cell r="Q335">
            <v>0</v>
          </cell>
          <cell r="R335">
            <v>0</v>
          </cell>
          <cell r="S335">
            <v>0</v>
          </cell>
        </row>
        <row r="336">
          <cell r="B336" t="str">
            <v xml:space="preserve">    Other</v>
          </cell>
          <cell r="F336">
            <v>0</v>
          </cell>
          <cell r="G336">
            <v>0</v>
          </cell>
          <cell r="H336">
            <v>0</v>
          </cell>
          <cell r="I336">
            <v>0</v>
          </cell>
          <cell r="J336">
            <v>0</v>
          </cell>
          <cell r="K336">
            <v>0</v>
          </cell>
          <cell r="L336">
            <v>0</v>
          </cell>
          <cell r="M336">
            <v>0</v>
          </cell>
          <cell r="N336">
            <v>0</v>
          </cell>
          <cell r="O336">
            <v>0</v>
          </cell>
          <cell r="P336">
            <v>0</v>
          </cell>
          <cell r="Q336">
            <v>0</v>
          </cell>
          <cell r="R336">
            <v>0</v>
          </cell>
          <cell r="S336">
            <v>0</v>
          </cell>
        </row>
        <row r="337">
          <cell r="B337" t="str">
            <v xml:space="preserve"> Commercial banks (London Club)</v>
          </cell>
        </row>
        <row r="338">
          <cell r="B338" t="str">
            <v xml:space="preserve"> Suppliers (Kinshasa Club)</v>
          </cell>
          <cell r="F338">
            <v>0</v>
          </cell>
          <cell r="G338">
            <v>0</v>
          </cell>
          <cell r="H338">
            <v>0</v>
          </cell>
          <cell r="I338">
            <v>0</v>
          </cell>
          <cell r="J338">
            <v>12.63925245023437</v>
          </cell>
          <cell r="K338">
            <v>0</v>
          </cell>
          <cell r="L338">
            <v>0</v>
          </cell>
          <cell r="M338">
            <v>0</v>
          </cell>
          <cell r="N338">
            <v>0</v>
          </cell>
          <cell r="O338">
            <v>0</v>
          </cell>
          <cell r="P338">
            <v>0</v>
          </cell>
          <cell r="Q338">
            <v>0</v>
          </cell>
          <cell r="R338">
            <v>0</v>
          </cell>
          <cell r="S338">
            <v>0</v>
          </cell>
        </row>
        <row r="340">
          <cell r="B340" t="str">
            <v>12. Service due on newly rescheduled amounts</v>
          </cell>
        </row>
        <row r="341">
          <cell r="B341" t="str">
            <v xml:space="preserve">   i. Interest</v>
          </cell>
        </row>
        <row r="342">
          <cell r="B342" t="str">
            <v>Total</v>
          </cell>
          <cell r="F342">
            <v>0</v>
          </cell>
          <cell r="G342">
            <v>0</v>
          </cell>
          <cell r="H342">
            <v>0</v>
          </cell>
          <cell r="I342">
            <v>0</v>
          </cell>
          <cell r="J342">
            <v>0</v>
          </cell>
          <cell r="K342">
            <v>0</v>
          </cell>
          <cell r="L342">
            <v>0</v>
          </cell>
          <cell r="M342">
            <v>0</v>
          </cell>
          <cell r="N342">
            <v>0</v>
          </cell>
          <cell r="O342">
            <v>0</v>
          </cell>
          <cell r="P342">
            <v>0</v>
          </cell>
          <cell r="Q342">
            <v>0</v>
          </cell>
          <cell r="R342">
            <v>0</v>
          </cell>
          <cell r="S342">
            <v>0</v>
          </cell>
        </row>
        <row r="343">
          <cell r="B343" t="str">
            <v xml:space="preserve"> Bilateral official</v>
          </cell>
          <cell r="F343">
            <v>0</v>
          </cell>
          <cell r="G343">
            <v>0</v>
          </cell>
          <cell r="H343">
            <v>0</v>
          </cell>
          <cell r="I343">
            <v>0</v>
          </cell>
          <cell r="J343">
            <v>0</v>
          </cell>
          <cell r="K343">
            <v>0</v>
          </cell>
          <cell r="L343">
            <v>0</v>
          </cell>
          <cell r="M343">
            <v>0</v>
          </cell>
          <cell r="N343">
            <v>0</v>
          </cell>
          <cell r="O343">
            <v>0</v>
          </cell>
          <cell r="P343">
            <v>0</v>
          </cell>
          <cell r="Q343">
            <v>0</v>
          </cell>
          <cell r="R343">
            <v>0</v>
          </cell>
          <cell r="S343">
            <v>0</v>
          </cell>
        </row>
        <row r="344">
          <cell r="B344" t="str">
            <v xml:space="preserve">   Paris Club</v>
          </cell>
          <cell r="R344">
            <v>0</v>
          </cell>
          <cell r="S344">
            <v>0</v>
          </cell>
        </row>
        <row r="345">
          <cell r="B345" t="str">
            <v xml:space="preserve">    Other</v>
          </cell>
          <cell r="R345">
            <v>0</v>
          </cell>
          <cell r="S345">
            <v>0</v>
          </cell>
        </row>
        <row r="346">
          <cell r="B346" t="str">
            <v xml:space="preserve"> Commercial banks (London Club)</v>
          </cell>
        </row>
        <row r="347">
          <cell r="B347" t="str">
            <v xml:space="preserve"> Suppliers (Kinshasa Club)</v>
          </cell>
        </row>
        <row r="349">
          <cell r="B349" t="str">
            <v xml:space="preserve">   ii. Principal</v>
          </cell>
        </row>
        <row r="350">
          <cell r="B350" t="str">
            <v>Total</v>
          </cell>
          <cell r="F350">
            <v>0</v>
          </cell>
          <cell r="G350">
            <v>0</v>
          </cell>
          <cell r="H350">
            <v>0</v>
          </cell>
          <cell r="I350">
            <v>232.72462629</v>
          </cell>
          <cell r="J350">
            <v>0</v>
          </cell>
          <cell r="K350">
            <v>0</v>
          </cell>
          <cell r="L350">
            <v>0</v>
          </cell>
          <cell r="M350">
            <v>0</v>
          </cell>
          <cell r="N350">
            <v>0</v>
          </cell>
          <cell r="O350">
            <v>0</v>
          </cell>
          <cell r="P350">
            <v>0</v>
          </cell>
          <cell r="Q350">
            <v>0</v>
          </cell>
          <cell r="R350">
            <v>0</v>
          </cell>
          <cell r="S350">
            <v>0</v>
          </cell>
        </row>
        <row r="351">
          <cell r="B351" t="str">
            <v xml:space="preserve"> Bilateral official</v>
          </cell>
          <cell r="F351">
            <v>0</v>
          </cell>
          <cell r="G351">
            <v>0</v>
          </cell>
          <cell r="H351">
            <v>0</v>
          </cell>
          <cell r="I351">
            <v>232.72462629</v>
          </cell>
          <cell r="J351">
            <v>0</v>
          </cell>
          <cell r="K351">
            <v>0</v>
          </cell>
          <cell r="L351">
            <v>0</v>
          </cell>
          <cell r="M351">
            <v>0</v>
          </cell>
          <cell r="N351">
            <v>0</v>
          </cell>
          <cell r="O351">
            <v>0</v>
          </cell>
          <cell r="P351">
            <v>0</v>
          </cell>
          <cell r="Q351">
            <v>0</v>
          </cell>
          <cell r="R351">
            <v>0</v>
          </cell>
          <cell r="S351">
            <v>0</v>
          </cell>
        </row>
        <row r="352">
          <cell r="B352" t="str">
            <v xml:space="preserve">   Paris Club</v>
          </cell>
          <cell r="R352">
            <v>0</v>
          </cell>
          <cell r="S352">
            <v>0</v>
          </cell>
        </row>
        <row r="353">
          <cell r="B353" t="str">
            <v xml:space="preserve">    Other</v>
          </cell>
          <cell r="R353">
            <v>0</v>
          </cell>
          <cell r="S353">
            <v>0</v>
          </cell>
        </row>
        <row r="354">
          <cell r="B354" t="str">
            <v xml:space="preserve"> Commercial banks (London Club)</v>
          </cell>
        </row>
        <row r="355">
          <cell r="B355" t="str">
            <v xml:space="preserve"> Suppliers (Kinshasa Club)</v>
          </cell>
        </row>
        <row r="357">
          <cell r="B357" t="str">
            <v>13. Arrears cancelled</v>
          </cell>
        </row>
        <row r="358">
          <cell r="B358" t="str">
            <v xml:space="preserve">   i. Interest</v>
          </cell>
        </row>
        <row r="359">
          <cell r="B359" t="str">
            <v>Total</v>
          </cell>
          <cell r="F359">
            <v>0</v>
          </cell>
          <cell r="G359">
            <v>0</v>
          </cell>
          <cell r="H359">
            <v>0</v>
          </cell>
          <cell r="I359">
            <v>13.394437714285756</v>
          </cell>
          <cell r="J359">
            <v>0</v>
          </cell>
          <cell r="K359">
            <v>0</v>
          </cell>
          <cell r="L359">
            <v>0</v>
          </cell>
          <cell r="M359">
            <v>0</v>
          </cell>
          <cell r="N359">
            <v>0</v>
          </cell>
          <cell r="O359">
            <v>0</v>
          </cell>
          <cell r="P359">
            <v>0</v>
          </cell>
          <cell r="Q359">
            <v>0</v>
          </cell>
          <cell r="R359">
            <v>0</v>
          </cell>
          <cell r="S359">
            <v>0</v>
          </cell>
        </row>
        <row r="360">
          <cell r="B360" t="str">
            <v xml:space="preserve"> Bilateral official</v>
          </cell>
          <cell r="F360">
            <v>0</v>
          </cell>
          <cell r="G360">
            <v>0</v>
          </cell>
          <cell r="H360">
            <v>0</v>
          </cell>
          <cell r="I360">
            <v>13.394437714285756</v>
          </cell>
          <cell r="J360">
            <v>0</v>
          </cell>
          <cell r="K360">
            <v>0</v>
          </cell>
          <cell r="L360">
            <v>0</v>
          </cell>
          <cell r="M360">
            <v>0</v>
          </cell>
          <cell r="N360">
            <v>0</v>
          </cell>
          <cell r="O360">
            <v>0</v>
          </cell>
          <cell r="P360">
            <v>0</v>
          </cell>
          <cell r="Q360">
            <v>0</v>
          </cell>
          <cell r="R360">
            <v>0</v>
          </cell>
          <cell r="S360">
            <v>0</v>
          </cell>
        </row>
        <row r="361">
          <cell r="B361" t="str">
            <v xml:space="preserve">   Paris Club</v>
          </cell>
          <cell r="F361">
            <v>0</v>
          </cell>
          <cell r="G361">
            <v>0</v>
          </cell>
          <cell r="H361">
            <v>0</v>
          </cell>
          <cell r="I361">
            <v>13.394437714285756</v>
          </cell>
          <cell r="J361">
            <v>0</v>
          </cell>
          <cell r="K361">
            <v>0</v>
          </cell>
          <cell r="L361">
            <v>0</v>
          </cell>
          <cell r="M361">
            <v>0</v>
          </cell>
          <cell r="N361">
            <v>0</v>
          </cell>
          <cell r="O361">
            <v>0</v>
          </cell>
          <cell r="P361">
            <v>0</v>
          </cell>
          <cell r="Q361">
            <v>0</v>
          </cell>
          <cell r="R361">
            <v>0</v>
          </cell>
          <cell r="S361">
            <v>0</v>
          </cell>
        </row>
        <row r="362">
          <cell r="B362" t="str">
            <v xml:space="preserve">    Other</v>
          </cell>
        </row>
        <row r="363">
          <cell r="B363" t="str">
            <v xml:space="preserve"> Commercial banks (London Club)</v>
          </cell>
        </row>
        <row r="364">
          <cell r="B364" t="str">
            <v xml:space="preserve"> Suppliers (Kinshasa Club)</v>
          </cell>
          <cell r="F364">
            <v>0</v>
          </cell>
          <cell r="G364">
            <v>0</v>
          </cell>
          <cell r="H364">
            <v>0</v>
          </cell>
          <cell r="I364">
            <v>0</v>
          </cell>
          <cell r="J364">
            <v>0</v>
          </cell>
          <cell r="K364">
            <v>0</v>
          </cell>
          <cell r="L364">
            <v>0</v>
          </cell>
          <cell r="M364">
            <v>0</v>
          </cell>
          <cell r="N364">
            <v>0</v>
          </cell>
          <cell r="O364">
            <v>0</v>
          </cell>
          <cell r="P364">
            <v>0</v>
          </cell>
          <cell r="Q364">
            <v>0</v>
          </cell>
          <cell r="R364">
            <v>0</v>
          </cell>
          <cell r="S364">
            <v>0</v>
          </cell>
        </row>
        <row r="366">
          <cell r="B366" t="str">
            <v xml:space="preserve">   ii. Principal</v>
          </cell>
        </row>
        <row r="367">
          <cell r="B367" t="str">
            <v>Total</v>
          </cell>
          <cell r="F367">
            <v>0</v>
          </cell>
          <cell r="G367">
            <v>0</v>
          </cell>
          <cell r="H367">
            <v>0</v>
          </cell>
          <cell r="I367">
            <v>17.859250285714342</v>
          </cell>
          <cell r="J367">
            <v>0</v>
          </cell>
          <cell r="K367">
            <v>0</v>
          </cell>
          <cell r="L367">
            <v>0</v>
          </cell>
          <cell r="M367">
            <v>0</v>
          </cell>
          <cell r="N367">
            <v>0</v>
          </cell>
          <cell r="O367">
            <v>0</v>
          </cell>
          <cell r="P367">
            <v>0</v>
          </cell>
          <cell r="Q367">
            <v>0</v>
          </cell>
          <cell r="R367">
            <v>0</v>
          </cell>
          <cell r="S367">
            <v>0</v>
          </cell>
        </row>
        <row r="368">
          <cell r="B368" t="str">
            <v xml:space="preserve"> Bilateral official</v>
          </cell>
          <cell r="F368">
            <v>0</v>
          </cell>
          <cell r="G368">
            <v>0</v>
          </cell>
          <cell r="H368">
            <v>0</v>
          </cell>
          <cell r="I368">
            <v>17.859250285714342</v>
          </cell>
          <cell r="J368">
            <v>0</v>
          </cell>
          <cell r="K368">
            <v>0</v>
          </cell>
          <cell r="L368">
            <v>0</v>
          </cell>
          <cell r="M368">
            <v>0</v>
          </cell>
          <cell r="N368">
            <v>0</v>
          </cell>
          <cell r="O368">
            <v>0</v>
          </cell>
          <cell r="P368">
            <v>0</v>
          </cell>
          <cell r="Q368">
            <v>0</v>
          </cell>
          <cell r="R368">
            <v>0</v>
          </cell>
          <cell r="S368">
            <v>0</v>
          </cell>
        </row>
        <row r="369">
          <cell r="B369" t="str">
            <v xml:space="preserve">   Paris Club</v>
          </cell>
          <cell r="F369">
            <v>0</v>
          </cell>
          <cell r="G369">
            <v>0</v>
          </cell>
          <cell r="H369">
            <v>0</v>
          </cell>
          <cell r="I369">
            <v>17.859250285714342</v>
          </cell>
          <cell r="J369">
            <v>0</v>
          </cell>
          <cell r="K369">
            <v>0</v>
          </cell>
          <cell r="L369">
            <v>0</v>
          </cell>
          <cell r="M369">
            <v>0</v>
          </cell>
          <cell r="N369">
            <v>0</v>
          </cell>
          <cell r="O369">
            <v>0</v>
          </cell>
          <cell r="P369">
            <v>0</v>
          </cell>
          <cell r="Q369">
            <v>0</v>
          </cell>
          <cell r="R369">
            <v>0</v>
          </cell>
          <cell r="S369">
            <v>0</v>
          </cell>
        </row>
        <row r="370">
          <cell r="B370" t="str">
            <v xml:space="preserve">    Other</v>
          </cell>
        </row>
        <row r="371">
          <cell r="B371" t="str">
            <v xml:space="preserve"> Commercial banks (London Club)</v>
          </cell>
        </row>
        <row r="372">
          <cell r="B372" t="str">
            <v xml:space="preserve"> Suppliers (Kinshasa Club)</v>
          </cell>
          <cell r="F372">
            <v>0</v>
          </cell>
          <cell r="G372">
            <v>0</v>
          </cell>
          <cell r="H372">
            <v>0</v>
          </cell>
          <cell r="I372">
            <v>0</v>
          </cell>
          <cell r="J372">
            <v>0</v>
          </cell>
          <cell r="K372">
            <v>0</v>
          </cell>
          <cell r="L372">
            <v>0</v>
          </cell>
          <cell r="M372">
            <v>0</v>
          </cell>
          <cell r="N372">
            <v>0</v>
          </cell>
          <cell r="O372">
            <v>0</v>
          </cell>
          <cell r="P372">
            <v>0</v>
          </cell>
          <cell r="Q372">
            <v>0</v>
          </cell>
          <cell r="R372">
            <v>0</v>
          </cell>
          <cell r="S372">
            <v>0</v>
          </cell>
        </row>
        <row r="374">
          <cell r="B374" t="str">
            <v>14. Debt stock operation (net impact)</v>
          </cell>
        </row>
        <row r="375">
          <cell r="B375" t="str">
            <v xml:space="preserve">   i. Scheduled interest</v>
          </cell>
        </row>
        <row r="376">
          <cell r="B376" t="str">
            <v>Total</v>
          </cell>
          <cell r="P376">
            <v>0</v>
          </cell>
          <cell r="Q376">
            <v>0</v>
          </cell>
          <cell r="R376">
            <v>0</v>
          </cell>
          <cell r="S376">
            <v>0</v>
          </cell>
        </row>
        <row r="377">
          <cell r="B377" t="str">
            <v xml:space="preserve"> Bilateral official</v>
          </cell>
          <cell r="P377">
            <v>0</v>
          </cell>
          <cell r="Q377">
            <v>0</v>
          </cell>
          <cell r="R377">
            <v>0</v>
          </cell>
          <cell r="S377">
            <v>0</v>
          </cell>
        </row>
        <row r="378">
          <cell r="B378" t="str">
            <v xml:space="preserve">   Paris Club</v>
          </cell>
        </row>
        <row r="379">
          <cell r="B379" t="str">
            <v xml:space="preserve">    Other</v>
          </cell>
        </row>
        <row r="381">
          <cell r="B381" t="str">
            <v xml:space="preserve">   ii. Scheduled amortization</v>
          </cell>
        </row>
        <row r="382">
          <cell r="B382" t="str">
            <v>Total</v>
          </cell>
          <cell r="P382">
            <v>0</v>
          </cell>
          <cell r="Q382">
            <v>0</v>
          </cell>
          <cell r="R382">
            <v>0</v>
          </cell>
          <cell r="S382">
            <v>0</v>
          </cell>
        </row>
        <row r="383">
          <cell r="B383" t="str">
            <v xml:space="preserve"> Bilateral official</v>
          </cell>
          <cell r="P383">
            <v>0</v>
          </cell>
          <cell r="Q383">
            <v>0</v>
          </cell>
          <cell r="R383">
            <v>0</v>
          </cell>
          <cell r="S383">
            <v>0</v>
          </cell>
        </row>
        <row r="384">
          <cell r="B384" t="str">
            <v xml:space="preserve">   Paris Club</v>
          </cell>
        </row>
        <row r="385">
          <cell r="B385" t="str">
            <v xml:space="preserve">    Other</v>
          </cell>
        </row>
        <row r="387">
          <cell r="B387" t="str">
            <v>15. Current service cancelled</v>
          </cell>
        </row>
        <row r="388">
          <cell r="B388" t="str">
            <v xml:space="preserve">   i. Interest</v>
          </cell>
        </row>
        <row r="389">
          <cell r="B389" t="str">
            <v>Total</v>
          </cell>
          <cell r="F389">
            <v>0</v>
          </cell>
          <cell r="G389">
            <v>0</v>
          </cell>
          <cell r="H389">
            <v>0</v>
          </cell>
          <cell r="I389">
            <v>35.49</v>
          </cell>
          <cell r="J389">
            <v>34.51</v>
          </cell>
          <cell r="K389">
            <v>1</v>
          </cell>
          <cell r="L389">
            <v>0.85699999999999998</v>
          </cell>
          <cell r="M389">
            <v>2.2999999999999998</v>
          </cell>
          <cell r="N389">
            <v>0.3</v>
          </cell>
          <cell r="O389">
            <v>0.8</v>
          </cell>
          <cell r="P389">
            <v>2.4710000000000001</v>
          </cell>
          <cell r="Q389">
            <v>0</v>
          </cell>
          <cell r="R389">
            <v>0</v>
          </cell>
          <cell r="S389">
            <v>0</v>
          </cell>
        </row>
        <row r="390">
          <cell r="B390" t="str">
            <v xml:space="preserve"> Fund (burden sharing/refunds)</v>
          </cell>
          <cell r="F390">
            <v>0</v>
          </cell>
          <cell r="G390">
            <v>0</v>
          </cell>
          <cell r="H390">
            <v>0</v>
          </cell>
          <cell r="I390">
            <v>0</v>
          </cell>
          <cell r="J390">
            <v>0</v>
          </cell>
          <cell r="K390">
            <v>1</v>
          </cell>
          <cell r="L390">
            <v>0.85699999999999998</v>
          </cell>
          <cell r="M390">
            <v>2.2999999999999998</v>
          </cell>
          <cell r="N390">
            <v>0.3</v>
          </cell>
          <cell r="O390">
            <v>0.8</v>
          </cell>
          <cell r="P390">
            <v>2.4710000000000001</v>
          </cell>
        </row>
        <row r="391">
          <cell r="B391" t="str">
            <v xml:space="preserve"> Bilateral official</v>
          </cell>
          <cell r="F391">
            <v>0</v>
          </cell>
          <cell r="G391">
            <v>0</v>
          </cell>
          <cell r="H391">
            <v>0</v>
          </cell>
          <cell r="I391">
            <v>35.49</v>
          </cell>
          <cell r="J391">
            <v>34.51</v>
          </cell>
          <cell r="K391">
            <v>0</v>
          </cell>
          <cell r="L391">
            <v>0</v>
          </cell>
          <cell r="M391">
            <v>0</v>
          </cell>
          <cell r="N391">
            <v>0</v>
          </cell>
          <cell r="O391">
            <v>0</v>
          </cell>
          <cell r="P391">
            <v>0</v>
          </cell>
          <cell r="Q391">
            <v>0</v>
          </cell>
          <cell r="R391">
            <v>0</v>
          </cell>
          <cell r="S391">
            <v>0</v>
          </cell>
        </row>
        <row r="392">
          <cell r="B392" t="str">
            <v xml:space="preserve">   Paris Club</v>
          </cell>
          <cell r="F392">
            <v>0</v>
          </cell>
          <cell r="G392">
            <v>0</v>
          </cell>
          <cell r="H392">
            <v>0</v>
          </cell>
          <cell r="I392">
            <v>35.49</v>
          </cell>
          <cell r="J392">
            <v>34.51</v>
          </cell>
          <cell r="K392">
            <v>0</v>
          </cell>
          <cell r="L392">
            <v>0</v>
          </cell>
          <cell r="M392">
            <v>0</v>
          </cell>
          <cell r="N392">
            <v>0</v>
          </cell>
          <cell r="O392">
            <v>0</v>
          </cell>
          <cell r="P392">
            <v>0</v>
          </cell>
          <cell r="Q392">
            <v>0</v>
          </cell>
          <cell r="R392">
            <v>0</v>
          </cell>
          <cell r="S392">
            <v>0</v>
          </cell>
        </row>
        <row r="393">
          <cell r="A393" t="str">
            <v>|| ~</v>
          </cell>
          <cell r="B393" t="str">
            <v xml:space="preserve">      Pre-cutoff date</v>
          </cell>
        </row>
        <row r="394">
          <cell r="A394" t="str">
            <v>|| ~</v>
          </cell>
          <cell r="B394" t="str">
            <v xml:space="preserve">      Post-cutoff date</v>
          </cell>
        </row>
        <row r="395">
          <cell r="B395" t="str">
            <v xml:space="preserve">    Other</v>
          </cell>
        </row>
        <row r="396">
          <cell r="A396" t="str">
            <v>|| ~</v>
          </cell>
          <cell r="B396" t="str">
            <v xml:space="preserve"> Commercial banks (London Club)</v>
          </cell>
        </row>
        <row r="397">
          <cell r="A397" t="str">
            <v>|| ~</v>
          </cell>
          <cell r="B397" t="str">
            <v xml:space="preserve"> Suppliers (Kinshasa Club)</v>
          </cell>
          <cell r="F397">
            <v>0</v>
          </cell>
          <cell r="G397">
            <v>0</v>
          </cell>
          <cell r="H397">
            <v>0</v>
          </cell>
          <cell r="I397">
            <v>0</v>
          </cell>
          <cell r="J397">
            <v>0</v>
          </cell>
          <cell r="K397">
            <v>0</v>
          </cell>
          <cell r="L397">
            <v>0</v>
          </cell>
          <cell r="M397">
            <v>0</v>
          </cell>
          <cell r="N397">
            <v>0</v>
          </cell>
          <cell r="O397">
            <v>0</v>
          </cell>
          <cell r="P397">
            <v>0</v>
          </cell>
          <cell r="Q397">
            <v>0</v>
          </cell>
          <cell r="R397">
            <v>0</v>
          </cell>
          <cell r="S397">
            <v>0</v>
          </cell>
        </row>
        <row r="398">
          <cell r="A398" t="str">
            <v>|| ~</v>
          </cell>
          <cell r="B398" t="str">
            <v xml:space="preserve"> World Bank Gecamines Trust</v>
          </cell>
        </row>
        <row r="399">
          <cell r="A399" t="str">
            <v>|| ~</v>
          </cell>
          <cell r="B399" t="str">
            <v xml:space="preserve"> Short term</v>
          </cell>
        </row>
        <row r="400">
          <cell r="A400" t="str">
            <v>|| ~</v>
          </cell>
          <cell r="B400" t="str">
            <v xml:space="preserve">   of which: central bank</v>
          </cell>
        </row>
        <row r="402">
          <cell r="B402" t="str">
            <v xml:space="preserve">   ii. Principal</v>
          </cell>
        </row>
        <row r="403">
          <cell r="B403" t="str">
            <v>Total</v>
          </cell>
          <cell r="F403">
            <v>0</v>
          </cell>
          <cell r="G403">
            <v>0</v>
          </cell>
          <cell r="H403">
            <v>0</v>
          </cell>
          <cell r="I403">
            <v>38.76</v>
          </cell>
          <cell r="J403">
            <v>45.62</v>
          </cell>
          <cell r="K403">
            <v>0</v>
          </cell>
          <cell r="L403">
            <v>0</v>
          </cell>
          <cell r="M403">
            <v>0</v>
          </cell>
          <cell r="N403">
            <v>0</v>
          </cell>
          <cell r="O403">
            <v>0</v>
          </cell>
          <cell r="P403">
            <v>0</v>
          </cell>
          <cell r="Q403">
            <v>0</v>
          </cell>
          <cell r="R403">
            <v>0</v>
          </cell>
          <cell r="S403">
            <v>0</v>
          </cell>
        </row>
        <row r="404">
          <cell r="B404" t="str">
            <v xml:space="preserve"> Fund (burden sharing/refunds)</v>
          </cell>
        </row>
        <row r="405">
          <cell r="B405" t="str">
            <v xml:space="preserve"> Bilateral official</v>
          </cell>
          <cell r="F405">
            <v>0</v>
          </cell>
          <cell r="G405">
            <v>0</v>
          </cell>
          <cell r="H405">
            <v>0</v>
          </cell>
          <cell r="I405">
            <v>38.76</v>
          </cell>
          <cell r="J405">
            <v>45.62</v>
          </cell>
          <cell r="K405">
            <v>0</v>
          </cell>
          <cell r="L405">
            <v>0</v>
          </cell>
          <cell r="M405">
            <v>0</v>
          </cell>
          <cell r="N405">
            <v>0</v>
          </cell>
          <cell r="O405">
            <v>0</v>
          </cell>
          <cell r="P405">
            <v>0</v>
          </cell>
          <cell r="Q405">
            <v>0</v>
          </cell>
          <cell r="R405">
            <v>0</v>
          </cell>
          <cell r="S405">
            <v>0</v>
          </cell>
        </row>
        <row r="406">
          <cell r="B406" t="str">
            <v xml:space="preserve">   Paris Club</v>
          </cell>
          <cell r="F406">
            <v>0</v>
          </cell>
          <cell r="G406">
            <v>0</v>
          </cell>
          <cell r="H406">
            <v>0</v>
          </cell>
          <cell r="I406">
            <v>38.76</v>
          </cell>
          <cell r="J406">
            <v>45.62</v>
          </cell>
          <cell r="K406">
            <v>0</v>
          </cell>
          <cell r="L406">
            <v>0</v>
          </cell>
          <cell r="M406">
            <v>0</v>
          </cell>
          <cell r="N406">
            <v>0</v>
          </cell>
          <cell r="O406">
            <v>0</v>
          </cell>
          <cell r="P406">
            <v>0</v>
          </cell>
          <cell r="Q406">
            <v>0</v>
          </cell>
          <cell r="R406">
            <v>0</v>
          </cell>
          <cell r="S406">
            <v>0</v>
          </cell>
        </row>
        <row r="407">
          <cell r="A407" t="str">
            <v>|| ~</v>
          </cell>
          <cell r="B407" t="str">
            <v xml:space="preserve">      Pre-cutoff date</v>
          </cell>
        </row>
        <row r="408">
          <cell r="A408" t="str">
            <v>|| ~</v>
          </cell>
          <cell r="B408" t="str">
            <v xml:space="preserve">      Post-cutoff date</v>
          </cell>
        </row>
        <row r="409">
          <cell r="B409" t="str">
            <v xml:space="preserve">    Other</v>
          </cell>
          <cell r="F409">
            <v>0</v>
          </cell>
          <cell r="G409">
            <v>0</v>
          </cell>
          <cell r="H409">
            <v>0</v>
          </cell>
          <cell r="I409">
            <v>0</v>
          </cell>
          <cell r="J409">
            <v>0</v>
          </cell>
          <cell r="K409">
            <v>0</v>
          </cell>
          <cell r="L409">
            <v>0</v>
          </cell>
          <cell r="M409">
            <v>0</v>
          </cell>
          <cell r="N409">
            <v>0</v>
          </cell>
          <cell r="O409">
            <v>0</v>
          </cell>
          <cell r="P409">
            <v>0</v>
          </cell>
          <cell r="Q409">
            <v>0</v>
          </cell>
          <cell r="R409">
            <v>0</v>
          </cell>
          <cell r="S409">
            <v>0</v>
          </cell>
        </row>
        <row r="410">
          <cell r="A410" t="str">
            <v>|| ~</v>
          </cell>
          <cell r="B410" t="str">
            <v xml:space="preserve"> Commercial banks (London Club)</v>
          </cell>
          <cell r="F410">
            <v>0</v>
          </cell>
          <cell r="G410">
            <v>0</v>
          </cell>
          <cell r="H410">
            <v>0</v>
          </cell>
          <cell r="I410">
            <v>0</v>
          </cell>
          <cell r="J410">
            <v>0</v>
          </cell>
          <cell r="K410">
            <v>0</v>
          </cell>
          <cell r="L410">
            <v>0</v>
          </cell>
          <cell r="M410">
            <v>0</v>
          </cell>
          <cell r="N410">
            <v>0</v>
          </cell>
          <cell r="O410">
            <v>0</v>
          </cell>
          <cell r="P410">
            <v>0</v>
          </cell>
          <cell r="Q410">
            <v>0</v>
          </cell>
          <cell r="R410">
            <v>0</v>
          </cell>
          <cell r="S410">
            <v>0</v>
          </cell>
        </row>
        <row r="411">
          <cell r="A411" t="str">
            <v>|| ~</v>
          </cell>
          <cell r="B411" t="str">
            <v xml:space="preserve"> Suppliers (Kinshasa Club)</v>
          </cell>
          <cell r="F411">
            <v>0</v>
          </cell>
          <cell r="G411">
            <v>0</v>
          </cell>
          <cell r="H411">
            <v>0</v>
          </cell>
          <cell r="I411">
            <v>0</v>
          </cell>
          <cell r="J411">
            <v>0</v>
          </cell>
          <cell r="K411">
            <v>0</v>
          </cell>
          <cell r="L411">
            <v>0</v>
          </cell>
          <cell r="M411">
            <v>0</v>
          </cell>
          <cell r="N411">
            <v>0</v>
          </cell>
          <cell r="O411">
            <v>0</v>
          </cell>
          <cell r="P411">
            <v>0</v>
          </cell>
          <cell r="Q411">
            <v>0</v>
          </cell>
          <cell r="R411">
            <v>0</v>
          </cell>
          <cell r="S411">
            <v>0</v>
          </cell>
        </row>
        <row r="412">
          <cell r="A412" t="str">
            <v>|| ~</v>
          </cell>
          <cell r="B412" t="str">
            <v xml:space="preserve"> World Bank Gecamines Trust</v>
          </cell>
        </row>
        <row r="413">
          <cell r="A413" t="str">
            <v>|| ~</v>
          </cell>
          <cell r="B413" t="str">
            <v xml:space="preserve"> Short term</v>
          </cell>
        </row>
        <row r="414">
          <cell r="A414" t="str">
            <v>|| ~</v>
          </cell>
          <cell r="B414" t="str">
            <v xml:space="preserve">   of which: central bank</v>
          </cell>
        </row>
        <row r="416">
          <cell r="B416" t="str">
            <v>16. Current interest paid</v>
          </cell>
        </row>
        <row r="417">
          <cell r="B417" t="str">
            <v>Total</v>
          </cell>
          <cell r="E417">
            <v>56.489818</v>
          </cell>
          <cell r="F417">
            <v>254.13915318159218</v>
          </cell>
          <cell r="G417">
            <v>120.6118083335911</v>
          </cell>
          <cell r="H417">
            <v>108.24360750122031</v>
          </cell>
          <cell r="I417">
            <v>137.60630079519748</v>
          </cell>
          <cell r="J417">
            <v>116.88502572738719</v>
          </cell>
          <cell r="K417">
            <v>49.113108291427906</v>
          </cell>
          <cell r="L417">
            <v>25.510473550796505</v>
          </cell>
          <cell r="M417">
            <v>11.723484799981117</v>
          </cell>
          <cell r="N417">
            <v>9.0341199999999979</v>
          </cell>
          <cell r="O417">
            <v>17.794000000000004</v>
          </cell>
          <cell r="P417">
            <v>4.3673001676914467</v>
          </cell>
          <cell r="Q417">
            <v>1.6070430408049188</v>
          </cell>
          <cell r="R417">
            <v>1.1179429849077698</v>
          </cell>
          <cell r="S417">
            <v>0.97820011179429844</v>
          </cell>
        </row>
        <row r="418">
          <cell r="B418" t="str">
            <v xml:space="preserve"> Multilaterals (incl. Fd.)</v>
          </cell>
          <cell r="E418">
            <v>56.489818</v>
          </cell>
          <cell r="F418">
            <v>78.840326924527957</v>
          </cell>
          <cell r="G418">
            <v>64.074126210288611</v>
          </cell>
          <cell r="H418">
            <v>61.326878529257698</v>
          </cell>
          <cell r="I418">
            <v>67.25630079519749</v>
          </cell>
          <cell r="J418">
            <v>66.872697794253355</v>
          </cell>
          <cell r="K418">
            <v>25.669000000000004</v>
          </cell>
          <cell r="L418">
            <v>18.544</v>
          </cell>
          <cell r="M418">
            <v>7.202</v>
          </cell>
          <cell r="N418">
            <v>4.234119999999999</v>
          </cell>
          <cell r="O418">
            <v>13.294000000000004</v>
          </cell>
          <cell r="P418">
            <v>2.8999999999999986</v>
          </cell>
          <cell r="Q418">
            <v>0</v>
          </cell>
          <cell r="R418">
            <v>0</v>
          </cell>
          <cell r="S418">
            <v>0</v>
          </cell>
        </row>
        <row r="419">
          <cell r="B419" t="str">
            <v xml:space="preserve">   Fund</v>
          </cell>
          <cell r="D419">
            <v>53.97</v>
          </cell>
          <cell r="E419">
            <v>56.489818</v>
          </cell>
          <cell r="F419">
            <v>55.271382000000003</v>
          </cell>
          <cell r="G419">
            <v>47.127000000000002</v>
          </cell>
          <cell r="H419">
            <v>42.638187000000002</v>
          </cell>
          <cell r="I419">
            <v>44.673000000000002</v>
          </cell>
          <cell r="J419">
            <v>35.660156999999998</v>
          </cell>
          <cell r="K419">
            <v>14.370000000000005</v>
          </cell>
          <cell r="L419">
            <v>11.244</v>
          </cell>
          <cell r="M419">
            <v>3.5019999999999998</v>
          </cell>
          <cell r="N419">
            <v>4.234119999999999</v>
          </cell>
          <cell r="O419">
            <v>13.294000000000004</v>
          </cell>
          <cell r="P419">
            <v>2.8999999999999986</v>
          </cell>
          <cell r="Q419">
            <v>0</v>
          </cell>
          <cell r="R419">
            <v>0</v>
          </cell>
          <cell r="S419">
            <v>0</v>
          </cell>
        </row>
        <row r="420">
          <cell r="B420" t="str">
            <v xml:space="preserve">   Multilaterals (excl. Fd.)</v>
          </cell>
          <cell r="E420">
            <v>0</v>
          </cell>
          <cell r="F420">
            <v>23.568944924527955</v>
          </cell>
          <cell r="G420">
            <v>16.947126210288612</v>
          </cell>
          <cell r="H420">
            <v>18.688691529257692</v>
          </cell>
          <cell r="I420">
            <v>22.583300795197488</v>
          </cell>
          <cell r="J420">
            <v>31.21254079425335</v>
          </cell>
          <cell r="K420">
            <v>11.298999999999999</v>
          </cell>
          <cell r="L420">
            <v>7.3</v>
          </cell>
          <cell r="M420">
            <v>3.6999999999999997</v>
          </cell>
          <cell r="N420">
            <v>0</v>
          </cell>
          <cell r="O420">
            <v>0</v>
          </cell>
          <cell r="P420">
            <v>0</v>
          </cell>
          <cell r="Q420">
            <v>0</v>
          </cell>
          <cell r="R420">
            <v>0</v>
          </cell>
          <cell r="S420">
            <v>0</v>
          </cell>
        </row>
        <row r="421">
          <cell r="B421" t="str">
            <v xml:space="preserve">       World Bank</v>
          </cell>
          <cell r="F421">
            <v>6.4</v>
          </cell>
          <cell r="G421">
            <v>6.960126210288613</v>
          </cell>
          <cell r="H421">
            <v>7.2176915292576931</v>
          </cell>
          <cell r="I421">
            <v>5.4643007951974871</v>
          </cell>
          <cell r="J421">
            <v>6.5385407942533496</v>
          </cell>
          <cell r="K421">
            <v>4.7</v>
          </cell>
          <cell r="L421">
            <v>4.5</v>
          </cell>
          <cell r="M421">
            <v>3.3</v>
          </cell>
          <cell r="N421">
            <v>0</v>
          </cell>
          <cell r="O421">
            <v>0</v>
          </cell>
          <cell r="P421">
            <v>0</v>
          </cell>
          <cell r="Q421">
            <v>0</v>
          </cell>
          <cell r="R421">
            <v>0</v>
          </cell>
          <cell r="S421">
            <v>0</v>
          </cell>
        </row>
        <row r="422">
          <cell r="B422" t="str">
            <v xml:space="preserve">       Other</v>
          </cell>
          <cell r="F422">
            <v>17.168944924527956</v>
          </cell>
          <cell r="G422">
            <v>9.9870000000000001</v>
          </cell>
          <cell r="H422">
            <v>11.471</v>
          </cell>
          <cell r="I422">
            <v>17.119</v>
          </cell>
          <cell r="J422">
            <v>24.673999999999999</v>
          </cell>
          <cell r="K422">
            <v>6.5990000000000002</v>
          </cell>
          <cell r="L422">
            <v>2.8</v>
          </cell>
          <cell r="M422">
            <v>0.4</v>
          </cell>
          <cell r="N422">
            <v>0</v>
          </cell>
          <cell r="O422">
            <v>0</v>
          </cell>
          <cell r="P422">
            <v>0</v>
          </cell>
          <cell r="Q422">
            <v>0</v>
          </cell>
          <cell r="R422">
            <v>0</v>
          </cell>
          <cell r="S422">
            <v>0</v>
          </cell>
        </row>
        <row r="423">
          <cell r="B423" t="str">
            <v xml:space="preserve"> Bilateral official</v>
          </cell>
          <cell r="E423">
            <v>0</v>
          </cell>
          <cell r="F423">
            <v>118.0988262570642</v>
          </cell>
          <cell r="G423">
            <v>26.587682123302503</v>
          </cell>
          <cell r="H423">
            <v>35.046728971962615</v>
          </cell>
          <cell r="I423">
            <v>37.1</v>
          </cell>
          <cell r="J423">
            <v>28.29</v>
          </cell>
          <cell r="K423">
            <v>9.3699999999999992</v>
          </cell>
          <cell r="L423">
            <v>0.36</v>
          </cell>
          <cell r="M423">
            <v>0</v>
          </cell>
          <cell r="N423">
            <v>0</v>
          </cell>
          <cell r="O423">
            <v>0</v>
          </cell>
          <cell r="P423">
            <v>0</v>
          </cell>
          <cell r="Q423">
            <v>0</v>
          </cell>
          <cell r="R423">
            <v>0</v>
          </cell>
          <cell r="S423">
            <v>0</v>
          </cell>
        </row>
        <row r="424">
          <cell r="B424" t="str">
            <v xml:space="preserve">   Paris Club</v>
          </cell>
          <cell r="F424">
            <v>118.0988262570642</v>
          </cell>
          <cell r="G424">
            <v>26.587682123302503</v>
          </cell>
          <cell r="H424">
            <v>35.046728971962615</v>
          </cell>
          <cell r="I424">
            <v>37.1</v>
          </cell>
          <cell r="J424">
            <v>28.29</v>
          </cell>
          <cell r="K424">
            <v>9.3699999999999992</v>
          </cell>
          <cell r="L424">
            <v>0.36</v>
          </cell>
          <cell r="M424">
            <v>0</v>
          </cell>
          <cell r="N424">
            <v>0</v>
          </cell>
          <cell r="O424">
            <v>0</v>
          </cell>
          <cell r="P424">
            <v>0</v>
          </cell>
          <cell r="Q424">
            <v>0</v>
          </cell>
          <cell r="R424">
            <v>0</v>
          </cell>
          <cell r="S424">
            <v>0</v>
          </cell>
        </row>
        <row r="425">
          <cell r="B425" t="str">
            <v xml:space="preserve">      Pre-cutoff date</v>
          </cell>
          <cell r="F425" t="str">
            <v xml:space="preserve"> ... </v>
          </cell>
          <cell r="G425" t="str">
            <v xml:space="preserve"> ... </v>
          </cell>
          <cell r="H425" t="str">
            <v xml:space="preserve"> ... </v>
          </cell>
          <cell r="I425" t="str">
            <v xml:space="preserve"> ... </v>
          </cell>
          <cell r="J425" t="str">
            <v xml:space="preserve"> ... </v>
          </cell>
          <cell r="K425" t="str">
            <v xml:space="preserve"> ... </v>
          </cell>
          <cell r="L425" t="str">
            <v xml:space="preserve"> ... </v>
          </cell>
          <cell r="M425" t="str">
            <v xml:space="preserve"> ... </v>
          </cell>
          <cell r="N425" t="str">
            <v xml:space="preserve"> ... </v>
          </cell>
          <cell r="O425" t="str">
            <v xml:space="preserve"> ... </v>
          </cell>
          <cell r="P425" t="str">
            <v xml:space="preserve"> ... </v>
          </cell>
          <cell r="Q425" t="str">
            <v xml:space="preserve"> ... </v>
          </cell>
          <cell r="R425" t="str">
            <v xml:space="preserve"> ... </v>
          </cell>
          <cell r="S425" t="str">
            <v xml:space="preserve"> ... </v>
          </cell>
        </row>
        <row r="426">
          <cell r="B426" t="str">
            <v xml:space="preserve">      Post-cutoff date</v>
          </cell>
          <cell r="F426" t="str">
            <v xml:space="preserve"> ... </v>
          </cell>
          <cell r="G426" t="str">
            <v xml:space="preserve"> ... </v>
          </cell>
          <cell r="H426" t="str">
            <v xml:space="preserve"> ... </v>
          </cell>
          <cell r="I426" t="str">
            <v xml:space="preserve"> ... </v>
          </cell>
          <cell r="J426" t="str">
            <v xml:space="preserve"> ... </v>
          </cell>
          <cell r="K426" t="str">
            <v xml:space="preserve"> ... </v>
          </cell>
          <cell r="L426" t="str">
            <v xml:space="preserve"> ... </v>
          </cell>
          <cell r="M426" t="str">
            <v xml:space="preserve"> ... </v>
          </cell>
          <cell r="N426" t="str">
            <v xml:space="preserve"> ... </v>
          </cell>
          <cell r="O426" t="str">
            <v xml:space="preserve"> ... </v>
          </cell>
          <cell r="P426" t="str">
            <v xml:space="preserve"> ... </v>
          </cell>
          <cell r="Q426" t="str">
            <v xml:space="preserve"> ... </v>
          </cell>
          <cell r="R426" t="str">
            <v xml:space="preserve"> ... </v>
          </cell>
          <cell r="S426" t="str">
            <v xml:space="preserve"> ... </v>
          </cell>
        </row>
        <row r="427">
          <cell r="B427" t="str">
            <v xml:space="preserve">    Other</v>
          </cell>
          <cell r="K427">
            <v>0</v>
          </cell>
          <cell r="L427">
            <v>0</v>
          </cell>
          <cell r="M427">
            <v>0</v>
          </cell>
          <cell r="N427">
            <v>0</v>
          </cell>
          <cell r="O427">
            <v>0</v>
          </cell>
          <cell r="P427">
            <v>0</v>
          </cell>
          <cell r="Q427">
            <v>0</v>
          </cell>
          <cell r="R427">
            <v>0</v>
          </cell>
          <cell r="S427">
            <v>0</v>
          </cell>
        </row>
        <row r="428">
          <cell r="B428" t="str">
            <v xml:space="preserve"> Commercial banks (London Club)</v>
          </cell>
          <cell r="F428">
            <v>30.300000000000004</v>
          </cell>
          <cell r="G428">
            <v>18.899999999999999</v>
          </cell>
          <cell r="H428">
            <v>4.5</v>
          </cell>
          <cell r="I428">
            <v>18.8</v>
          </cell>
          <cell r="J428">
            <v>2.9482435838849006</v>
          </cell>
          <cell r="K428">
            <v>0</v>
          </cell>
          <cell r="L428">
            <v>0</v>
          </cell>
          <cell r="M428">
            <v>0</v>
          </cell>
          <cell r="N428">
            <v>0</v>
          </cell>
          <cell r="O428">
            <v>0</v>
          </cell>
          <cell r="P428">
            <v>0</v>
          </cell>
          <cell r="Q428">
            <v>0</v>
          </cell>
          <cell r="R428">
            <v>0</v>
          </cell>
          <cell r="S428">
            <v>0</v>
          </cell>
        </row>
        <row r="429">
          <cell r="B429" t="str">
            <v xml:space="preserve"> Suppliers (Kinshasa Club)</v>
          </cell>
          <cell r="F429">
            <v>6.9</v>
          </cell>
          <cell r="G429">
            <v>4.05</v>
          </cell>
          <cell r="H429">
            <v>7.17</v>
          </cell>
          <cell r="I429">
            <v>3.55</v>
          </cell>
          <cell r="J429">
            <v>5.98</v>
          </cell>
          <cell r="K429">
            <v>5.0000000000000009</v>
          </cell>
          <cell r="L429">
            <v>0.4</v>
          </cell>
          <cell r="M429">
            <v>0</v>
          </cell>
          <cell r="N429">
            <v>0</v>
          </cell>
          <cell r="O429">
            <v>0</v>
          </cell>
          <cell r="P429">
            <v>0</v>
          </cell>
          <cell r="Q429">
            <v>0</v>
          </cell>
          <cell r="R429">
            <v>0</v>
          </cell>
          <cell r="S429">
            <v>0</v>
          </cell>
        </row>
        <row r="430">
          <cell r="B430" t="str">
            <v xml:space="preserve"> World Bank Gecamines Trust</v>
          </cell>
          <cell r="J430">
            <v>4.894084349248935</v>
          </cell>
          <cell r="K430">
            <v>1.3741082914279033</v>
          </cell>
          <cell r="L430">
            <v>1.3064735507965084</v>
          </cell>
          <cell r="M430">
            <v>2.1484799981117249E-2</v>
          </cell>
          <cell r="N430">
            <v>0</v>
          </cell>
          <cell r="O430">
            <v>0</v>
          </cell>
          <cell r="P430">
            <v>0</v>
          </cell>
          <cell r="Q430">
            <v>0</v>
          </cell>
          <cell r="R430">
            <v>0</v>
          </cell>
          <cell r="S430">
            <v>0</v>
          </cell>
        </row>
        <row r="431">
          <cell r="B431" t="str">
            <v xml:space="preserve"> Short term</v>
          </cell>
          <cell r="F431">
            <v>20</v>
          </cell>
          <cell r="G431">
            <v>7</v>
          </cell>
          <cell r="H431">
            <v>0.2</v>
          </cell>
          <cell r="I431">
            <v>10.9</v>
          </cell>
          <cell r="J431">
            <v>7.9</v>
          </cell>
          <cell r="K431">
            <v>7.7</v>
          </cell>
          <cell r="L431">
            <v>4.9000000000000004</v>
          </cell>
          <cell r="M431">
            <v>4.5</v>
          </cell>
          <cell r="N431">
            <v>4.8</v>
          </cell>
          <cell r="O431">
            <v>4.5</v>
          </cell>
          <cell r="P431">
            <v>1.4673001676914477</v>
          </cell>
          <cell r="Q431">
            <v>1.6070430408049188</v>
          </cell>
          <cell r="R431">
            <v>1.1179429849077698</v>
          </cell>
          <cell r="S431">
            <v>0.97820011179429844</v>
          </cell>
        </row>
        <row r="432">
          <cell r="B432" t="str">
            <v xml:space="preserve">   of which: central bank</v>
          </cell>
        </row>
        <row r="433">
          <cell r="B433" t="str">
            <v xml:space="preserve"> Financing gap</v>
          </cell>
          <cell r="E433">
            <v>0</v>
          </cell>
          <cell r="F433">
            <v>0</v>
          </cell>
          <cell r="G433">
            <v>0</v>
          </cell>
          <cell r="H433">
            <v>0</v>
          </cell>
          <cell r="I433">
            <v>0</v>
          </cell>
          <cell r="J433">
            <v>0</v>
          </cell>
          <cell r="K433">
            <v>0</v>
          </cell>
          <cell r="L433">
            <v>0</v>
          </cell>
          <cell r="M433">
            <v>0</v>
          </cell>
          <cell r="N433">
            <v>0</v>
          </cell>
          <cell r="O433">
            <v>0</v>
          </cell>
          <cell r="P433">
            <v>0</v>
          </cell>
          <cell r="Q433">
            <v>0</v>
          </cell>
          <cell r="R433">
            <v>0</v>
          </cell>
          <cell r="S433">
            <v>0</v>
          </cell>
        </row>
        <row r="435">
          <cell r="B435" t="str">
            <v>17. Current amortization paid</v>
          </cell>
        </row>
        <row r="436">
          <cell r="B436" t="str">
            <v>Total</v>
          </cell>
          <cell r="E436">
            <v>178.834305</v>
          </cell>
          <cell r="F436">
            <v>261.06312518217339</v>
          </cell>
          <cell r="G436">
            <v>235.38569892040709</v>
          </cell>
          <cell r="H436">
            <v>177.83371419626167</v>
          </cell>
          <cell r="I436">
            <v>263.54539999999997</v>
          </cell>
          <cell r="J436">
            <v>178.15881215868919</v>
          </cell>
          <cell r="K436">
            <v>48.636980470120456</v>
          </cell>
          <cell r="L436">
            <v>35.2275942018032</v>
          </cell>
          <cell r="M436">
            <v>5.530646399974823</v>
          </cell>
          <cell r="N436">
            <v>5.1341199999999994</v>
          </cell>
          <cell r="O436">
            <v>13.294000000000004</v>
          </cell>
          <cell r="P436">
            <v>3.9369999999999985</v>
          </cell>
          <cell r="Q436">
            <v>0</v>
          </cell>
          <cell r="R436">
            <v>0</v>
          </cell>
          <cell r="S436">
            <v>0</v>
          </cell>
        </row>
        <row r="437">
          <cell r="B437" t="str">
            <v xml:space="preserve"> Multilaterals (incl. Fd.)</v>
          </cell>
          <cell r="E437">
            <v>122.344487</v>
          </cell>
          <cell r="F437">
            <v>145.86488117581453</v>
          </cell>
          <cell r="G437">
            <v>176.42</v>
          </cell>
          <cell r="H437">
            <v>124.58263000000001</v>
          </cell>
          <cell r="I437">
            <v>193.54240000000001</v>
          </cell>
          <cell r="J437">
            <v>127.00999999999999</v>
          </cell>
          <cell r="K437">
            <v>17.639999999999997</v>
          </cell>
          <cell r="L437">
            <v>2.9</v>
          </cell>
          <cell r="M437">
            <v>2</v>
          </cell>
          <cell r="N437">
            <v>0.9</v>
          </cell>
          <cell r="O437">
            <v>0</v>
          </cell>
          <cell r="P437">
            <v>1.0369999999999999</v>
          </cell>
          <cell r="Q437">
            <v>0</v>
          </cell>
          <cell r="R437">
            <v>0</v>
          </cell>
          <cell r="S437">
            <v>0</v>
          </cell>
        </row>
        <row r="438">
          <cell r="B438" t="str">
            <v xml:space="preserve">   Fund</v>
          </cell>
          <cell r="D438">
            <v>63.42</v>
          </cell>
          <cell r="E438">
            <v>122.344487</v>
          </cell>
          <cell r="F438">
            <v>116.0346</v>
          </cell>
          <cell r="G438">
            <v>146.41</v>
          </cell>
          <cell r="H438">
            <v>97.192630000000008</v>
          </cell>
          <cell r="I438">
            <v>167.9924</v>
          </cell>
          <cell r="J438">
            <v>111.91</v>
          </cell>
          <cell r="K438">
            <v>11.439999999999998</v>
          </cell>
          <cell r="L438">
            <v>0</v>
          </cell>
          <cell r="M438">
            <v>0</v>
          </cell>
          <cell r="N438">
            <v>0.9</v>
          </cell>
          <cell r="O438">
            <v>0</v>
          </cell>
          <cell r="P438">
            <v>1.0369999999999999</v>
          </cell>
          <cell r="Q438">
            <v>0</v>
          </cell>
          <cell r="R438">
            <v>0</v>
          </cell>
          <cell r="S438">
            <v>0</v>
          </cell>
        </row>
        <row r="439">
          <cell r="B439" t="str">
            <v xml:space="preserve">   Multilaterals (excl. Fd.)</v>
          </cell>
          <cell r="E439">
            <v>0</v>
          </cell>
          <cell r="F439">
            <v>29.830281175814541</v>
          </cell>
          <cell r="G439">
            <v>30.009999999999998</v>
          </cell>
          <cell r="H439">
            <v>27.39</v>
          </cell>
          <cell r="I439">
            <v>25.55</v>
          </cell>
          <cell r="J439">
            <v>15.100000000000001</v>
          </cell>
          <cell r="K439">
            <v>6.2</v>
          </cell>
          <cell r="L439">
            <v>2.9</v>
          </cell>
          <cell r="M439">
            <v>2</v>
          </cell>
          <cell r="N439">
            <v>0</v>
          </cell>
          <cell r="O439">
            <v>0</v>
          </cell>
          <cell r="P439">
            <v>0</v>
          </cell>
          <cell r="Q439">
            <v>0</v>
          </cell>
          <cell r="R439">
            <v>0</v>
          </cell>
          <cell r="S439">
            <v>0</v>
          </cell>
        </row>
        <row r="440">
          <cell r="B440" t="str">
            <v xml:space="preserve">       World Bank</v>
          </cell>
          <cell r="F440">
            <v>10.995848853959783</v>
          </cell>
          <cell r="G440">
            <v>9.9761809014136791</v>
          </cell>
          <cell r="H440">
            <v>9.7251585623678647</v>
          </cell>
          <cell r="I440">
            <v>2.0472330911123535</v>
          </cell>
          <cell r="J440">
            <v>2.3057574063722752</v>
          </cell>
          <cell r="K440">
            <v>1.5</v>
          </cell>
          <cell r="L440">
            <v>1.1000000000000001</v>
          </cell>
          <cell r="M440">
            <v>1.3</v>
          </cell>
          <cell r="N440">
            <v>0</v>
          </cell>
          <cell r="O440">
            <v>0</v>
          </cell>
          <cell r="P440">
            <v>0</v>
          </cell>
          <cell r="Q440">
            <v>0</v>
          </cell>
          <cell r="R440">
            <v>0</v>
          </cell>
          <cell r="S440">
            <v>0</v>
          </cell>
        </row>
        <row r="441">
          <cell r="B441" t="str">
            <v xml:space="preserve">       Other</v>
          </cell>
          <cell r="F441">
            <v>18.834432321854756</v>
          </cell>
          <cell r="G441">
            <v>20.033819098586321</v>
          </cell>
          <cell r="H441">
            <v>17.664841437632134</v>
          </cell>
          <cell r="I441">
            <v>23.502766908887647</v>
          </cell>
          <cell r="J441">
            <v>12.794242593627725</v>
          </cell>
          <cell r="K441">
            <v>4.7</v>
          </cell>
          <cell r="L441">
            <v>1.7999999999999998</v>
          </cell>
          <cell r="M441">
            <v>0.7</v>
          </cell>
          <cell r="N441">
            <v>0</v>
          </cell>
          <cell r="O441">
            <v>0</v>
          </cell>
          <cell r="P441">
            <v>0</v>
          </cell>
          <cell r="Q441">
            <v>0</v>
          </cell>
          <cell r="R441">
            <v>0</v>
          </cell>
          <cell r="S441">
            <v>0</v>
          </cell>
        </row>
        <row r="442">
          <cell r="B442" t="str">
            <v xml:space="preserve"> Bilateral official</v>
          </cell>
          <cell r="E442">
            <v>0</v>
          </cell>
          <cell r="F442">
            <v>35.416862006358841</v>
          </cell>
          <cell r="G442">
            <v>1.7786989204070902</v>
          </cell>
          <cell r="H442">
            <v>4.6728971962616823</v>
          </cell>
          <cell r="I442">
            <v>3.42</v>
          </cell>
          <cell r="J442">
            <v>1.66</v>
          </cell>
          <cell r="K442">
            <v>0</v>
          </cell>
          <cell r="L442">
            <v>0</v>
          </cell>
          <cell r="M442">
            <v>0</v>
          </cell>
          <cell r="N442">
            <v>0</v>
          </cell>
          <cell r="O442">
            <v>0</v>
          </cell>
          <cell r="P442">
            <v>0</v>
          </cell>
          <cell r="Q442">
            <v>0</v>
          </cell>
          <cell r="R442">
            <v>0</v>
          </cell>
          <cell r="S442">
            <v>0</v>
          </cell>
        </row>
        <row r="443">
          <cell r="B443" t="str">
            <v xml:space="preserve">   Paris Club</v>
          </cell>
          <cell r="F443">
            <v>35.416862006358841</v>
          </cell>
          <cell r="G443">
            <v>1.7786989204070902</v>
          </cell>
          <cell r="H443">
            <v>4.6728971962616823</v>
          </cell>
          <cell r="I443">
            <v>3.42</v>
          </cell>
          <cell r="J443">
            <v>1.66</v>
          </cell>
          <cell r="K443">
            <v>0</v>
          </cell>
          <cell r="L443">
            <v>0</v>
          </cell>
          <cell r="M443">
            <v>0</v>
          </cell>
          <cell r="N443">
            <v>0</v>
          </cell>
          <cell r="O443">
            <v>0</v>
          </cell>
          <cell r="P443">
            <v>0</v>
          </cell>
          <cell r="Q443">
            <v>0</v>
          </cell>
          <cell r="R443">
            <v>0</v>
          </cell>
          <cell r="S443">
            <v>0</v>
          </cell>
        </row>
        <row r="444">
          <cell r="B444" t="str">
            <v xml:space="preserve">      Pre-cutoff date</v>
          </cell>
          <cell r="F444" t="str">
            <v xml:space="preserve"> ... </v>
          </cell>
          <cell r="G444" t="str">
            <v xml:space="preserve"> ... </v>
          </cell>
          <cell r="H444" t="str">
            <v xml:space="preserve"> ... </v>
          </cell>
          <cell r="I444" t="str">
            <v xml:space="preserve"> ... </v>
          </cell>
          <cell r="J444" t="str">
            <v xml:space="preserve"> ... </v>
          </cell>
          <cell r="K444">
            <v>0</v>
          </cell>
          <cell r="L444">
            <v>0</v>
          </cell>
          <cell r="M444">
            <v>0</v>
          </cell>
          <cell r="N444">
            <v>0</v>
          </cell>
          <cell r="O444">
            <v>0</v>
          </cell>
          <cell r="P444">
            <v>0</v>
          </cell>
          <cell r="Q444">
            <v>0</v>
          </cell>
          <cell r="R444">
            <v>0</v>
          </cell>
          <cell r="S444">
            <v>0</v>
          </cell>
        </row>
        <row r="445">
          <cell r="B445" t="str">
            <v xml:space="preserve">      Post-cutoff date</v>
          </cell>
          <cell r="F445" t="str">
            <v xml:space="preserve"> ... </v>
          </cell>
          <cell r="G445" t="str">
            <v xml:space="preserve"> ... </v>
          </cell>
          <cell r="H445" t="str">
            <v xml:space="preserve"> ... </v>
          </cell>
          <cell r="I445" t="str">
            <v xml:space="preserve"> ... </v>
          </cell>
          <cell r="J445" t="str">
            <v xml:space="preserve"> ... </v>
          </cell>
          <cell r="K445">
            <v>0</v>
          </cell>
          <cell r="L445">
            <v>0</v>
          </cell>
          <cell r="M445">
            <v>0</v>
          </cell>
          <cell r="N445">
            <v>0</v>
          </cell>
          <cell r="O445">
            <v>0</v>
          </cell>
          <cell r="P445">
            <v>0</v>
          </cell>
          <cell r="Q445">
            <v>0</v>
          </cell>
          <cell r="R445">
            <v>0</v>
          </cell>
          <cell r="S445">
            <v>0</v>
          </cell>
        </row>
        <row r="446">
          <cell r="B446" t="str">
            <v xml:space="preserve">    Other</v>
          </cell>
          <cell r="F446" t="str">
            <v xml:space="preserve"> ... </v>
          </cell>
          <cell r="G446" t="str">
            <v xml:space="preserve"> ... </v>
          </cell>
          <cell r="H446" t="str">
            <v xml:space="preserve"> ... </v>
          </cell>
          <cell r="I446" t="str">
            <v xml:space="preserve"> ... </v>
          </cell>
          <cell r="J446" t="str">
            <v xml:space="preserve"> ... </v>
          </cell>
          <cell r="K446">
            <v>0</v>
          </cell>
          <cell r="L446">
            <v>0</v>
          </cell>
          <cell r="M446">
            <v>0</v>
          </cell>
          <cell r="N446">
            <v>0</v>
          </cell>
          <cell r="O446">
            <v>0</v>
          </cell>
          <cell r="P446">
            <v>0</v>
          </cell>
          <cell r="Q446">
            <v>0</v>
          </cell>
          <cell r="R446">
            <v>0</v>
          </cell>
          <cell r="S446">
            <v>0</v>
          </cell>
        </row>
        <row r="447">
          <cell r="B447" t="str">
            <v xml:space="preserve"> Commercial banks (London Club)</v>
          </cell>
          <cell r="F447">
            <v>0</v>
          </cell>
          <cell r="G447">
            <v>0</v>
          </cell>
          <cell r="H447">
            <v>0</v>
          </cell>
          <cell r="I447">
            <v>0</v>
          </cell>
          <cell r="J447">
            <v>0</v>
          </cell>
          <cell r="K447">
            <v>0</v>
          </cell>
          <cell r="L447">
            <v>0</v>
          </cell>
          <cell r="M447">
            <v>0</v>
          </cell>
          <cell r="N447">
            <v>0</v>
          </cell>
          <cell r="O447">
            <v>0</v>
          </cell>
          <cell r="P447">
            <v>0</v>
          </cell>
          <cell r="Q447">
            <v>0</v>
          </cell>
          <cell r="R447">
            <v>0</v>
          </cell>
          <cell r="S447">
            <v>0</v>
          </cell>
        </row>
        <row r="448">
          <cell r="B448" t="str">
            <v xml:space="preserve"> Suppliers (Kinshasa Club)</v>
          </cell>
          <cell r="F448">
            <v>23.51</v>
          </cell>
          <cell r="G448">
            <v>9.06</v>
          </cell>
          <cell r="H448">
            <v>5.94</v>
          </cell>
          <cell r="I448">
            <v>21.91</v>
          </cell>
          <cell r="J448">
            <v>13.04</v>
          </cell>
          <cell r="K448">
            <v>14.31</v>
          </cell>
          <cell r="L448">
            <v>5.2</v>
          </cell>
          <cell r="M448">
            <v>0</v>
          </cell>
          <cell r="N448">
            <v>0</v>
          </cell>
          <cell r="O448">
            <v>0</v>
          </cell>
          <cell r="P448">
            <v>0</v>
          </cell>
          <cell r="Q448">
            <v>0</v>
          </cell>
          <cell r="R448">
            <v>0</v>
          </cell>
          <cell r="S448">
            <v>0</v>
          </cell>
        </row>
        <row r="449">
          <cell r="B449" t="str">
            <v xml:space="preserve"> World Bank Gecamines Trust</v>
          </cell>
          <cell r="J449">
            <v>0.78865515868921088</v>
          </cell>
          <cell r="K449">
            <v>2.3169804701204537</v>
          </cell>
          <cell r="L449">
            <v>15.883594201803204</v>
          </cell>
          <cell r="M449">
            <v>2.8646399974823E-2</v>
          </cell>
          <cell r="N449">
            <v>0</v>
          </cell>
          <cell r="O449">
            <v>0</v>
          </cell>
          <cell r="P449">
            <v>0</v>
          </cell>
          <cell r="Q449">
            <v>0</v>
          </cell>
          <cell r="R449">
            <v>0</v>
          </cell>
          <cell r="S449">
            <v>0</v>
          </cell>
        </row>
        <row r="450">
          <cell r="B450" t="str">
            <v xml:space="preserve"> Short term</v>
          </cell>
          <cell r="F450">
            <v>1</v>
          </cell>
          <cell r="G450">
            <v>1</v>
          </cell>
          <cell r="H450">
            <v>0</v>
          </cell>
          <cell r="I450">
            <v>0</v>
          </cell>
          <cell r="J450">
            <v>0</v>
          </cell>
          <cell r="K450">
            <v>0</v>
          </cell>
          <cell r="L450">
            <v>0</v>
          </cell>
          <cell r="M450">
            <v>0</v>
          </cell>
          <cell r="N450">
            <v>0</v>
          </cell>
          <cell r="O450">
            <v>0</v>
          </cell>
          <cell r="P450">
            <v>0</v>
          </cell>
          <cell r="Q450">
            <v>0</v>
          </cell>
          <cell r="R450">
            <v>0</v>
          </cell>
          <cell r="S450">
            <v>0</v>
          </cell>
        </row>
        <row r="451">
          <cell r="B451" t="str">
            <v xml:space="preserve">   of which: central bank</v>
          </cell>
        </row>
        <row r="452">
          <cell r="B452" t="str">
            <v xml:space="preserve"> Financing gap</v>
          </cell>
          <cell r="N452">
            <v>0</v>
          </cell>
          <cell r="O452">
            <v>0</v>
          </cell>
          <cell r="P452">
            <v>0</v>
          </cell>
          <cell r="Q452">
            <v>0</v>
          </cell>
          <cell r="R452">
            <v>0</v>
          </cell>
          <cell r="S452">
            <v>0</v>
          </cell>
        </row>
        <row r="454">
          <cell r="B454" t="str">
            <v>18. Interest arrears paid</v>
          </cell>
        </row>
        <row r="455">
          <cell r="B455" t="str">
            <v>Total</v>
          </cell>
          <cell r="E455">
            <v>0.25</v>
          </cell>
          <cell r="F455">
            <v>9.5</v>
          </cell>
          <cell r="G455">
            <v>0</v>
          </cell>
          <cell r="H455">
            <v>2.2000000000000002</v>
          </cell>
          <cell r="I455">
            <v>4.5060000000000002</v>
          </cell>
          <cell r="J455">
            <v>0</v>
          </cell>
          <cell r="K455">
            <v>0</v>
          </cell>
          <cell r="L455">
            <v>0</v>
          </cell>
          <cell r="M455">
            <v>0</v>
          </cell>
          <cell r="N455">
            <v>0</v>
          </cell>
          <cell r="O455">
            <v>0.5</v>
          </cell>
          <cell r="P455">
            <v>3</v>
          </cell>
          <cell r="Q455">
            <v>0</v>
          </cell>
          <cell r="R455">
            <v>0.95009900000000003</v>
          </cell>
          <cell r="S455">
            <v>0</v>
          </cell>
        </row>
        <row r="456">
          <cell r="B456" t="str">
            <v xml:space="preserve"> Multilaterals (incl. Fd.)</v>
          </cell>
          <cell r="E456">
            <v>0.25</v>
          </cell>
          <cell r="F456">
            <v>0</v>
          </cell>
          <cell r="G456">
            <v>0</v>
          </cell>
          <cell r="H456">
            <v>2.2000000000000002</v>
          </cell>
          <cell r="I456">
            <v>3.14</v>
          </cell>
          <cell r="J456">
            <v>0</v>
          </cell>
          <cell r="K456">
            <v>0</v>
          </cell>
          <cell r="L456">
            <v>0</v>
          </cell>
          <cell r="M456">
            <v>0</v>
          </cell>
          <cell r="N456">
            <v>0</v>
          </cell>
          <cell r="O456">
            <v>0.5</v>
          </cell>
          <cell r="P456">
            <v>3</v>
          </cell>
          <cell r="Q456">
            <v>0</v>
          </cell>
          <cell r="R456">
            <v>0.95009900000000003</v>
          </cell>
          <cell r="S456">
            <v>0</v>
          </cell>
        </row>
        <row r="457">
          <cell r="B457" t="str">
            <v xml:space="preserve">   Fund</v>
          </cell>
          <cell r="E457">
            <v>0.25</v>
          </cell>
          <cell r="F457">
            <v>0</v>
          </cell>
          <cell r="G457">
            <v>0</v>
          </cell>
          <cell r="H457">
            <v>0</v>
          </cell>
          <cell r="I457">
            <v>0</v>
          </cell>
          <cell r="J457">
            <v>0</v>
          </cell>
          <cell r="K457">
            <v>0</v>
          </cell>
          <cell r="L457">
            <v>0</v>
          </cell>
          <cell r="M457">
            <v>0</v>
          </cell>
          <cell r="N457">
            <v>0</v>
          </cell>
          <cell r="O457">
            <v>0.5</v>
          </cell>
          <cell r="P457">
            <v>3</v>
          </cell>
          <cell r="Q457">
            <v>0</v>
          </cell>
          <cell r="R457">
            <v>0.95009900000000003</v>
          </cell>
          <cell r="S457">
            <v>0</v>
          </cell>
        </row>
        <row r="458">
          <cell r="B458" t="str">
            <v xml:space="preserve">   Multilaterals (excl. Fd.)</v>
          </cell>
          <cell r="F458">
            <v>0</v>
          </cell>
          <cell r="G458">
            <v>0</v>
          </cell>
          <cell r="H458">
            <v>2.2000000000000002</v>
          </cell>
          <cell r="I458">
            <v>3.14</v>
          </cell>
          <cell r="J458">
            <v>0</v>
          </cell>
          <cell r="K458">
            <v>0</v>
          </cell>
          <cell r="L458">
            <v>0</v>
          </cell>
          <cell r="M458">
            <v>0</v>
          </cell>
          <cell r="N458">
            <v>0</v>
          </cell>
          <cell r="O458">
            <v>0</v>
          </cell>
          <cell r="P458">
            <v>0</v>
          </cell>
          <cell r="Q458">
            <v>0</v>
          </cell>
          <cell r="R458">
            <v>0</v>
          </cell>
          <cell r="S458">
            <v>0</v>
          </cell>
        </row>
        <row r="459">
          <cell r="B459" t="str">
            <v xml:space="preserve">       World Bank</v>
          </cell>
          <cell r="F459">
            <v>0</v>
          </cell>
          <cell r="G459">
            <v>0</v>
          </cell>
          <cell r="H459">
            <v>0</v>
          </cell>
          <cell r="I459">
            <v>0</v>
          </cell>
          <cell r="J459">
            <v>0</v>
          </cell>
          <cell r="K459">
            <v>0</v>
          </cell>
          <cell r="L459">
            <v>0</v>
          </cell>
          <cell r="M459">
            <v>0</v>
          </cell>
          <cell r="N459">
            <v>0</v>
          </cell>
          <cell r="O459">
            <v>0</v>
          </cell>
          <cell r="P459">
            <v>0</v>
          </cell>
          <cell r="Q459">
            <v>0</v>
          </cell>
          <cell r="R459">
            <v>0</v>
          </cell>
          <cell r="S459">
            <v>0</v>
          </cell>
        </row>
        <row r="460">
          <cell r="B460" t="str">
            <v xml:space="preserve">       Other</v>
          </cell>
          <cell r="F460">
            <v>0</v>
          </cell>
          <cell r="G460">
            <v>0</v>
          </cell>
          <cell r="H460">
            <v>2.2000000000000002</v>
          </cell>
          <cell r="I460">
            <v>3.14</v>
          </cell>
          <cell r="J460">
            <v>0</v>
          </cell>
          <cell r="K460">
            <v>0</v>
          </cell>
          <cell r="L460">
            <v>0</v>
          </cell>
          <cell r="M460">
            <v>0</v>
          </cell>
          <cell r="N460">
            <v>0</v>
          </cell>
          <cell r="O460">
            <v>0</v>
          </cell>
          <cell r="P460">
            <v>0</v>
          </cell>
          <cell r="Q460">
            <v>0</v>
          </cell>
          <cell r="R460">
            <v>0</v>
          </cell>
          <cell r="S460">
            <v>0</v>
          </cell>
        </row>
        <row r="461">
          <cell r="B461" t="str">
            <v xml:space="preserve"> Bilateral official</v>
          </cell>
          <cell r="F461">
            <v>0</v>
          </cell>
          <cell r="G461">
            <v>0</v>
          </cell>
          <cell r="H461">
            <v>0</v>
          </cell>
          <cell r="I461">
            <v>0</v>
          </cell>
          <cell r="J461">
            <v>0</v>
          </cell>
          <cell r="K461">
            <v>0</v>
          </cell>
          <cell r="L461">
            <v>0</v>
          </cell>
          <cell r="M461">
            <v>0</v>
          </cell>
          <cell r="N461">
            <v>0</v>
          </cell>
          <cell r="O461">
            <v>0</v>
          </cell>
          <cell r="P461">
            <v>0</v>
          </cell>
          <cell r="Q461">
            <v>0</v>
          </cell>
          <cell r="R461">
            <v>0</v>
          </cell>
          <cell r="S461">
            <v>0</v>
          </cell>
        </row>
        <row r="462">
          <cell r="B462" t="str">
            <v xml:space="preserve">   Paris Club</v>
          </cell>
          <cell r="F462">
            <v>0</v>
          </cell>
          <cell r="G462">
            <v>0</v>
          </cell>
          <cell r="H462">
            <v>0</v>
          </cell>
          <cell r="I462">
            <v>0</v>
          </cell>
          <cell r="J462">
            <v>0</v>
          </cell>
          <cell r="K462">
            <v>0</v>
          </cell>
          <cell r="L462">
            <v>0</v>
          </cell>
          <cell r="M462">
            <v>0</v>
          </cell>
          <cell r="N462">
            <v>0</v>
          </cell>
          <cell r="O462">
            <v>0</v>
          </cell>
          <cell r="P462">
            <v>0</v>
          </cell>
          <cell r="Q462">
            <v>0</v>
          </cell>
          <cell r="R462">
            <v>0</v>
          </cell>
          <cell r="S462">
            <v>0</v>
          </cell>
        </row>
        <row r="463">
          <cell r="B463" t="str">
            <v xml:space="preserve">      Pre-cutoff date</v>
          </cell>
          <cell r="K463">
            <v>0</v>
          </cell>
          <cell r="L463">
            <v>0</v>
          </cell>
          <cell r="M463">
            <v>0</v>
          </cell>
          <cell r="N463">
            <v>0</v>
          </cell>
          <cell r="O463">
            <v>0</v>
          </cell>
          <cell r="P463">
            <v>0</v>
          </cell>
          <cell r="Q463">
            <v>0</v>
          </cell>
          <cell r="R463">
            <v>0</v>
          </cell>
          <cell r="S463">
            <v>0</v>
          </cell>
        </row>
        <row r="464">
          <cell r="B464" t="str">
            <v xml:space="preserve">      Post-cutoff date</v>
          </cell>
          <cell r="F464">
            <v>0</v>
          </cell>
          <cell r="G464">
            <v>0</v>
          </cell>
          <cell r="H464">
            <v>0</v>
          </cell>
          <cell r="I464">
            <v>0</v>
          </cell>
          <cell r="J464">
            <v>0</v>
          </cell>
          <cell r="K464">
            <v>0</v>
          </cell>
          <cell r="L464">
            <v>0</v>
          </cell>
          <cell r="M464">
            <v>0</v>
          </cell>
          <cell r="N464">
            <v>0</v>
          </cell>
          <cell r="O464">
            <v>0</v>
          </cell>
          <cell r="P464">
            <v>0</v>
          </cell>
          <cell r="Q464">
            <v>0</v>
          </cell>
          <cell r="R464">
            <v>0</v>
          </cell>
          <cell r="S464">
            <v>0</v>
          </cell>
        </row>
        <row r="465">
          <cell r="B465" t="str">
            <v xml:space="preserve">    Other</v>
          </cell>
        </row>
        <row r="466">
          <cell r="B466" t="str">
            <v xml:space="preserve"> Commercial banks (London Club)</v>
          </cell>
          <cell r="F466">
            <v>9.5</v>
          </cell>
          <cell r="G466">
            <v>0</v>
          </cell>
          <cell r="H466">
            <v>0</v>
          </cell>
          <cell r="I466">
            <v>0</v>
          </cell>
          <cell r="J466">
            <v>0</v>
          </cell>
          <cell r="K466">
            <v>0</v>
          </cell>
          <cell r="L466">
            <v>0</v>
          </cell>
          <cell r="M466">
            <v>0</v>
          </cell>
          <cell r="N466">
            <v>0</v>
          </cell>
          <cell r="O466">
            <v>0</v>
          </cell>
          <cell r="P466">
            <v>0</v>
          </cell>
          <cell r="Q466">
            <v>0</v>
          </cell>
          <cell r="R466">
            <v>0</v>
          </cell>
          <cell r="S466">
            <v>0</v>
          </cell>
        </row>
        <row r="467">
          <cell r="B467" t="str">
            <v xml:space="preserve"> Suppliers (Kinshasa Club)</v>
          </cell>
          <cell r="F467">
            <v>0</v>
          </cell>
          <cell r="G467">
            <v>0</v>
          </cell>
          <cell r="H467">
            <v>0</v>
          </cell>
          <cell r="I467">
            <v>1.3660000000000001</v>
          </cell>
          <cell r="J467">
            <v>0</v>
          </cell>
          <cell r="K467">
            <v>0</v>
          </cell>
          <cell r="L467">
            <v>0</v>
          </cell>
          <cell r="M467">
            <v>0</v>
          </cell>
          <cell r="N467">
            <v>0</v>
          </cell>
          <cell r="O467">
            <v>0</v>
          </cell>
          <cell r="P467">
            <v>0</v>
          </cell>
          <cell r="Q467">
            <v>0</v>
          </cell>
          <cell r="R467">
            <v>0</v>
          </cell>
          <cell r="S467">
            <v>0</v>
          </cell>
        </row>
        <row r="468">
          <cell r="B468" t="str">
            <v xml:space="preserve"> World Bank Gecamines Trust</v>
          </cell>
          <cell r="H468">
            <v>0</v>
          </cell>
          <cell r="I468">
            <v>0</v>
          </cell>
          <cell r="J468">
            <v>0</v>
          </cell>
          <cell r="K468">
            <v>0</v>
          </cell>
          <cell r="L468">
            <v>0</v>
          </cell>
          <cell r="M468">
            <v>0</v>
          </cell>
          <cell r="N468">
            <v>0</v>
          </cell>
          <cell r="O468">
            <v>0</v>
          </cell>
          <cell r="P468">
            <v>0</v>
          </cell>
          <cell r="Q468">
            <v>0</v>
          </cell>
          <cell r="R468">
            <v>0</v>
          </cell>
          <cell r="S468">
            <v>0</v>
          </cell>
        </row>
        <row r="469">
          <cell r="A469" t="str">
            <v>|| ~</v>
          </cell>
          <cell r="B469" t="str">
            <v xml:space="preserve"> Short term</v>
          </cell>
          <cell r="N469">
            <v>0</v>
          </cell>
        </row>
        <row r="470">
          <cell r="A470" t="str">
            <v>|| ~</v>
          </cell>
          <cell r="B470" t="str">
            <v xml:space="preserve">   of which: central bank</v>
          </cell>
        </row>
        <row r="472">
          <cell r="B472" t="str">
            <v>19. Principal arrears paid</v>
          </cell>
        </row>
        <row r="473">
          <cell r="B473" t="str">
            <v>Total</v>
          </cell>
          <cell r="D473">
            <v>0</v>
          </cell>
          <cell r="E473">
            <v>0</v>
          </cell>
          <cell r="F473">
            <v>1.5</v>
          </cell>
          <cell r="G473">
            <v>0</v>
          </cell>
          <cell r="H473">
            <v>0</v>
          </cell>
          <cell r="I473">
            <v>100.19</v>
          </cell>
          <cell r="J473">
            <v>0</v>
          </cell>
          <cell r="K473">
            <v>24.53</v>
          </cell>
          <cell r="L473">
            <v>0</v>
          </cell>
          <cell r="M473">
            <v>0</v>
          </cell>
          <cell r="N473">
            <v>3.0358800000000001</v>
          </cell>
          <cell r="O473">
            <v>0.86599999999999544</v>
          </cell>
          <cell r="P473">
            <v>21.963000000000001</v>
          </cell>
          <cell r="Q473">
            <v>0</v>
          </cell>
          <cell r="R473">
            <v>0.54859100000000005</v>
          </cell>
          <cell r="S473">
            <v>0</v>
          </cell>
        </row>
        <row r="474">
          <cell r="B474" t="str">
            <v xml:space="preserve"> Multilaterals (incl. Fd.)</v>
          </cell>
          <cell r="D474">
            <v>0</v>
          </cell>
          <cell r="E474">
            <v>0</v>
          </cell>
          <cell r="F474">
            <v>0</v>
          </cell>
          <cell r="G474">
            <v>0</v>
          </cell>
          <cell r="H474">
            <v>0</v>
          </cell>
          <cell r="I474">
            <v>100.19</v>
          </cell>
          <cell r="J474">
            <v>0</v>
          </cell>
          <cell r="K474">
            <v>24.53</v>
          </cell>
          <cell r="L474">
            <v>0</v>
          </cell>
          <cell r="M474">
            <v>0</v>
          </cell>
          <cell r="N474">
            <v>3.0358800000000001</v>
          </cell>
          <cell r="O474">
            <v>0.86599999999999544</v>
          </cell>
          <cell r="P474">
            <v>21.963000000000001</v>
          </cell>
          <cell r="Q474">
            <v>0</v>
          </cell>
          <cell r="R474">
            <v>0.54859100000000005</v>
          </cell>
          <cell r="S474">
            <v>0</v>
          </cell>
        </row>
        <row r="475">
          <cell r="B475" t="str">
            <v xml:space="preserve">   Fund</v>
          </cell>
          <cell r="D475">
            <v>0</v>
          </cell>
          <cell r="E475">
            <v>0</v>
          </cell>
          <cell r="F475">
            <v>0</v>
          </cell>
          <cell r="G475">
            <v>0</v>
          </cell>
          <cell r="H475">
            <v>0</v>
          </cell>
          <cell r="I475">
            <v>100.19</v>
          </cell>
          <cell r="J475">
            <v>0</v>
          </cell>
          <cell r="K475">
            <v>24.53</v>
          </cell>
          <cell r="L475">
            <v>0</v>
          </cell>
          <cell r="M475">
            <v>0</v>
          </cell>
          <cell r="N475">
            <v>3.0358800000000001</v>
          </cell>
          <cell r="O475">
            <v>0.86599999999999544</v>
          </cell>
          <cell r="P475">
            <v>21.963000000000001</v>
          </cell>
          <cell r="Q475">
            <v>0</v>
          </cell>
          <cell r="R475">
            <v>0.54859100000000005</v>
          </cell>
          <cell r="S475">
            <v>0</v>
          </cell>
        </row>
        <row r="476">
          <cell r="B476" t="str">
            <v xml:space="preserve">   Multilaterals (excl. Fd.)</v>
          </cell>
          <cell r="D476">
            <v>0</v>
          </cell>
          <cell r="E476">
            <v>0</v>
          </cell>
          <cell r="F476">
            <v>0</v>
          </cell>
          <cell r="G476">
            <v>0</v>
          </cell>
          <cell r="H476">
            <v>0</v>
          </cell>
          <cell r="I476">
            <v>0</v>
          </cell>
          <cell r="J476">
            <v>0</v>
          </cell>
          <cell r="K476">
            <v>0</v>
          </cell>
          <cell r="L476">
            <v>0</v>
          </cell>
          <cell r="M476">
            <v>0</v>
          </cell>
          <cell r="N476">
            <v>0</v>
          </cell>
          <cell r="O476">
            <v>0</v>
          </cell>
          <cell r="P476">
            <v>0</v>
          </cell>
          <cell r="Q476">
            <v>0</v>
          </cell>
          <cell r="R476">
            <v>0</v>
          </cell>
          <cell r="S476">
            <v>0</v>
          </cell>
        </row>
        <row r="477">
          <cell r="B477" t="str">
            <v xml:space="preserve">       World Bank</v>
          </cell>
          <cell r="F477">
            <v>0</v>
          </cell>
          <cell r="G477">
            <v>0</v>
          </cell>
          <cell r="H477">
            <v>0</v>
          </cell>
          <cell r="I477">
            <v>0</v>
          </cell>
          <cell r="J477">
            <v>0</v>
          </cell>
          <cell r="K477">
            <v>0</v>
          </cell>
          <cell r="L477">
            <v>0</v>
          </cell>
          <cell r="M477">
            <v>0</v>
          </cell>
          <cell r="N477">
            <v>0</v>
          </cell>
          <cell r="O477">
            <v>0</v>
          </cell>
          <cell r="P477">
            <v>0</v>
          </cell>
          <cell r="Q477">
            <v>0</v>
          </cell>
          <cell r="R477">
            <v>0</v>
          </cell>
          <cell r="S477">
            <v>0</v>
          </cell>
        </row>
        <row r="478">
          <cell r="B478" t="str">
            <v xml:space="preserve">       Other</v>
          </cell>
          <cell r="F478">
            <v>0</v>
          </cell>
          <cell r="G478">
            <v>0</v>
          </cell>
          <cell r="H478">
            <v>0</v>
          </cell>
          <cell r="I478">
            <v>0</v>
          </cell>
          <cell r="J478">
            <v>0</v>
          </cell>
          <cell r="K478">
            <v>0</v>
          </cell>
          <cell r="L478">
            <v>0</v>
          </cell>
          <cell r="M478">
            <v>0</v>
          </cell>
          <cell r="N478">
            <v>0</v>
          </cell>
          <cell r="O478">
            <v>0</v>
          </cell>
          <cell r="P478">
            <v>0</v>
          </cell>
          <cell r="Q478">
            <v>0</v>
          </cell>
          <cell r="R478">
            <v>0</v>
          </cell>
          <cell r="S478">
            <v>0</v>
          </cell>
        </row>
        <row r="479">
          <cell r="B479" t="str">
            <v xml:space="preserve"> Bilateral official</v>
          </cell>
          <cell r="F479">
            <v>0</v>
          </cell>
          <cell r="G479">
            <v>0</v>
          </cell>
          <cell r="H479">
            <v>0</v>
          </cell>
          <cell r="I479">
            <v>0</v>
          </cell>
          <cell r="J479">
            <v>0</v>
          </cell>
          <cell r="K479">
            <v>0</v>
          </cell>
          <cell r="L479">
            <v>0</v>
          </cell>
          <cell r="M479">
            <v>0</v>
          </cell>
          <cell r="N479">
            <v>0</v>
          </cell>
          <cell r="O479">
            <v>0</v>
          </cell>
          <cell r="P479">
            <v>0</v>
          </cell>
          <cell r="Q479">
            <v>0</v>
          </cell>
          <cell r="R479">
            <v>0</v>
          </cell>
          <cell r="S479">
            <v>0</v>
          </cell>
        </row>
        <row r="480">
          <cell r="B480" t="str">
            <v xml:space="preserve">   Paris Club</v>
          </cell>
          <cell r="F480">
            <v>0</v>
          </cell>
          <cell r="G480">
            <v>0</v>
          </cell>
          <cell r="H480">
            <v>0</v>
          </cell>
          <cell r="I480">
            <v>0</v>
          </cell>
          <cell r="J480">
            <v>0</v>
          </cell>
          <cell r="K480">
            <v>0</v>
          </cell>
          <cell r="L480">
            <v>0</v>
          </cell>
          <cell r="M480">
            <v>0</v>
          </cell>
          <cell r="N480">
            <v>0</v>
          </cell>
          <cell r="O480">
            <v>0</v>
          </cell>
          <cell r="P480">
            <v>0</v>
          </cell>
          <cell r="Q480">
            <v>0</v>
          </cell>
          <cell r="R480">
            <v>0</v>
          </cell>
          <cell r="S480">
            <v>0</v>
          </cell>
        </row>
        <row r="481">
          <cell r="B481" t="str">
            <v xml:space="preserve">      Pre-cutoff date</v>
          </cell>
          <cell r="J481">
            <v>0</v>
          </cell>
          <cell r="K481">
            <v>0</v>
          </cell>
          <cell r="L481">
            <v>0</v>
          </cell>
          <cell r="M481">
            <v>0</v>
          </cell>
          <cell r="N481">
            <v>0</v>
          </cell>
          <cell r="O481">
            <v>0</v>
          </cell>
          <cell r="P481">
            <v>0</v>
          </cell>
          <cell r="Q481">
            <v>0</v>
          </cell>
          <cell r="R481">
            <v>0</v>
          </cell>
          <cell r="S481">
            <v>0</v>
          </cell>
        </row>
        <row r="482">
          <cell r="B482" t="str">
            <v xml:space="preserve">      Post-cutoff date</v>
          </cell>
          <cell r="F482">
            <v>0</v>
          </cell>
          <cell r="G482">
            <v>0</v>
          </cell>
          <cell r="H482">
            <v>0</v>
          </cell>
          <cell r="I482">
            <v>0</v>
          </cell>
          <cell r="J482">
            <v>0</v>
          </cell>
          <cell r="K482">
            <v>0</v>
          </cell>
          <cell r="L482">
            <v>0</v>
          </cell>
          <cell r="M482">
            <v>0</v>
          </cell>
          <cell r="N482">
            <v>0</v>
          </cell>
          <cell r="O482">
            <v>0</v>
          </cell>
          <cell r="P482">
            <v>0</v>
          </cell>
          <cell r="Q482">
            <v>0</v>
          </cell>
          <cell r="R482">
            <v>0</v>
          </cell>
          <cell r="S482">
            <v>0</v>
          </cell>
        </row>
        <row r="483">
          <cell r="B483" t="str">
            <v xml:space="preserve">    Other</v>
          </cell>
        </row>
        <row r="484">
          <cell r="B484" t="str">
            <v xml:space="preserve"> Commercial banks (London Club)</v>
          </cell>
          <cell r="D484">
            <v>0</v>
          </cell>
          <cell r="E484">
            <v>0</v>
          </cell>
          <cell r="F484">
            <v>1.5</v>
          </cell>
          <cell r="G484">
            <v>0</v>
          </cell>
          <cell r="H484">
            <v>0</v>
          </cell>
          <cell r="I484">
            <v>0</v>
          </cell>
          <cell r="J484">
            <v>0</v>
          </cell>
          <cell r="K484">
            <v>0</v>
          </cell>
          <cell r="L484">
            <v>0</v>
          </cell>
          <cell r="M484">
            <v>0</v>
          </cell>
          <cell r="N484">
            <v>0</v>
          </cell>
          <cell r="O484">
            <v>0</v>
          </cell>
          <cell r="P484">
            <v>0</v>
          </cell>
          <cell r="Q484">
            <v>0</v>
          </cell>
          <cell r="R484">
            <v>0</v>
          </cell>
          <cell r="S484">
            <v>0</v>
          </cell>
        </row>
        <row r="485">
          <cell r="B485" t="str">
            <v xml:space="preserve"> Suppliers (Kinshasa Club)</v>
          </cell>
          <cell r="F485">
            <v>0</v>
          </cell>
          <cell r="G485">
            <v>0</v>
          </cell>
          <cell r="H485">
            <v>0</v>
          </cell>
          <cell r="I485">
            <v>0</v>
          </cell>
          <cell r="J485">
            <v>0</v>
          </cell>
          <cell r="K485">
            <v>0</v>
          </cell>
          <cell r="L485">
            <v>0</v>
          </cell>
          <cell r="M485">
            <v>0</v>
          </cell>
          <cell r="N485">
            <v>0</v>
          </cell>
          <cell r="O485">
            <v>0</v>
          </cell>
          <cell r="P485">
            <v>0</v>
          </cell>
          <cell r="Q485">
            <v>0</v>
          </cell>
          <cell r="R485">
            <v>0</v>
          </cell>
          <cell r="S485">
            <v>0</v>
          </cell>
        </row>
        <row r="486">
          <cell r="B486" t="str">
            <v xml:space="preserve"> World Bank Gecamines Trust</v>
          </cell>
          <cell r="J486">
            <v>0</v>
          </cell>
          <cell r="K486">
            <v>0</v>
          </cell>
          <cell r="L486">
            <v>0</v>
          </cell>
          <cell r="M486">
            <v>0</v>
          </cell>
          <cell r="N486">
            <v>0</v>
          </cell>
          <cell r="O486">
            <v>0</v>
          </cell>
          <cell r="P486">
            <v>0</v>
          </cell>
          <cell r="Q486">
            <v>0</v>
          </cell>
          <cell r="R486">
            <v>0</v>
          </cell>
          <cell r="S486">
            <v>0</v>
          </cell>
        </row>
        <row r="487">
          <cell r="A487" t="str">
            <v>|| ~</v>
          </cell>
          <cell r="B487" t="str">
            <v xml:space="preserve"> Short term</v>
          </cell>
        </row>
        <row r="488">
          <cell r="A488" t="str">
            <v>|| ~</v>
          </cell>
          <cell r="B488" t="str">
            <v xml:space="preserve">   of which: central bank</v>
          </cell>
        </row>
        <row r="490">
          <cell r="B490" t="str">
            <v>20. Accum. of interest arrears</v>
          </cell>
        </row>
        <row r="491">
          <cell r="B491" t="str">
            <v>Total</v>
          </cell>
          <cell r="F491">
            <v>56.041047435580523</v>
          </cell>
          <cell r="G491">
            <v>62.538322533691499</v>
          </cell>
          <cell r="H491">
            <v>204.59448368175782</v>
          </cell>
          <cell r="I491">
            <v>158.85557530706296</v>
          </cell>
          <cell r="J491">
            <v>356.69014598989924</v>
          </cell>
          <cell r="K491">
            <v>421.36901653421961</v>
          </cell>
          <cell r="L491">
            <v>527.68544285130224</v>
          </cell>
          <cell r="M491">
            <v>446.93788852395068</v>
          </cell>
          <cell r="N491">
            <v>399.36430007916329</v>
          </cell>
          <cell r="O491">
            <v>419.41965542970411</v>
          </cell>
          <cell r="P491">
            <v>359.52591495528202</v>
          </cell>
          <cell r="Q491">
            <v>167.48158485600487</v>
          </cell>
          <cell r="R491">
            <v>124.99021806702908</v>
          </cell>
          <cell r="S491">
            <v>103.4303454002125</v>
          </cell>
        </row>
        <row r="492">
          <cell r="B492" t="str">
            <v xml:space="preserve"> Multilaterals (incl. Fd.)</v>
          </cell>
          <cell r="F492">
            <v>0</v>
          </cell>
          <cell r="G492">
            <v>10.873710972361724</v>
          </cell>
          <cell r="H492">
            <v>5.7770737328871711</v>
          </cell>
          <cell r="I492">
            <v>2.8996136391231495</v>
          </cell>
          <cell r="J492">
            <v>10.779917065908911</v>
          </cell>
          <cell r="K492">
            <v>45.110126692070672</v>
          </cell>
          <cell r="L492">
            <v>47.017089289530198</v>
          </cell>
          <cell r="M492">
            <v>49.353721539412241</v>
          </cell>
          <cell r="N492">
            <v>48.55454288498494</v>
          </cell>
          <cell r="O492">
            <v>35.738019376158732</v>
          </cell>
          <cell r="P492">
            <v>62.225993522047979</v>
          </cell>
          <cell r="Q492">
            <v>60.236788314580906</v>
          </cell>
          <cell r="R492">
            <v>50.356432706362739</v>
          </cell>
          <cell r="S492">
            <v>45.588133904869096</v>
          </cell>
        </row>
        <row r="493">
          <cell r="B493" t="str">
            <v xml:space="preserve">   Fund</v>
          </cell>
          <cell r="F493">
            <v>0</v>
          </cell>
          <cell r="G493">
            <v>0</v>
          </cell>
          <cell r="H493">
            <v>0</v>
          </cell>
          <cell r="I493">
            <v>0</v>
          </cell>
          <cell r="J493">
            <v>0</v>
          </cell>
          <cell r="K493">
            <v>11.004999999999981</v>
          </cell>
          <cell r="L493">
            <v>8.5922270000000012</v>
          </cell>
          <cell r="M493">
            <v>10.912166000000006</v>
          </cell>
          <cell r="N493">
            <v>8.9792159999999956</v>
          </cell>
          <cell r="O493">
            <v>0.80599999999999383</v>
          </cell>
          <cell r="P493">
            <v>15.158999999999999</v>
          </cell>
          <cell r="Q493">
            <v>20.39</v>
          </cell>
          <cell r="R493">
            <v>11.187732</v>
          </cell>
          <cell r="S493">
            <v>12.069907000000001</v>
          </cell>
        </row>
        <row r="494">
          <cell r="B494" t="str">
            <v xml:space="preserve">   Multilaterals (excl. Fd.)</v>
          </cell>
          <cell r="F494">
            <v>0</v>
          </cell>
          <cell r="G494">
            <v>10.873710972361724</v>
          </cell>
          <cell r="H494">
            <v>5.7770737328871711</v>
          </cell>
          <cell r="I494">
            <v>2.8996136391231495</v>
          </cell>
          <cell r="J494">
            <v>10.779917065908911</v>
          </cell>
          <cell r="K494">
            <v>34.105126692070691</v>
          </cell>
          <cell r="L494">
            <v>38.424862289530196</v>
          </cell>
          <cell r="M494">
            <v>38.441555539412235</v>
          </cell>
          <cell r="N494">
            <v>39.575326884984946</v>
          </cell>
          <cell r="O494">
            <v>34.932019376158742</v>
          </cell>
          <cell r="P494">
            <v>47.06699352204798</v>
          </cell>
          <cell r="Q494">
            <v>39.846788314580905</v>
          </cell>
          <cell r="R494">
            <v>39.168700706362735</v>
          </cell>
          <cell r="S494">
            <v>33.518226904869096</v>
          </cell>
        </row>
        <row r="495">
          <cell r="B495" t="str">
            <v xml:space="preserve">       World Bank</v>
          </cell>
          <cell r="F495">
            <v>0</v>
          </cell>
          <cell r="G495">
            <v>0</v>
          </cell>
          <cell r="H495">
            <v>0</v>
          </cell>
          <cell r="I495">
            <v>0</v>
          </cell>
          <cell r="J495">
            <v>0</v>
          </cell>
          <cell r="K495">
            <v>4.8249279916286474</v>
          </cell>
          <cell r="L495">
            <v>6.1707839906215671</v>
          </cell>
          <cell r="M495">
            <v>6.7262399911880495</v>
          </cell>
          <cell r="N495">
            <v>6.7681771534681276</v>
          </cell>
          <cell r="O495">
            <v>6.5064923804998438</v>
          </cell>
          <cell r="P495">
            <v>5.9445068651437758</v>
          </cell>
          <cell r="Q495">
            <v>6.2717086112499221</v>
          </cell>
          <cell r="R495">
            <v>6.362241428494456</v>
          </cell>
          <cell r="S495">
            <v>6.3116364431381262</v>
          </cell>
        </row>
        <row r="496">
          <cell r="B496" t="str">
            <v xml:space="preserve">       Other</v>
          </cell>
          <cell r="F496">
            <v>0</v>
          </cell>
          <cell r="G496">
            <v>10.873710972361723</v>
          </cell>
          <cell r="H496">
            <v>5.7770737328871711</v>
          </cell>
          <cell r="I496">
            <v>2.8996136391231495</v>
          </cell>
          <cell r="J496">
            <v>10.779917065908911</v>
          </cell>
          <cell r="K496">
            <v>29.280198700442046</v>
          </cell>
          <cell r="L496">
            <v>32.254078298908631</v>
          </cell>
          <cell r="M496">
            <v>31.71531554822419</v>
          </cell>
          <cell r="N496">
            <v>32.807149731516816</v>
          </cell>
          <cell r="O496">
            <v>28.425526995658899</v>
          </cell>
          <cell r="P496">
            <v>41.122486656904208</v>
          </cell>
          <cell r="Q496">
            <v>33.575079703330985</v>
          </cell>
          <cell r="R496">
            <v>32.806459277868278</v>
          </cell>
          <cell r="S496">
            <v>27.206590461730972</v>
          </cell>
        </row>
        <row r="497">
          <cell r="B497" t="str">
            <v xml:space="preserve"> Bilateral official</v>
          </cell>
          <cell r="F497">
            <v>55.078110589258173</v>
          </cell>
          <cell r="G497">
            <v>41.302317876697543</v>
          </cell>
          <cell r="H497">
            <v>101.27327102803739</v>
          </cell>
          <cell r="I497">
            <v>6.9799999999999898</v>
          </cell>
          <cell r="J497">
            <v>146.34786609202118</v>
          </cell>
          <cell r="K497">
            <v>269.94418780572585</v>
          </cell>
          <cell r="L497">
            <v>250.79129276198807</v>
          </cell>
          <cell r="M497">
            <v>212.26437311808357</v>
          </cell>
          <cell r="N497">
            <v>183.34701501205637</v>
          </cell>
          <cell r="O497">
            <v>150.45363786575339</v>
          </cell>
          <cell r="P497">
            <v>62.861583369416294</v>
          </cell>
          <cell r="Q497">
            <v>88.792642464035694</v>
          </cell>
          <cell r="R497">
            <v>56.904579488515473</v>
          </cell>
          <cell r="S497">
            <v>41.05999123029487</v>
          </cell>
        </row>
        <row r="498">
          <cell r="B498" t="str">
            <v xml:space="preserve">   Paris Club</v>
          </cell>
          <cell r="F498">
            <v>55.078110589258173</v>
          </cell>
          <cell r="G498">
            <v>41.302317876697543</v>
          </cell>
          <cell r="H498">
            <v>101.27327102803739</v>
          </cell>
          <cell r="I498">
            <v>6.9799999999999898</v>
          </cell>
          <cell r="J498">
            <v>146.02355929779384</v>
          </cell>
          <cell r="K498">
            <v>269.65913342612112</v>
          </cell>
          <cell r="L498">
            <v>250.54277877134743</v>
          </cell>
          <cell r="M498">
            <v>212.04236351827868</v>
          </cell>
          <cell r="N498">
            <v>183.14445862665846</v>
          </cell>
          <cell r="O498">
            <v>150.30860966679595</v>
          </cell>
          <cell r="P498">
            <v>62.737595972460802</v>
          </cell>
          <cell r="Q498">
            <v>88.698167131537147</v>
          </cell>
          <cell r="R498">
            <v>56.838229346155742</v>
          </cell>
          <cell r="S498">
            <v>41.023423232362433</v>
          </cell>
        </row>
        <row r="499">
          <cell r="B499" t="str">
            <v xml:space="preserve">      Pre-cutoff date</v>
          </cell>
        </row>
        <row r="500">
          <cell r="B500" t="str">
            <v xml:space="preserve">      Post-cutoff date</v>
          </cell>
        </row>
        <row r="501">
          <cell r="B501" t="str">
            <v xml:space="preserve">    Other</v>
          </cell>
          <cell r="F501">
            <v>0</v>
          </cell>
          <cell r="G501">
            <v>0</v>
          </cell>
          <cell r="H501">
            <v>0</v>
          </cell>
          <cell r="I501">
            <v>0</v>
          </cell>
          <cell r="J501">
            <v>0.32430679422733905</v>
          </cell>
          <cell r="K501">
            <v>0.28505437960472457</v>
          </cell>
          <cell r="L501">
            <v>0.24851399064064017</v>
          </cell>
          <cell r="M501">
            <v>0.22200959980487822</v>
          </cell>
          <cell r="N501">
            <v>0.20255638539791093</v>
          </cell>
          <cell r="O501">
            <v>0.14502819895744334</v>
          </cell>
          <cell r="P501">
            <v>0.12398739695549009</v>
          </cell>
          <cell r="Q501">
            <v>9.4475332498550391E-2</v>
          </cell>
          <cell r="R501">
            <v>6.6350142359733605E-2</v>
          </cell>
          <cell r="S501">
            <v>3.65679979324341E-2</v>
          </cell>
        </row>
        <row r="502">
          <cell r="B502" t="str">
            <v xml:space="preserve"> Commercial banks (London Club)</v>
          </cell>
          <cell r="F502">
            <v>6.2936846322351414E-2</v>
          </cell>
          <cell r="G502">
            <v>6.4422936846322365</v>
          </cell>
          <cell r="H502">
            <v>97.404138920833262</v>
          </cell>
          <cell r="I502">
            <v>148.93596166793984</v>
          </cell>
          <cell r="J502">
            <v>194.16376425438881</v>
          </cell>
          <cell r="K502">
            <v>98.357434343273411</v>
          </cell>
          <cell r="L502">
            <v>218.14515402273406</v>
          </cell>
          <cell r="M502">
            <v>174.04526753288084</v>
          </cell>
          <cell r="N502">
            <v>157.38131410414874</v>
          </cell>
          <cell r="O502">
            <v>224.34370350271524</v>
          </cell>
          <cell r="P502">
            <v>217.8707907619218</v>
          </cell>
          <cell r="Q502">
            <v>4.0616105805436877</v>
          </cell>
          <cell r="R502">
            <v>4.1770393628893885</v>
          </cell>
          <cell r="S502">
            <v>4.1806102382704999</v>
          </cell>
        </row>
        <row r="503">
          <cell r="B503" t="str">
            <v xml:space="preserve"> Suppliers (Kinshasa Club)</v>
          </cell>
          <cell r="F503">
            <v>0.89999999999999858</v>
          </cell>
          <cell r="G503">
            <v>3.92</v>
          </cell>
          <cell r="H503">
            <v>0.14000000000000057</v>
          </cell>
          <cell r="I503">
            <v>4.0000000000000924E-2</v>
          </cell>
          <cell r="J503">
            <v>0</v>
          </cell>
          <cell r="K503">
            <v>5.7887966319728257E-2</v>
          </cell>
          <cell r="L503">
            <v>3.8105370414257034</v>
          </cell>
          <cell r="M503">
            <v>3.3516287970542904</v>
          </cell>
          <cell r="N503">
            <v>2.9196058309078197</v>
          </cell>
          <cell r="O503">
            <v>2.5050325274467484</v>
          </cell>
          <cell r="P503">
            <v>10.628475194573401</v>
          </cell>
          <cell r="Q503">
            <v>9.709157247543331</v>
          </cell>
          <cell r="R503">
            <v>9.7092374986410164</v>
          </cell>
          <cell r="S503">
            <v>9.9464954376220742</v>
          </cell>
        </row>
        <row r="504">
          <cell r="B504" t="str">
            <v xml:space="preserve"> World Bank Gecamines Trust</v>
          </cell>
          <cell r="F504">
            <v>0</v>
          </cell>
          <cell r="G504">
            <v>0</v>
          </cell>
          <cell r="H504">
            <v>0</v>
          </cell>
          <cell r="I504">
            <v>0</v>
          </cell>
          <cell r="J504">
            <v>5.3985985775803336</v>
          </cell>
          <cell r="K504">
            <v>7.8993797268299879</v>
          </cell>
          <cell r="L504">
            <v>7.921369735624185</v>
          </cell>
          <cell r="M504">
            <v>7.922897536519721</v>
          </cell>
          <cell r="N504">
            <v>7.1618222470653992</v>
          </cell>
          <cell r="O504">
            <v>6.3792621576299613</v>
          </cell>
          <cell r="P504">
            <v>5.9390721073225263</v>
          </cell>
          <cell r="Q504">
            <v>4.6813862493012861</v>
          </cell>
          <cell r="R504">
            <v>3.8429290106204581</v>
          </cell>
          <cell r="S504">
            <v>2.6551145891559527</v>
          </cell>
        </row>
        <row r="505">
          <cell r="B505" t="str">
            <v xml:space="preserve"> Short term</v>
          </cell>
          <cell r="F505">
            <v>0</v>
          </cell>
          <cell r="G505">
            <v>0</v>
          </cell>
          <cell r="H505">
            <v>0</v>
          </cell>
          <cell r="I505">
            <v>0</v>
          </cell>
          <cell r="J505">
            <v>0</v>
          </cell>
          <cell r="K505">
            <v>0</v>
          </cell>
          <cell r="L505">
            <v>0</v>
          </cell>
          <cell r="M505">
            <v>0</v>
          </cell>
          <cell r="N505">
            <v>0</v>
          </cell>
          <cell r="O505">
            <v>0</v>
          </cell>
          <cell r="P505">
            <v>0</v>
          </cell>
          <cell r="Q505">
            <v>0</v>
          </cell>
          <cell r="R505">
            <v>0</v>
          </cell>
          <cell r="S505">
            <v>0</v>
          </cell>
        </row>
        <row r="506">
          <cell r="B506" t="str">
            <v xml:space="preserve">   of which: central bank</v>
          </cell>
        </row>
        <row r="508">
          <cell r="B508" t="str">
            <v>21. Accum. of principal arrears</v>
          </cell>
        </row>
        <row r="509">
          <cell r="B509" t="str">
            <v>Total</v>
          </cell>
          <cell r="F509">
            <v>296.69732342286284</v>
          </cell>
          <cell r="G509">
            <v>437.27328685615828</v>
          </cell>
          <cell r="H509">
            <v>1472.6835177061685</v>
          </cell>
          <cell r="I509">
            <v>805.10056535712704</v>
          </cell>
          <cell r="J509">
            <v>1361.0442316117919</v>
          </cell>
          <cell r="K509">
            <v>2813.0347786321436</v>
          </cell>
          <cell r="L509">
            <v>4123.5734804930789</v>
          </cell>
          <cell r="M509">
            <v>5384.3053480783301</v>
          </cell>
          <cell r="N509">
            <v>6587.5684822800777</v>
          </cell>
          <cell r="O509">
            <v>7698.4555399485916</v>
          </cell>
          <cell r="P509">
            <v>5945.859188418819</v>
          </cell>
          <cell r="Q509">
            <v>7337.3358793435718</v>
          </cell>
          <cell r="R509">
            <v>9242.7268515340675</v>
          </cell>
          <cell r="S509">
            <v>11813.57569140078</v>
          </cell>
        </row>
        <row r="510">
          <cell r="B510" t="str">
            <v xml:space="preserve"> Multilaterals (incl. Fd.)</v>
          </cell>
          <cell r="F510">
            <v>0</v>
          </cell>
          <cell r="G510">
            <v>1.5429867607252845E-4</v>
          </cell>
          <cell r="H510">
            <v>100.19</v>
          </cell>
          <cell r="I510">
            <v>0.81699999999995399</v>
          </cell>
          <cell r="J510">
            <v>39.444500000000012</v>
          </cell>
          <cell r="K510">
            <v>83.285000000000011</v>
          </cell>
          <cell r="L510">
            <v>60.379773</v>
          </cell>
          <cell r="M510">
            <v>87.085834000000006</v>
          </cell>
          <cell r="N510">
            <v>83.533829388464909</v>
          </cell>
          <cell r="O510">
            <v>70.393483557701131</v>
          </cell>
          <cell r="P510">
            <v>85.046320386409747</v>
          </cell>
          <cell r="Q510">
            <v>85.98788603544233</v>
          </cell>
          <cell r="R510">
            <v>92.804272768497498</v>
          </cell>
          <cell r="S510">
            <v>83.547123769760162</v>
          </cell>
        </row>
        <row r="511">
          <cell r="B511" t="str">
            <v xml:space="preserve">   Fund</v>
          </cell>
          <cell r="F511">
            <v>0</v>
          </cell>
          <cell r="G511">
            <v>0</v>
          </cell>
          <cell r="H511">
            <v>100.19</v>
          </cell>
          <cell r="I511">
            <v>0</v>
          </cell>
          <cell r="J511">
            <v>27.934500000000014</v>
          </cell>
          <cell r="K511">
            <v>67.485000000000014</v>
          </cell>
          <cell r="L511">
            <v>38.779772999999999</v>
          </cell>
          <cell r="M511">
            <v>57.685834</v>
          </cell>
          <cell r="N511">
            <v>54.386664000000003</v>
          </cell>
          <cell r="O511">
            <v>29.1</v>
          </cell>
          <cell r="P511">
            <v>19.333000000000002</v>
          </cell>
          <cell r="Q511">
            <v>14.55</v>
          </cell>
          <cell r="R511">
            <v>17.46</v>
          </cell>
          <cell r="S511">
            <v>8.7289999999999992</v>
          </cell>
        </row>
        <row r="512">
          <cell r="B512" t="str">
            <v xml:space="preserve">   Multilaterals (excl. Fd.)</v>
          </cell>
          <cell r="F512">
            <v>0</v>
          </cell>
          <cell r="G512">
            <v>1.5429867607252845E-4</v>
          </cell>
          <cell r="H512">
            <v>0</v>
          </cell>
          <cell r="I512">
            <v>0.81699999999995399</v>
          </cell>
          <cell r="J512">
            <v>11.509999999999998</v>
          </cell>
          <cell r="K512">
            <v>15.8</v>
          </cell>
          <cell r="L512">
            <v>21.6</v>
          </cell>
          <cell r="M512">
            <v>29.4</v>
          </cell>
          <cell r="N512">
            <v>29.147165388464913</v>
          </cell>
          <cell r="O512">
            <v>41.293483557701137</v>
          </cell>
          <cell r="P512">
            <v>65.713320386409748</v>
          </cell>
          <cell r="Q512">
            <v>71.437886035442332</v>
          </cell>
          <cell r="R512">
            <v>75.34427276849749</v>
          </cell>
          <cell r="S512">
            <v>74.818123769760163</v>
          </cell>
        </row>
        <row r="513">
          <cell r="B513" t="str">
            <v xml:space="preserve">       World Bank</v>
          </cell>
        </row>
        <row r="514">
          <cell r="B514" t="str">
            <v xml:space="preserve">       Other</v>
          </cell>
        </row>
        <row r="515">
          <cell r="B515" t="str">
            <v xml:space="preserve"> Bilateral official</v>
          </cell>
          <cell r="F515">
            <v>3.1379936411468634E-3</v>
          </cell>
          <cell r="G515">
            <v>1.3313010795929234</v>
          </cell>
          <cell r="H515">
            <v>185.85710280373831</v>
          </cell>
          <cell r="I515">
            <v>232.72462628999992</v>
          </cell>
          <cell r="J515">
            <v>96.102244350428194</v>
          </cell>
          <cell r="K515">
            <v>395.56776985147928</v>
          </cell>
          <cell r="L515">
            <v>369.36279408931728</v>
          </cell>
          <cell r="M515">
            <v>339.31660770177842</v>
          </cell>
          <cell r="N515">
            <v>394.42617529034584</v>
          </cell>
          <cell r="O515">
            <v>307.80257571458844</v>
          </cell>
          <cell r="P515">
            <v>135.5388894385099</v>
          </cell>
          <cell r="Q515">
            <v>127.15653020977969</v>
          </cell>
          <cell r="R515">
            <v>176.02692768037323</v>
          </cell>
          <cell r="S515">
            <v>153.92933049678808</v>
          </cell>
        </row>
        <row r="516">
          <cell r="B516" t="str">
            <v xml:space="preserve">   Paris Club</v>
          </cell>
          <cell r="F516">
            <v>3.1379936411468634E-3</v>
          </cell>
          <cell r="G516">
            <v>1.3313010795929234</v>
          </cell>
          <cell r="H516">
            <v>185.85710280373831</v>
          </cell>
          <cell r="I516">
            <v>232.72462628999992</v>
          </cell>
          <cell r="J516">
            <v>92.203192210740411</v>
          </cell>
          <cell r="K516">
            <v>391.78897205005256</v>
          </cell>
          <cell r="L516">
            <v>365.55697983264918</v>
          </cell>
          <cell r="M516">
            <v>338.19939810276031</v>
          </cell>
          <cell r="N516">
            <v>393.30163811624021</v>
          </cell>
          <cell r="O516">
            <v>306.76760174930121</v>
          </cell>
          <cell r="P516">
            <v>134.45744380950924</v>
          </cell>
          <cell r="Q516">
            <v>126.01555888652797</v>
          </cell>
          <cell r="R516">
            <v>174.86948630809789</v>
          </cell>
          <cell r="S516">
            <v>152.78109536170965</v>
          </cell>
        </row>
        <row r="517">
          <cell r="B517" t="str">
            <v xml:space="preserve">      Pre-cutoff date</v>
          </cell>
        </row>
        <row r="518">
          <cell r="B518" t="str">
            <v xml:space="preserve">      Post-cutoff date</v>
          </cell>
        </row>
        <row r="519">
          <cell r="B519" t="str">
            <v xml:space="preserve">    Other</v>
          </cell>
          <cell r="F519">
            <v>0</v>
          </cell>
          <cell r="G519">
            <v>0</v>
          </cell>
          <cell r="H519">
            <v>0</v>
          </cell>
          <cell r="I519">
            <v>0</v>
          </cell>
          <cell r="J519">
            <v>3.8990521396877811</v>
          </cell>
          <cell r="K519">
            <v>3.7787978014267334</v>
          </cell>
          <cell r="L519">
            <v>3.8058142566680893</v>
          </cell>
          <cell r="M519">
            <v>1.117209599018097</v>
          </cell>
          <cell r="N519">
            <v>1.1245371741056436</v>
          </cell>
          <cell r="O519">
            <v>1.0349739652872092</v>
          </cell>
          <cell r="P519">
            <v>1.0814456290006635</v>
          </cell>
          <cell r="Q519">
            <v>1.1409713232517238</v>
          </cell>
          <cell r="R519">
            <v>1.1574413722753527</v>
          </cell>
          <cell r="S519">
            <v>1.1482351350784306</v>
          </cell>
        </row>
        <row r="520">
          <cell r="B520" t="str">
            <v xml:space="preserve"> Commercial banks (London Club)</v>
          </cell>
          <cell r="F520">
            <v>51.7</v>
          </cell>
          <cell r="G520">
            <v>46.96</v>
          </cell>
          <cell r="H520">
            <v>45.19</v>
          </cell>
          <cell r="I520">
            <v>47.38</v>
          </cell>
          <cell r="J520">
            <v>22.413030660377359</v>
          </cell>
          <cell r="K520">
            <v>0</v>
          </cell>
          <cell r="L520">
            <v>0</v>
          </cell>
          <cell r="M520">
            <v>0</v>
          </cell>
          <cell r="N520">
            <v>0</v>
          </cell>
          <cell r="O520">
            <v>0</v>
          </cell>
          <cell r="P520">
            <v>0</v>
          </cell>
          <cell r="Q520">
            <v>0</v>
          </cell>
          <cell r="R520">
            <v>0</v>
          </cell>
          <cell r="S520">
            <v>0</v>
          </cell>
        </row>
        <row r="521">
          <cell r="B521" t="str">
            <v xml:space="preserve"> Suppliers (Kinshasa Club)</v>
          </cell>
          <cell r="F521">
            <v>1.7899999999999991</v>
          </cell>
          <cell r="G521">
            <v>7.7999999999999989</v>
          </cell>
          <cell r="H521">
            <v>1.1999999999999966</v>
          </cell>
          <cell r="I521">
            <v>2.1699999999999982</v>
          </cell>
          <cell r="J521">
            <v>9.7600000000000016</v>
          </cell>
          <cell r="K521">
            <v>4.9421342533037045</v>
          </cell>
          <cell r="L521">
            <v>5.9192259812354999</v>
          </cell>
          <cell r="M521">
            <v>7.8419519931077968</v>
          </cell>
          <cell r="N521">
            <v>6.7891312623023952</v>
          </cell>
          <cell r="O521">
            <v>6.9349847865104719</v>
          </cell>
          <cell r="P521">
            <v>11.296629500389097</v>
          </cell>
          <cell r="Q521">
            <v>11.845753228664394</v>
          </cell>
          <cell r="R521">
            <v>10.984634679555896</v>
          </cell>
          <cell r="S521">
            <v>7.6792795658111608</v>
          </cell>
        </row>
        <row r="522">
          <cell r="B522" t="str">
            <v xml:space="preserve"> World Bank Gecamines Trust</v>
          </cell>
          <cell r="F522">
            <v>0</v>
          </cell>
          <cell r="G522">
            <v>0</v>
          </cell>
          <cell r="H522">
            <v>0</v>
          </cell>
          <cell r="I522">
            <v>0</v>
          </cell>
          <cell r="J522">
            <v>9.9024017518798946</v>
          </cell>
          <cell r="K522">
            <v>7.8389723636566497</v>
          </cell>
          <cell r="L522">
            <v>0.82998510591836272</v>
          </cell>
          <cell r="M522">
            <v>16.53088406397152</v>
          </cell>
          <cell r="N522">
            <v>16.727221911682506</v>
          </cell>
          <cell r="O522">
            <v>16.91587479038569</v>
          </cell>
          <cell r="P522">
            <v>18.725544997205144</v>
          </cell>
          <cell r="Q522">
            <v>18.376187814421463</v>
          </cell>
          <cell r="R522">
            <v>19.214645053102291</v>
          </cell>
          <cell r="S522">
            <v>18.446059250978198</v>
          </cell>
        </row>
        <row r="523">
          <cell r="B523" t="str">
            <v xml:space="preserve"> Short term</v>
          </cell>
          <cell r="F523">
            <v>0</v>
          </cell>
          <cell r="G523">
            <v>0</v>
          </cell>
          <cell r="H523">
            <v>0</v>
          </cell>
          <cell r="I523">
            <v>0</v>
          </cell>
          <cell r="J523">
            <v>0</v>
          </cell>
          <cell r="K523">
            <v>0</v>
          </cell>
          <cell r="L523">
            <v>0</v>
          </cell>
          <cell r="M523">
            <v>0</v>
          </cell>
          <cell r="N523">
            <v>0</v>
          </cell>
          <cell r="O523">
            <v>0</v>
          </cell>
          <cell r="P523">
            <v>0</v>
          </cell>
          <cell r="Q523">
            <v>0</v>
          </cell>
          <cell r="R523">
            <v>0</v>
          </cell>
          <cell r="S523">
            <v>0</v>
          </cell>
        </row>
        <row r="524">
          <cell r="B524" t="str">
            <v xml:space="preserve">   of which: central bank</v>
          </cell>
        </row>
        <row r="526">
          <cell r="B526" t="str">
            <v>22. Net change in interest arrears</v>
          </cell>
        </row>
        <row r="527">
          <cell r="B527" t="str">
            <v>Total</v>
          </cell>
          <cell r="D527">
            <v>-74</v>
          </cell>
          <cell r="E527">
            <v>-51</v>
          </cell>
          <cell r="F527">
            <v>46.54418542922167</v>
          </cell>
          <cell r="G527">
            <v>51.664611561329778</v>
          </cell>
          <cell r="H527">
            <v>198.81740994887065</v>
          </cell>
          <cell r="I527">
            <v>-91.529102336345915</v>
          </cell>
          <cell r="J527">
            <v>342.24248679213429</v>
          </cell>
          <cell r="K527">
            <v>376.25888984214902</v>
          </cell>
          <cell r="L527">
            <v>480.66835356177199</v>
          </cell>
          <cell r="M527">
            <v>397.5841669845384</v>
          </cell>
          <cell r="N527">
            <v>350.80975719417836</v>
          </cell>
          <cell r="O527">
            <v>383.68163605354539</v>
          </cell>
          <cell r="P527">
            <v>297.29992143323403</v>
          </cell>
          <cell r="Q527">
            <v>155.39620389577405</v>
          </cell>
          <cell r="R527">
            <v>20.661415829044117</v>
          </cell>
          <cell r="S527">
            <v>79.22288930762042</v>
          </cell>
        </row>
        <row r="528">
          <cell r="B528" t="str">
            <v xml:space="preserve"> Multilaterals (incl. Fd.)</v>
          </cell>
          <cell r="F528">
            <v>0</v>
          </cell>
          <cell r="G528">
            <v>0</v>
          </cell>
          <cell r="H528">
            <v>0</v>
          </cell>
          <cell r="I528">
            <v>0</v>
          </cell>
          <cell r="J528">
            <v>0</v>
          </cell>
          <cell r="K528">
            <v>0</v>
          </cell>
          <cell r="L528">
            <v>0</v>
          </cell>
          <cell r="M528">
            <v>0</v>
          </cell>
          <cell r="N528">
            <v>0</v>
          </cell>
          <cell r="O528">
            <v>0</v>
          </cell>
          <cell r="P528">
            <v>0</v>
          </cell>
          <cell r="Q528">
            <v>0</v>
          </cell>
          <cell r="R528">
            <v>0</v>
          </cell>
          <cell r="S528">
            <v>0</v>
          </cell>
        </row>
        <row r="529">
          <cell r="B529" t="str">
            <v xml:space="preserve">   Fund</v>
          </cell>
          <cell r="D529">
            <v>0.25</v>
          </cell>
          <cell r="E529">
            <v>-0.25</v>
          </cell>
          <cell r="F529">
            <v>0</v>
          </cell>
          <cell r="G529">
            <v>0</v>
          </cell>
          <cell r="H529">
            <v>0</v>
          </cell>
          <cell r="I529">
            <v>0</v>
          </cell>
          <cell r="J529">
            <v>0</v>
          </cell>
          <cell r="K529">
            <v>11.004999999999981</v>
          </cell>
          <cell r="L529">
            <v>8.5922270000000012</v>
          </cell>
          <cell r="M529">
            <v>10.912166000000006</v>
          </cell>
          <cell r="N529">
            <v>8.9792159999999956</v>
          </cell>
          <cell r="O529">
            <v>0.3059999999999945</v>
          </cell>
          <cell r="P529">
            <v>12.158999999999999</v>
          </cell>
          <cell r="Q529">
            <v>20.39</v>
          </cell>
          <cell r="R529">
            <v>10.237633000000001</v>
          </cell>
          <cell r="S529">
            <v>12.069907000000001</v>
          </cell>
        </row>
        <row r="530">
          <cell r="B530" t="str">
            <v xml:space="preserve">   Multilaterals (excl. Fd.)</v>
          </cell>
          <cell r="F530">
            <v>0</v>
          </cell>
          <cell r="G530">
            <v>0</v>
          </cell>
          <cell r="H530">
            <v>0</v>
          </cell>
          <cell r="I530">
            <v>0</v>
          </cell>
          <cell r="J530">
            <v>0</v>
          </cell>
          <cell r="K530">
            <v>0</v>
          </cell>
          <cell r="L530">
            <v>0</v>
          </cell>
          <cell r="M530">
            <v>0</v>
          </cell>
          <cell r="N530">
            <v>0</v>
          </cell>
          <cell r="O530">
            <v>0</v>
          </cell>
          <cell r="P530">
            <v>0</v>
          </cell>
          <cell r="Q530">
            <v>0</v>
          </cell>
          <cell r="R530">
            <v>0</v>
          </cell>
          <cell r="S530">
            <v>0</v>
          </cell>
        </row>
        <row r="531">
          <cell r="B531" t="str">
            <v xml:space="preserve">       World Bank</v>
          </cell>
        </row>
        <row r="532">
          <cell r="B532" t="str">
            <v xml:space="preserve">       Other</v>
          </cell>
        </row>
        <row r="533">
          <cell r="B533" t="str">
            <v xml:space="preserve"> Bilateral official</v>
          </cell>
          <cell r="F533">
            <v>55.08124858289932</v>
          </cell>
          <cell r="G533">
            <v>41.302317876697543</v>
          </cell>
          <cell r="H533">
            <v>101.27327102803739</v>
          </cell>
          <cell r="I533">
            <v>-239.13906400428576</v>
          </cell>
          <cell r="J533">
            <v>146.34786609202118</v>
          </cell>
          <cell r="K533">
            <v>269.94418780572585</v>
          </cell>
          <cell r="L533">
            <v>250.79129276198807</v>
          </cell>
          <cell r="M533">
            <v>212.26437311808357</v>
          </cell>
          <cell r="N533">
            <v>183.34701501205637</v>
          </cell>
          <cell r="O533">
            <v>150.45363786575339</v>
          </cell>
          <cell r="P533">
            <v>62.861583369416294</v>
          </cell>
          <cell r="Q533">
            <v>88.806217208890772</v>
          </cell>
          <cell r="R533">
            <v>60.252117212295154</v>
          </cell>
          <cell r="S533">
            <v>41.12498168043868</v>
          </cell>
        </row>
        <row r="534">
          <cell r="B534" t="str">
            <v xml:space="preserve">   Paris Club</v>
          </cell>
          <cell r="F534">
            <v>55.08124858289932</v>
          </cell>
          <cell r="G534">
            <v>41.302317876697543</v>
          </cell>
          <cell r="H534">
            <v>101.27327102803739</v>
          </cell>
          <cell r="I534">
            <v>-239.13906400428576</v>
          </cell>
          <cell r="J534">
            <v>146.02355929779384</v>
          </cell>
          <cell r="K534">
            <v>269.65913342612112</v>
          </cell>
          <cell r="L534">
            <v>250.54277877134743</v>
          </cell>
          <cell r="M534">
            <v>212.04236351827868</v>
          </cell>
          <cell r="N534">
            <v>183.14445862665846</v>
          </cell>
          <cell r="O534">
            <v>150.30860966679595</v>
          </cell>
          <cell r="P534">
            <v>62.737595972460802</v>
          </cell>
          <cell r="Q534">
            <v>88.698167131537147</v>
          </cell>
          <cell r="R534">
            <v>56.838229346155742</v>
          </cell>
          <cell r="S534">
            <v>41.023423232362433</v>
          </cell>
        </row>
        <row r="535">
          <cell r="B535" t="str">
            <v xml:space="preserve">      Pre-cutoff date</v>
          </cell>
        </row>
        <row r="536">
          <cell r="B536" t="str">
            <v xml:space="preserve">      Post-cutoff date</v>
          </cell>
        </row>
        <row r="537">
          <cell r="B537" t="str">
            <v xml:space="preserve">    Other</v>
          </cell>
          <cell r="F537">
            <v>0</v>
          </cell>
          <cell r="G537">
            <v>0</v>
          </cell>
          <cell r="H537">
            <v>0</v>
          </cell>
          <cell r="I537">
            <v>0</v>
          </cell>
          <cell r="J537">
            <v>0.32430679422733905</v>
          </cell>
          <cell r="K537">
            <v>0.28505437960472457</v>
          </cell>
          <cell r="L537">
            <v>0.24851399064064017</v>
          </cell>
          <cell r="M537">
            <v>0.22200959980487822</v>
          </cell>
          <cell r="N537">
            <v>0.20255638539791093</v>
          </cell>
          <cell r="O537">
            <v>0.14502819895744334</v>
          </cell>
          <cell r="P537">
            <v>0.12398739695549009</v>
          </cell>
          <cell r="Q537">
            <v>0.10805007735363104</v>
          </cell>
          <cell r="R537">
            <v>3.4138878661394134</v>
          </cell>
          <cell r="S537">
            <v>0.10155844807624881</v>
          </cell>
        </row>
        <row r="538">
          <cell r="B538" t="str">
            <v xml:space="preserve"> Commercial banks (London Club)</v>
          </cell>
          <cell r="F538">
            <v>-9.4370631536776486</v>
          </cell>
          <cell r="G538">
            <v>6.4422936846322365</v>
          </cell>
          <cell r="H538">
            <v>97.404138920833262</v>
          </cell>
          <cell r="I538">
            <v>148.93596166793984</v>
          </cell>
          <cell r="J538">
            <v>194.16376425438881</v>
          </cell>
          <cell r="K538">
            <v>98.357434343273411</v>
          </cell>
          <cell r="L538">
            <v>218.14515402273406</v>
          </cell>
          <cell r="M538">
            <v>174.04526753288084</v>
          </cell>
          <cell r="N538">
            <v>157.38131410414874</v>
          </cell>
          <cell r="O538">
            <v>224.34370350271524</v>
          </cell>
          <cell r="P538">
            <v>217.8707907619218</v>
          </cell>
          <cell r="Q538">
            <v>4.0616105805436877</v>
          </cell>
          <cell r="R538">
            <v>4.1770393628893885</v>
          </cell>
          <cell r="S538">
            <v>4.1806102382704999</v>
          </cell>
        </row>
        <row r="539">
          <cell r="B539" t="str">
            <v xml:space="preserve"> Suppliers (Kinshasa Club)</v>
          </cell>
          <cell r="F539">
            <v>0.89999999999999858</v>
          </cell>
          <cell r="G539">
            <v>3.92</v>
          </cell>
          <cell r="H539">
            <v>0.14000000000000057</v>
          </cell>
          <cell r="I539">
            <v>-1.3259999999999992</v>
          </cell>
          <cell r="J539">
            <v>-3.6677421318560919</v>
          </cell>
          <cell r="K539">
            <v>5.7887966319728257E-2</v>
          </cell>
          <cell r="L539">
            <v>3.8105370414257034</v>
          </cell>
          <cell r="M539">
            <v>3.3516287970542904</v>
          </cell>
          <cell r="N539">
            <v>2.9196058309078197</v>
          </cell>
          <cell r="O539">
            <v>2.5050325274467484</v>
          </cell>
          <cell r="P539">
            <v>10.628475194573401</v>
          </cell>
          <cell r="Q539">
            <v>2.768230159737783</v>
          </cell>
          <cell r="R539">
            <v>1.0951139140129342</v>
          </cell>
          <cell r="S539">
            <v>6.0092553591728119</v>
          </cell>
        </row>
        <row r="540">
          <cell r="B540" t="str">
            <v xml:space="preserve"> World Bank Gecamines Trust</v>
          </cell>
          <cell r="F540">
            <v>0</v>
          </cell>
          <cell r="G540">
            <v>0</v>
          </cell>
          <cell r="H540">
            <v>0</v>
          </cell>
          <cell r="I540">
            <v>0</v>
          </cell>
          <cell r="J540">
            <v>5.3985985775803336</v>
          </cell>
          <cell r="K540">
            <v>7.8993797268299879</v>
          </cell>
          <cell r="L540">
            <v>7.921369735624185</v>
          </cell>
          <cell r="M540">
            <v>7.922897536519721</v>
          </cell>
          <cell r="N540">
            <v>7.1618222470653992</v>
          </cell>
          <cell r="O540">
            <v>6.3792621576299613</v>
          </cell>
          <cell r="P540">
            <v>5.9390721073225263</v>
          </cell>
          <cell r="Q540">
            <v>59.760145946601817</v>
          </cell>
          <cell r="R540">
            <v>-44.86285466015336</v>
          </cell>
          <cell r="S540">
            <v>27.908042029738425</v>
          </cell>
        </row>
        <row r="541">
          <cell r="B541" t="str">
            <v xml:space="preserve"> Short term</v>
          </cell>
        </row>
        <row r="542">
          <cell r="B542" t="str">
            <v xml:space="preserve">   of which: central bank</v>
          </cell>
        </row>
        <row r="544">
          <cell r="B544" t="str">
            <v>23. Net change in principal arrears</v>
          </cell>
        </row>
        <row r="545">
          <cell r="B545" t="str">
            <v>Total</v>
          </cell>
          <cell r="F545">
            <v>51.99</v>
          </cell>
          <cell r="G545">
            <v>54.760154298676071</v>
          </cell>
          <cell r="H545">
            <v>146.57999999999998</v>
          </cell>
          <cell r="I545">
            <v>-49.82300000000005</v>
          </cell>
          <cell r="J545">
            <v>76.678784241398461</v>
          </cell>
          <cell r="K545">
            <v>79.093702219813835</v>
          </cell>
          <cell r="L545">
            <v>74.740612600490039</v>
          </cell>
          <cell r="M545">
            <v>113.69308925511552</v>
          </cell>
          <cell r="N545">
            <v>106.26337691066109</v>
          </cell>
          <cell r="O545">
            <v>95.448291065171716</v>
          </cell>
          <cell r="P545">
            <v>86.022760550131196</v>
          </cell>
          <cell r="Q545">
            <v>251.29725739456757</v>
          </cell>
          <cell r="R545">
            <v>71.769047981342482</v>
          </cell>
          <cell r="S545">
            <v>66.394891117453582</v>
          </cell>
        </row>
        <row r="546">
          <cell r="B546" t="str">
            <v xml:space="preserve"> Multilaterals (incl. Fd.)</v>
          </cell>
          <cell r="F546">
            <v>0</v>
          </cell>
          <cell r="G546">
            <v>1.5429867606897574E-4</v>
          </cell>
          <cell r="H546">
            <v>100.19</v>
          </cell>
          <cell r="I546">
            <v>-99.373000000000047</v>
          </cell>
          <cell r="J546">
            <v>39.444500000000012</v>
          </cell>
          <cell r="K546">
            <v>58.75500000000001</v>
          </cell>
          <cell r="L546">
            <v>60.379773</v>
          </cell>
          <cell r="M546">
            <v>87.085834000000006</v>
          </cell>
          <cell r="N546">
            <v>80.497949388464917</v>
          </cell>
          <cell r="O546">
            <v>69.527483557701146</v>
          </cell>
          <cell r="P546">
            <v>53.837694794535622</v>
          </cell>
          <cell r="Q546">
            <v>74.810727467536907</v>
          </cell>
          <cell r="R546">
            <v>80.179955859025966</v>
          </cell>
          <cell r="S546">
            <v>69.139332584381123</v>
          </cell>
        </row>
        <row r="547">
          <cell r="B547" t="str">
            <v xml:space="preserve">   Fund</v>
          </cell>
          <cell r="D547">
            <v>0</v>
          </cell>
          <cell r="E547">
            <v>0</v>
          </cell>
          <cell r="F547">
            <v>0</v>
          </cell>
          <cell r="G547">
            <v>0</v>
          </cell>
          <cell r="H547">
            <v>100.19</v>
          </cell>
          <cell r="I547">
            <v>-100.19</v>
          </cell>
          <cell r="J547">
            <v>27.934500000000014</v>
          </cell>
          <cell r="K547">
            <v>42.955000000000013</v>
          </cell>
          <cell r="L547">
            <v>38.779772999999999</v>
          </cell>
          <cell r="M547">
            <v>57.685834</v>
          </cell>
          <cell r="N547">
            <v>51.350784000000004</v>
          </cell>
          <cell r="O547">
            <v>28.234000000000005</v>
          </cell>
          <cell r="P547">
            <v>-2.629999999999999</v>
          </cell>
          <cell r="Q547">
            <v>14.55</v>
          </cell>
          <cell r="R547">
            <v>16.911408999999999</v>
          </cell>
          <cell r="S547">
            <v>8.7289999999999992</v>
          </cell>
        </row>
        <row r="548">
          <cell r="B548" t="str">
            <v xml:space="preserve">   Multilaterals (excl. Fd.)</v>
          </cell>
          <cell r="F548">
            <v>0</v>
          </cell>
          <cell r="G548">
            <v>1.5429867606897574E-4</v>
          </cell>
          <cell r="H548">
            <v>0</v>
          </cell>
          <cell r="I548">
            <v>0.81699999999995399</v>
          </cell>
          <cell r="J548">
            <v>11.51</v>
          </cell>
          <cell r="K548">
            <v>15.8</v>
          </cell>
          <cell r="L548">
            <v>21.6</v>
          </cell>
          <cell r="M548">
            <v>29.4</v>
          </cell>
          <cell r="N548">
            <v>29.147165388464913</v>
          </cell>
          <cell r="O548">
            <v>41.293483557701137</v>
          </cell>
          <cell r="P548">
            <v>56.467694794535625</v>
          </cell>
          <cell r="Q548">
            <v>60.26072746753691</v>
          </cell>
          <cell r="R548">
            <v>63.268546859025975</v>
          </cell>
          <cell r="S548">
            <v>60.410332584381123</v>
          </cell>
        </row>
        <row r="549">
          <cell r="B549" t="str">
            <v xml:space="preserve">       World Bank</v>
          </cell>
        </row>
        <row r="550">
          <cell r="B550" t="str">
            <v xml:space="preserve">       Other</v>
          </cell>
        </row>
        <row r="551">
          <cell r="B551" t="str">
            <v xml:space="preserve"> Bilateral official</v>
          </cell>
          <cell r="F551">
            <v>0</v>
          </cell>
          <cell r="G551">
            <v>0</v>
          </cell>
          <cell r="H551">
            <v>0</v>
          </cell>
          <cell r="I551">
            <v>0</v>
          </cell>
          <cell r="J551">
            <v>7.7981042793755622</v>
          </cell>
          <cell r="K551">
            <v>7.5575956028534668</v>
          </cell>
          <cell r="L551">
            <v>7.6116285133361785</v>
          </cell>
          <cell r="M551">
            <v>2.234419198036194</v>
          </cell>
          <cell r="N551">
            <v>2.2490743482112872</v>
          </cell>
          <cell r="O551">
            <v>2.0699479305744184</v>
          </cell>
          <cell r="P551">
            <v>2.1628912580013271</v>
          </cell>
          <cell r="Q551">
            <v>117.42243960854985</v>
          </cell>
          <cell r="R551">
            <v>-14.283211161494213</v>
          </cell>
          <cell r="S551">
            <v>3.3457372599840136</v>
          </cell>
        </row>
        <row r="552">
          <cell r="B552" t="str">
            <v xml:space="preserve">   Paris Club</v>
          </cell>
          <cell r="F552">
            <v>0</v>
          </cell>
          <cell r="G552">
            <v>1.3313010795929234</v>
          </cell>
          <cell r="H552">
            <v>185.85710280373831</v>
          </cell>
          <cell r="I552">
            <v>-219.49120799571438</v>
          </cell>
          <cell r="J552">
            <v>92.203192210740411</v>
          </cell>
          <cell r="K552">
            <v>391.78897205005256</v>
          </cell>
          <cell r="L552">
            <v>365.55697983264918</v>
          </cell>
          <cell r="M552">
            <v>338.19939810276031</v>
          </cell>
          <cell r="N552">
            <v>393.30163811624021</v>
          </cell>
          <cell r="O552">
            <v>306.76760174930121</v>
          </cell>
          <cell r="P552">
            <v>134.45744380950924</v>
          </cell>
          <cell r="Q552">
            <v>126.01555888652797</v>
          </cell>
          <cell r="R552">
            <v>174.86948630809789</v>
          </cell>
          <cell r="S552">
            <v>152.78109536170965</v>
          </cell>
        </row>
        <row r="553">
          <cell r="B553" t="str">
            <v xml:space="preserve">      Pre-cutoff date</v>
          </cell>
        </row>
        <row r="554">
          <cell r="B554" t="str">
            <v xml:space="preserve">      Post-cutoff date</v>
          </cell>
        </row>
        <row r="555">
          <cell r="B555" t="str">
            <v xml:space="preserve">    Other</v>
          </cell>
          <cell r="F555">
            <v>0</v>
          </cell>
          <cell r="G555">
            <v>0</v>
          </cell>
          <cell r="H555">
            <v>0</v>
          </cell>
          <cell r="I555">
            <v>0</v>
          </cell>
          <cell r="J555">
            <v>3.8990521396877811</v>
          </cell>
          <cell r="K555">
            <v>3.7787978014267334</v>
          </cell>
          <cell r="L555">
            <v>3.8058142566680893</v>
          </cell>
          <cell r="M555">
            <v>1.117209599018097</v>
          </cell>
          <cell r="N555">
            <v>1.1245371741056436</v>
          </cell>
          <cell r="O555">
            <v>1.0349739652872092</v>
          </cell>
          <cell r="P555">
            <v>1.0814456290006635</v>
          </cell>
          <cell r="Q555">
            <v>116.28146828529813</v>
          </cell>
          <cell r="R555">
            <v>-15.440652533769565</v>
          </cell>
          <cell r="S555">
            <v>2.1975021249055828</v>
          </cell>
        </row>
        <row r="556">
          <cell r="B556" t="str">
            <v xml:space="preserve"> Commercial banks (London Club)</v>
          </cell>
          <cell r="F556">
            <v>50.2</v>
          </cell>
          <cell r="G556">
            <v>46.96</v>
          </cell>
          <cell r="H556">
            <v>45.19</v>
          </cell>
          <cell r="I556">
            <v>47.38</v>
          </cell>
          <cell r="J556">
            <v>22.413030660377359</v>
          </cell>
          <cell r="K556">
            <v>0</v>
          </cell>
          <cell r="L556">
            <v>0</v>
          </cell>
          <cell r="M556">
            <v>0</v>
          </cell>
          <cell r="N556">
            <v>0</v>
          </cell>
          <cell r="O556">
            <v>0</v>
          </cell>
          <cell r="P556">
            <v>0</v>
          </cell>
          <cell r="Q556">
            <v>0</v>
          </cell>
          <cell r="R556">
            <v>0</v>
          </cell>
          <cell r="S556">
            <v>0</v>
          </cell>
        </row>
        <row r="557">
          <cell r="B557" t="str">
            <v xml:space="preserve"> Suppliers (Kinshasa Club)</v>
          </cell>
          <cell r="F557">
            <v>1.7899999999999991</v>
          </cell>
          <cell r="G557">
            <v>7.7999999999999989</v>
          </cell>
          <cell r="H557">
            <v>1.1999999999999966</v>
          </cell>
          <cell r="I557">
            <v>2.1699999999999982</v>
          </cell>
          <cell r="J557">
            <v>-2.8792524502343682</v>
          </cell>
          <cell r="K557">
            <v>4.9421342533037045</v>
          </cell>
          <cell r="L557">
            <v>5.9192259812354999</v>
          </cell>
          <cell r="M557">
            <v>7.8419519931077968</v>
          </cell>
          <cell r="N557">
            <v>6.7891312623023952</v>
          </cell>
          <cell r="O557">
            <v>6.9349847865104719</v>
          </cell>
          <cell r="P557">
            <v>11.296629500389097</v>
          </cell>
          <cell r="Q557">
            <v>14.905470861864643</v>
          </cell>
          <cell r="R557">
            <v>5.4045882636309273</v>
          </cell>
          <cell r="S557">
            <v>1.2730340123176518</v>
          </cell>
        </row>
        <row r="558">
          <cell r="B558" t="str">
            <v xml:space="preserve"> World Bank Gecamines Trust</v>
          </cell>
          <cell r="F558">
            <v>0</v>
          </cell>
          <cell r="G558">
            <v>0</v>
          </cell>
          <cell r="H558">
            <v>0</v>
          </cell>
          <cell r="I558">
            <v>0</v>
          </cell>
          <cell r="J558">
            <v>9.9024017518798946</v>
          </cell>
          <cell r="K558">
            <v>7.8389723636566497</v>
          </cell>
          <cell r="L558">
            <v>0.82998510591836272</v>
          </cell>
          <cell r="M558">
            <v>16.53088406397152</v>
          </cell>
          <cell r="N558">
            <v>16.727221911682506</v>
          </cell>
          <cell r="O558">
            <v>16.91587479038569</v>
          </cell>
          <cell r="P558">
            <v>18.725544997205144</v>
          </cell>
          <cell r="Q558">
            <v>44.158619456616137</v>
          </cell>
          <cell r="R558">
            <v>0.46771502017979572</v>
          </cell>
          <cell r="S558">
            <v>-7.3632127392292119</v>
          </cell>
        </row>
        <row r="559">
          <cell r="B559" t="str">
            <v xml:space="preserve"> Short term</v>
          </cell>
        </row>
        <row r="560">
          <cell r="B560" t="str">
            <v xml:space="preserve">   of which: central bank</v>
          </cell>
        </row>
        <row r="562">
          <cell r="B562" t="str">
            <v>24. Check on net change in arrears</v>
          </cell>
        </row>
        <row r="563">
          <cell r="B563" t="str">
            <v>Total</v>
          </cell>
          <cell r="F563">
            <v>-243.20418542922172</v>
          </cell>
          <cell r="G563">
            <v>-382.51297825880619</v>
          </cell>
          <cell r="H563">
            <v>-1316.4724200033552</v>
          </cell>
          <cell r="I563">
            <v>-523.66341583220367</v>
          </cell>
          <cell r="J563">
            <v>-1253.7154907550196</v>
          </cell>
          <cell r="K563">
            <v>-2682.8433802660843</v>
          </cell>
          <cell r="L563">
            <v>-3971.7727351392155</v>
          </cell>
          <cell r="M563">
            <v>-5135.8896658654112</v>
          </cell>
          <cell r="N563">
            <v>-6274.0249614837348</v>
          </cell>
          <cell r="O563">
            <v>-7308.3549585550518</v>
          </cell>
          <cell r="P563">
            <v>-5335.969421390736</v>
          </cell>
          <cell r="Q563">
            <v>-6608.664002909235</v>
          </cell>
          <cell r="R563">
            <v>-8546.4779157907105</v>
          </cell>
          <cell r="S563">
            <v>-10694.168256375919</v>
          </cell>
        </row>
        <row r="564">
          <cell r="B564" t="str">
            <v xml:space="preserve"> Multilaterals (incl. Fd.)</v>
          </cell>
          <cell r="F564">
            <v>0</v>
          </cell>
          <cell r="G564">
            <v>-10.873710972361728</v>
          </cell>
          <cell r="H564">
            <v>-3.5770737328871709</v>
          </cell>
          <cell r="I564">
            <v>0.24038636087685061</v>
          </cell>
          <cell r="J564">
            <v>-10.77991706590891</v>
          </cell>
          <cell r="K564">
            <v>-45.110126692070679</v>
          </cell>
          <cell r="L564">
            <v>-47.017089289530198</v>
          </cell>
          <cell r="M564">
            <v>-49.353721539412255</v>
          </cell>
          <cell r="N564">
            <v>-48.55454288498494</v>
          </cell>
          <cell r="O564">
            <v>-35.238019376158732</v>
          </cell>
          <cell r="P564">
            <v>-68.471619113922102</v>
          </cell>
          <cell r="Q564">
            <v>-71.413946882486329</v>
          </cell>
          <cell r="R564">
            <v>-61.482059615834245</v>
          </cell>
          <cell r="S564">
            <v>-59.995925090248136</v>
          </cell>
        </row>
        <row r="565">
          <cell r="B565" t="str">
            <v xml:space="preserve">   Fund</v>
          </cell>
          <cell r="F565">
            <v>0</v>
          </cell>
          <cell r="G565">
            <v>0</v>
          </cell>
          <cell r="H565">
            <v>0</v>
          </cell>
          <cell r="I565">
            <v>0</v>
          </cell>
          <cell r="J565">
            <v>0</v>
          </cell>
          <cell r="K565">
            <v>-11.004999999999981</v>
          </cell>
          <cell r="L565">
            <v>-8.5922270000000012</v>
          </cell>
          <cell r="M565">
            <v>-10.912166000000013</v>
          </cell>
          <cell r="N565">
            <v>-8.9792159999999921</v>
          </cell>
          <cell r="O565">
            <v>-0.3059999999999945</v>
          </cell>
          <cell r="P565">
            <v>-12.158999999999999</v>
          </cell>
          <cell r="Q565">
            <v>-20.389999999999997</v>
          </cell>
          <cell r="R565">
            <v>-10.237633000000002</v>
          </cell>
          <cell r="S565">
            <v>-12.069907000000001</v>
          </cell>
        </row>
        <row r="566">
          <cell r="B566" t="str">
            <v xml:space="preserve">   Multilaterals (excl. Fd.)</v>
          </cell>
          <cell r="F566">
            <v>0</v>
          </cell>
          <cell r="G566">
            <v>-10.873710972361728</v>
          </cell>
          <cell r="H566">
            <v>-3.5770737328871709</v>
          </cell>
          <cell r="I566">
            <v>0.24038636087685061</v>
          </cell>
          <cell r="J566">
            <v>-10.77991706590891</v>
          </cell>
          <cell r="K566">
            <v>-34.105126692070698</v>
          </cell>
          <cell r="L566">
            <v>-38.424862289530196</v>
          </cell>
          <cell r="M566">
            <v>-38.441555539412242</v>
          </cell>
          <cell r="N566">
            <v>-39.575326884984946</v>
          </cell>
          <cell r="O566">
            <v>-34.932019376158735</v>
          </cell>
          <cell r="P566">
            <v>-56.312619113922104</v>
          </cell>
          <cell r="Q566">
            <v>-51.023946882486328</v>
          </cell>
          <cell r="R566">
            <v>-51.244426615834243</v>
          </cell>
          <cell r="S566">
            <v>-47.926018090248135</v>
          </cell>
        </row>
        <row r="567">
          <cell r="B567" t="str">
            <v xml:space="preserve">       World Bank</v>
          </cell>
        </row>
        <row r="568">
          <cell r="B568" t="str">
            <v xml:space="preserve">       Other</v>
          </cell>
        </row>
        <row r="569">
          <cell r="B569" t="str">
            <v xml:space="preserve"> Bilateral official</v>
          </cell>
          <cell r="F569">
            <v>0</v>
          </cell>
          <cell r="G569">
            <v>-1.3313010795929259</v>
          </cell>
          <cell r="H569">
            <v>-185.85710280373834</v>
          </cell>
          <cell r="I569">
            <v>-13.233418294285599</v>
          </cell>
          <cell r="J569">
            <v>-88.304140071052643</v>
          </cell>
          <cell r="K569">
            <v>-388.01017424862579</v>
          </cell>
          <cell r="L569">
            <v>-361.75116557598108</v>
          </cell>
          <cell r="M569">
            <v>-337.08218850374226</v>
          </cell>
          <cell r="N569">
            <v>-392.17710094213459</v>
          </cell>
          <cell r="O569">
            <v>-305.73262778401403</v>
          </cell>
          <cell r="P569">
            <v>-133.37599818050859</v>
          </cell>
          <cell r="Q569">
            <v>-9.7205158563747887</v>
          </cell>
          <cell r="R569">
            <v>-186.96260111808778</v>
          </cell>
          <cell r="S569">
            <v>-150.51860278666024</v>
          </cell>
        </row>
        <row r="570">
          <cell r="B570" t="str">
            <v xml:space="preserve">   Paris Club</v>
          </cell>
          <cell r="F570">
            <v>0</v>
          </cell>
          <cell r="G570">
            <v>-1.3313010795929259</v>
          </cell>
          <cell r="H570">
            <v>-185.85710280373834</v>
          </cell>
          <cell r="I570">
            <v>-13.233418294285599</v>
          </cell>
          <cell r="J570">
            <v>-88.304140071052643</v>
          </cell>
          <cell r="K570">
            <v>-388.01017424862579</v>
          </cell>
          <cell r="L570">
            <v>-361.75116557598108</v>
          </cell>
          <cell r="M570">
            <v>-337.08218850374226</v>
          </cell>
          <cell r="N570">
            <v>-392.17710094213459</v>
          </cell>
          <cell r="O570">
            <v>-305.73262778401403</v>
          </cell>
          <cell r="P570">
            <v>-133.37599818050859</v>
          </cell>
          <cell r="Q570">
            <v>-124.87458756327626</v>
          </cell>
          <cell r="R570">
            <v>-173.71204493582255</v>
          </cell>
          <cell r="S570">
            <v>-151.63286022663121</v>
          </cell>
        </row>
        <row r="571">
          <cell r="B571" t="str">
            <v xml:space="preserve">      Pre-cutoff date</v>
          </cell>
        </row>
        <row r="572">
          <cell r="B572" t="str">
            <v xml:space="preserve">      Post-cutoff date</v>
          </cell>
        </row>
        <row r="573">
          <cell r="B573" t="str">
            <v xml:space="preserve">    Other</v>
          </cell>
          <cell r="F573">
            <v>0</v>
          </cell>
          <cell r="G573">
            <v>0</v>
          </cell>
          <cell r="H573">
            <v>0</v>
          </cell>
          <cell r="I573">
            <v>0</v>
          </cell>
          <cell r="J573">
            <v>0</v>
          </cell>
          <cell r="K573">
            <v>0</v>
          </cell>
          <cell r="L573">
            <v>0</v>
          </cell>
          <cell r="M573">
            <v>0</v>
          </cell>
          <cell r="N573">
            <v>0</v>
          </cell>
          <cell r="O573">
            <v>0</v>
          </cell>
          <cell r="P573">
            <v>0</v>
          </cell>
          <cell r="Q573">
            <v>115.15407170690148</v>
          </cell>
          <cell r="R573">
            <v>-13.250556182265239</v>
          </cell>
          <cell r="S573">
            <v>1.114257439970967</v>
          </cell>
        </row>
        <row r="574">
          <cell r="B574" t="str">
            <v xml:space="preserve"> Commercial banks (London Club)</v>
          </cell>
          <cell r="F574">
            <v>-244.99418542922172</v>
          </cell>
          <cell r="G574">
            <v>-367.23410093581373</v>
          </cell>
          <cell r="H574">
            <v>-914.65007203102937</v>
          </cell>
          <cell r="I574">
            <v>-501.50182873046265</v>
          </cell>
          <cell r="J574">
            <v>-1089.63421413889</v>
          </cell>
          <cell r="K574">
            <v>-2027.0373631040325</v>
          </cell>
          <cell r="L574">
            <v>-3187.1434693179549</v>
          </cell>
          <cell r="M574">
            <v>-4194.0212773821186</v>
          </cell>
          <cell r="N574">
            <v>-5087.6218640599345</v>
          </cell>
          <cell r="O574">
            <v>-6088.7418612672482</v>
          </cell>
          <cell r="P574">
            <v>-4010.486978593899</v>
          </cell>
          <cell r="Q574">
            <v>-5482.8644630983508</v>
          </cell>
          <cell r="R574">
            <v>-6802.5705670851967</v>
          </cell>
          <cell r="S574">
            <v>-8663.3563391342304</v>
          </cell>
        </row>
        <row r="575">
          <cell r="B575" t="str">
            <v xml:space="preserve"> Suppliers (Kinshasa Club)</v>
          </cell>
          <cell r="F575">
            <v>1.7899999999999991</v>
          </cell>
          <cell r="G575">
            <v>-3.0738652710377963</v>
          </cell>
          <cell r="H575">
            <v>-112.19817143570026</v>
          </cell>
          <cell r="I575">
            <v>-9.1685551683322792</v>
          </cell>
          <cell r="J575">
            <v>-46.965121231048052</v>
          </cell>
          <cell r="K575">
            <v>-148.63018858501201</v>
          </cell>
          <cell r="L575">
            <v>-247.42449606166787</v>
          </cell>
          <cell r="M575">
            <v>-374.09886250410887</v>
          </cell>
          <cell r="N575">
            <v>-504.20417550836413</v>
          </cell>
          <cell r="O575">
            <v>-608.82382491801593</v>
          </cell>
          <cell r="P575">
            <v>-846.09687049961099</v>
          </cell>
          <cell r="Q575">
            <v>-812.69895622594095</v>
          </cell>
          <cell r="R575">
            <v>-1088.8720773209971</v>
          </cell>
          <cell r="S575">
            <v>-1459.0356550661318</v>
          </cell>
        </row>
        <row r="576">
          <cell r="B576" t="str">
            <v xml:space="preserve"> World Bank Gecamines Trust</v>
          </cell>
          <cell r="F576">
            <v>0</v>
          </cell>
          <cell r="G576">
            <v>0</v>
          </cell>
          <cell r="H576">
            <v>-100.19</v>
          </cell>
          <cell r="I576">
            <v>0</v>
          </cell>
          <cell r="J576">
            <v>-18.032098248120114</v>
          </cell>
          <cell r="K576">
            <v>-74.055527636343356</v>
          </cell>
          <cell r="L576">
            <v>-128.43651489408165</v>
          </cell>
          <cell r="M576">
            <v>-181.33361593602848</v>
          </cell>
          <cell r="N576">
            <v>-241.4672780883175</v>
          </cell>
          <cell r="O576">
            <v>-269.81862520961431</v>
          </cell>
          <cell r="P576">
            <v>-277.53795500279489</v>
          </cell>
          <cell r="Q576">
            <v>-231.96612084608336</v>
          </cell>
          <cell r="R576">
            <v>-406.59061065059404</v>
          </cell>
          <cell r="S576">
            <v>-361.26173429864679</v>
          </cell>
        </row>
        <row r="577">
          <cell r="B577" t="str">
            <v xml:space="preserve"> Short term</v>
          </cell>
        </row>
        <row r="578">
          <cell r="B578" t="str">
            <v xml:space="preserve">   of which: central bank</v>
          </cell>
        </row>
        <row r="580">
          <cell r="B580" t="str">
            <v>25. Check on change in debt</v>
          </cell>
        </row>
        <row r="581">
          <cell r="B581" t="str">
            <v xml:space="preserve">   i. Net debt generating flows</v>
          </cell>
        </row>
        <row r="582">
          <cell r="B582" t="str">
            <v>Total</v>
          </cell>
          <cell r="F582">
            <v>283.26463474744469</v>
          </cell>
          <cell r="G582">
            <v>529.95984270297129</v>
          </cell>
          <cell r="H582">
            <v>394.45015792156539</v>
          </cell>
          <cell r="I582">
            <v>418.86491160707584</v>
          </cell>
          <cell r="J582">
            <v>338.43690172366541</v>
          </cell>
          <cell r="K582">
            <v>91.329966762977008</v>
          </cell>
          <cell r="L582">
            <v>142.43359378398773</v>
          </cell>
          <cell r="M582">
            <v>68.473332080821365</v>
          </cell>
          <cell r="N582">
            <v>-44.185671276795347</v>
          </cell>
          <cell r="O582">
            <v>77.083008269531334</v>
          </cell>
          <cell r="P582">
            <v>131.67829766085131</v>
          </cell>
          <cell r="Q582">
            <v>163.32710400203371</v>
          </cell>
          <cell r="R582">
            <v>-206.60001637114232</v>
          </cell>
          <cell r="S582">
            <v>-117.98401265826359</v>
          </cell>
        </row>
        <row r="583">
          <cell r="B583" t="str">
            <v xml:space="preserve"> Multilaterals (incl. Fd.)</v>
          </cell>
          <cell r="F583">
            <v>83.273449318222958</v>
          </cell>
          <cell r="G583">
            <v>152.47506739415152</v>
          </cell>
          <cell r="H583">
            <v>86.832480694880701</v>
          </cell>
          <cell r="I583">
            <v>44.981237072866264</v>
          </cell>
          <cell r="J583">
            <v>-49.845159198113087</v>
          </cell>
          <cell r="K583">
            <v>42.485887912428765</v>
          </cell>
          <cell r="L583">
            <v>39.360000000000007</v>
          </cell>
          <cell r="M583">
            <v>8</v>
          </cell>
          <cell r="N583">
            <v>-3.9358799999999974</v>
          </cell>
          <cell r="O583">
            <v>-0.86599999999998545</v>
          </cell>
          <cell r="P583">
            <v>-32.245625591874131</v>
          </cell>
          <cell r="Q583">
            <v>-11.177158567905423</v>
          </cell>
          <cell r="R583">
            <v>-12.624316909471531</v>
          </cell>
          <cell r="S583">
            <v>-14.40779118537904</v>
          </cell>
        </row>
        <row r="584">
          <cell r="B584" t="str">
            <v xml:space="preserve">   Fund</v>
          </cell>
          <cell r="F584">
            <v>-35.434600000000003</v>
          </cell>
          <cell r="G584">
            <v>-18.409999999999997</v>
          </cell>
          <cell r="H584">
            <v>-97.192630000000008</v>
          </cell>
          <cell r="I584">
            <v>-105.88239999999999</v>
          </cell>
          <cell r="J584">
            <v>-111.91</v>
          </cell>
          <cell r="K584">
            <v>-35.97</v>
          </cell>
          <cell r="L584">
            <v>0</v>
          </cell>
          <cell r="M584">
            <v>0</v>
          </cell>
          <cell r="N584">
            <v>-3.9358799999999974</v>
          </cell>
          <cell r="O584">
            <v>-0.86599999999999611</v>
          </cell>
          <cell r="P584">
            <v>-23</v>
          </cell>
          <cell r="Q584">
            <v>0</v>
          </cell>
          <cell r="R584">
            <v>-0.54859100000000183</v>
          </cell>
          <cell r="S584">
            <v>0</v>
          </cell>
        </row>
        <row r="585">
          <cell r="B585" t="str">
            <v xml:space="preserve">   Multilaterals (excl. Fd.)</v>
          </cell>
          <cell r="F585">
            <v>118.70804931822295</v>
          </cell>
          <cell r="G585">
            <v>170.88506739415152</v>
          </cell>
          <cell r="H585">
            <v>184.02511069488071</v>
          </cell>
          <cell r="I585">
            <v>150.86363707286628</v>
          </cell>
          <cell r="J585">
            <v>62.064840801886895</v>
          </cell>
          <cell r="K585">
            <v>78.455887912428764</v>
          </cell>
          <cell r="L585">
            <v>39.360000000000007</v>
          </cell>
          <cell r="M585">
            <v>8</v>
          </cell>
          <cell r="N585">
            <v>0</v>
          </cell>
          <cell r="O585">
            <v>0</v>
          </cell>
          <cell r="P585">
            <v>-9.2456255918741235</v>
          </cell>
          <cell r="Q585">
            <v>-11.177158567905423</v>
          </cell>
          <cell r="R585">
            <v>-12.075725909471515</v>
          </cell>
          <cell r="S585">
            <v>-14.40779118537904</v>
          </cell>
        </row>
        <row r="586">
          <cell r="B586" t="str">
            <v xml:space="preserve">       World Bank</v>
          </cell>
          <cell r="F586">
            <v>59.163435643484817</v>
          </cell>
          <cell r="G586">
            <v>123.76503924441703</v>
          </cell>
          <cell r="H586">
            <v>83.253590172675828</v>
          </cell>
          <cell r="I586">
            <v>118.01829975332515</v>
          </cell>
          <cell r="J586">
            <v>37.753393537024024</v>
          </cell>
          <cell r="K586">
            <v>48.877079878280718</v>
          </cell>
          <cell r="L586">
            <v>34.360000000000007</v>
          </cell>
          <cell r="M586">
            <v>-0.19999999999999929</v>
          </cell>
          <cell r="N586">
            <v>-5.2664660203456846</v>
          </cell>
          <cell r="O586">
            <v>-6.1571062648296397</v>
          </cell>
          <cell r="P586">
            <v>-9.2456255918741235</v>
          </cell>
          <cell r="Q586">
            <v>-11.177158567905423</v>
          </cell>
          <cell r="R586">
            <v>-12.075725909471515</v>
          </cell>
          <cell r="S586">
            <v>-14.407791185379036</v>
          </cell>
        </row>
        <row r="587">
          <cell r="B587" t="str">
            <v xml:space="preserve">       Other</v>
          </cell>
          <cell r="F587">
            <v>59.544613674738137</v>
          </cell>
          <cell r="G587">
            <v>47.119873851058408</v>
          </cell>
          <cell r="H587">
            <v>100.77152052220487</v>
          </cell>
          <cell r="I587">
            <v>32.028337319541201</v>
          </cell>
          <cell r="J587">
            <v>12.801447264862876</v>
          </cell>
          <cell r="K587">
            <v>13.778808034148046</v>
          </cell>
          <cell r="L587">
            <v>-16.600000000000001</v>
          </cell>
          <cell r="M587">
            <v>-21.2</v>
          </cell>
          <cell r="N587">
            <v>-23.880699368119227</v>
          </cell>
          <cell r="O587">
            <v>-35.136377292871501</v>
          </cell>
          <cell r="P587">
            <v>-56.467694794535625</v>
          </cell>
          <cell r="Q587">
            <v>-60.26072746753691</v>
          </cell>
          <cell r="R587">
            <v>-63.268546859025975</v>
          </cell>
          <cell r="S587">
            <v>-60.410332584381123</v>
          </cell>
        </row>
        <row r="588">
          <cell r="B588" t="str">
            <v xml:space="preserve"> Bilateral official</v>
          </cell>
          <cell r="F588">
            <v>226.29824858289933</v>
          </cell>
          <cell r="G588">
            <v>371.28248162418754</v>
          </cell>
          <cell r="H588">
            <v>207.20610333948437</v>
          </cell>
          <cell r="I588">
            <v>230.0203363644753</v>
          </cell>
          <cell r="J588">
            <v>190.41932153983643</v>
          </cell>
          <cell r="K588">
            <v>-70.856562837473717</v>
          </cell>
          <cell r="L588">
            <v>-110.95987281399303</v>
          </cell>
          <cell r="M588">
            <v>-124.81781538565866</v>
          </cell>
          <cell r="N588">
            <v>-207.71253345891731</v>
          </cell>
          <cell r="O588">
            <v>-155.27898991826063</v>
          </cell>
          <cell r="P588">
            <v>-70.51441481109228</v>
          </cell>
          <cell r="Q588">
            <v>79.072126607660934</v>
          </cell>
          <cell r="R588">
            <v>-130.05802162957229</v>
          </cell>
          <cell r="S588">
            <v>-109.45861155636538</v>
          </cell>
        </row>
        <row r="589">
          <cell r="B589" t="str">
            <v xml:space="preserve">   Paris Club</v>
          </cell>
          <cell r="F589">
            <v>226.29824858289933</v>
          </cell>
          <cell r="G589">
            <v>371.28248162418754</v>
          </cell>
          <cell r="H589">
            <v>207.20610333948437</v>
          </cell>
          <cell r="I589">
            <v>230.0203363644753</v>
          </cell>
          <cell r="J589">
            <v>190.09501474560909</v>
          </cell>
          <cell r="K589">
            <v>-71.141617217078462</v>
          </cell>
          <cell r="L589">
            <v>-111.20838680463366</v>
          </cell>
          <cell r="M589">
            <v>-125.03982498546354</v>
          </cell>
          <cell r="N589">
            <v>-207.91508984431522</v>
          </cell>
          <cell r="O589">
            <v>-155.42401811721805</v>
          </cell>
          <cell r="P589">
            <v>-70.638402208047765</v>
          </cell>
          <cell r="Q589">
            <v>-36.176420431739096</v>
          </cell>
          <cell r="R589">
            <v>-116.87381558966679</v>
          </cell>
          <cell r="S589">
            <v>-110.60943699426878</v>
          </cell>
        </row>
        <row r="590">
          <cell r="B590" t="str">
            <v xml:space="preserve">      Pre-cutoff date</v>
          </cell>
        </row>
        <row r="591">
          <cell r="B591" t="str">
            <v xml:space="preserve">      Post-cutoff date</v>
          </cell>
        </row>
        <row r="592">
          <cell r="B592" t="str">
            <v xml:space="preserve">    Other</v>
          </cell>
          <cell r="F592">
            <v>0</v>
          </cell>
          <cell r="G592">
            <v>0</v>
          </cell>
          <cell r="H592">
            <v>0</v>
          </cell>
          <cell r="I592">
            <v>0</v>
          </cell>
          <cell r="J592">
            <v>0.32430679422733899</v>
          </cell>
          <cell r="K592">
            <v>0.28505437960472468</v>
          </cell>
          <cell r="L592">
            <v>0.24851399064064017</v>
          </cell>
          <cell r="M592">
            <v>0.22200959980487822</v>
          </cell>
          <cell r="N592">
            <v>0.20255638539791088</v>
          </cell>
          <cell r="O592">
            <v>0.14502819895744334</v>
          </cell>
          <cell r="P592">
            <v>0.1239873969554901</v>
          </cell>
          <cell r="Q592">
            <v>115.24854703940004</v>
          </cell>
          <cell r="R592">
            <v>-13.184206039905504</v>
          </cell>
          <cell r="S592">
            <v>1.1508254379034011</v>
          </cell>
        </row>
        <row r="593">
          <cell r="B593" t="str">
            <v xml:space="preserve"> Commercial banks (London Club)</v>
          </cell>
          <cell r="F593">
            <v>-10.937063153677649</v>
          </cell>
          <cell r="G593">
            <v>6.4422936846322401</v>
          </cell>
          <cell r="H593">
            <v>97.404138920833262</v>
          </cell>
          <cell r="I593">
            <v>148.93596166793984</v>
          </cell>
          <cell r="J593">
            <v>194.16376425438881</v>
          </cell>
          <cell r="K593">
            <v>98.357434343273411</v>
          </cell>
          <cell r="L593">
            <v>218.14515402273406</v>
          </cell>
          <cell r="M593">
            <v>174.04526753288084</v>
          </cell>
          <cell r="N593">
            <v>157.38131410414874</v>
          </cell>
          <cell r="O593">
            <v>224.34370350271524</v>
          </cell>
          <cell r="P593">
            <v>217.8707907619218</v>
          </cell>
          <cell r="Q593">
            <v>4.0616105805436877</v>
          </cell>
          <cell r="R593">
            <v>4.1770393628893885</v>
          </cell>
          <cell r="S593">
            <v>4.1806102382704999</v>
          </cell>
        </row>
        <row r="594">
          <cell r="B594" t="str">
            <v xml:space="preserve"> Suppliers (Kinshasa Club)</v>
          </cell>
          <cell r="F594">
            <v>-14.370000000000001</v>
          </cell>
          <cell r="G594">
            <v>-5.1400000000000006</v>
          </cell>
          <cell r="H594">
            <v>-4.4000000000000012</v>
          </cell>
          <cell r="I594">
            <v>-18.116</v>
          </cell>
          <cell r="J594">
            <v>-12.703388121526601</v>
          </cell>
          <cell r="K594">
            <v>-14.252112033680271</v>
          </cell>
          <cell r="L594">
            <v>-1.3894629585742964</v>
          </cell>
          <cell r="M594">
            <v>3.3516287970542908</v>
          </cell>
          <cell r="N594">
            <v>2.9196058309078197</v>
          </cell>
          <cell r="O594">
            <v>2.5050325274467484</v>
          </cell>
          <cell r="P594">
            <v>10.628475194573401</v>
          </cell>
          <cell r="Q594">
            <v>5.8279477929380317</v>
          </cell>
          <cell r="R594">
            <v>-4.4849325019120343</v>
          </cell>
          <cell r="S594">
            <v>-0.39699019432069704</v>
          </cell>
        </row>
        <row r="595">
          <cell r="B595" t="str">
            <v xml:space="preserve"> World Bank Gecamines Trust</v>
          </cell>
          <cell r="F595">
            <v>0</v>
          </cell>
          <cell r="G595">
            <v>5.9</v>
          </cell>
          <cell r="H595">
            <v>7.4074349663670498</v>
          </cell>
          <cell r="I595">
            <v>13.0433765017944</v>
          </cell>
          <cell r="J595">
            <v>16.402363249079823</v>
          </cell>
          <cell r="K595">
            <v>35.595319378428819</v>
          </cell>
          <cell r="L595">
            <v>-2.7222244661790187</v>
          </cell>
          <cell r="M595">
            <v>7.8942511365448986</v>
          </cell>
          <cell r="N595">
            <v>7.1618222470653983</v>
          </cell>
          <cell r="O595">
            <v>6.3792621576299613</v>
          </cell>
          <cell r="P595">
            <v>5.9390721073225272</v>
          </cell>
          <cell r="Q595">
            <v>85.54257758879649</v>
          </cell>
          <cell r="R595">
            <v>-63.609784693075852</v>
          </cell>
          <cell r="S595">
            <v>2.0987700395310149</v>
          </cell>
        </row>
        <row r="596">
          <cell r="B596" t="str">
            <v xml:space="preserve"> Short term</v>
          </cell>
          <cell r="F596">
            <v>-1</v>
          </cell>
          <cell r="G596">
            <v>-1</v>
          </cell>
          <cell r="H596">
            <v>0</v>
          </cell>
          <cell r="I596">
            <v>0</v>
          </cell>
          <cell r="J596">
            <v>0</v>
          </cell>
          <cell r="K596">
            <v>0</v>
          </cell>
          <cell r="L596">
            <v>0</v>
          </cell>
          <cell r="M596">
            <v>0</v>
          </cell>
          <cell r="N596">
            <v>0</v>
          </cell>
          <cell r="O596">
            <v>0</v>
          </cell>
          <cell r="P596">
            <v>0</v>
          </cell>
          <cell r="Q596">
            <v>0</v>
          </cell>
          <cell r="R596">
            <v>0</v>
          </cell>
          <cell r="S596">
            <v>0</v>
          </cell>
        </row>
        <row r="597">
          <cell r="B597" t="str">
            <v xml:space="preserve">   of which: central bank</v>
          </cell>
        </row>
        <row r="598">
          <cell r="B598" t="str">
            <v xml:space="preserve"> Financing gap</v>
          </cell>
          <cell r="F598">
            <v>0</v>
          </cell>
          <cell r="G598">
            <v>0</v>
          </cell>
          <cell r="H598">
            <v>0</v>
          </cell>
          <cell r="I598">
            <v>0</v>
          </cell>
          <cell r="J598">
            <v>0</v>
          </cell>
          <cell r="K598">
            <v>0</v>
          </cell>
          <cell r="L598">
            <v>0</v>
          </cell>
          <cell r="M598">
            <v>0</v>
          </cell>
          <cell r="N598">
            <v>0</v>
          </cell>
          <cell r="O598">
            <v>0</v>
          </cell>
          <cell r="P598">
            <v>0</v>
          </cell>
          <cell r="Q598">
            <v>0</v>
          </cell>
          <cell r="R598">
            <v>0</v>
          </cell>
          <cell r="S598">
            <v>0</v>
          </cell>
        </row>
        <row r="600">
          <cell r="B600" t="str">
            <v xml:space="preserve">   ii. Valuation change of debt</v>
          </cell>
        </row>
        <row r="601">
          <cell r="B601" t="str">
            <v>Total</v>
          </cell>
          <cell r="F601">
            <v>-412.18015098560318</v>
          </cell>
          <cell r="G601">
            <v>-2834.287841649088</v>
          </cell>
          <cell r="H601">
            <v>-191.45100372263789</v>
          </cell>
          <cell r="I601">
            <v>3249.8312736750268</v>
          </cell>
          <cell r="J601">
            <v>5.0611896896330109</v>
          </cell>
          <cell r="K601">
            <v>492.90256945685195</v>
          </cell>
          <cell r="L601">
            <v>686.37224548575534</v>
          </cell>
          <cell r="M601">
            <v>261.50257878486218</v>
          </cell>
          <cell r="N601">
            <v>223.41962239981012</v>
          </cell>
          <cell r="O601">
            <v>448.553821616101</v>
          </cell>
          <cell r="P601">
            <v>-1114.6679439395368</v>
          </cell>
          <cell r="Q601">
            <v>30.062603775780985</v>
          </cell>
          <cell r="R601">
            <v>455.287102959116</v>
          </cell>
          <cell r="S601">
            <v>102.78938178499411</v>
          </cell>
        </row>
        <row r="602">
          <cell r="B602" t="str">
            <v xml:space="preserve"> Multilaterals (incl. Fd.)</v>
          </cell>
          <cell r="G602">
            <v>-85.637610976635045</v>
          </cell>
          <cell r="H602">
            <v>-77.423986383081115</v>
          </cell>
          <cell r="I602">
            <v>214.72613604517156</v>
          </cell>
          <cell r="J602">
            <v>0.33291886792442682</v>
          </cell>
          <cell r="K602">
            <v>11.004999999999896</v>
          </cell>
          <cell r="L602">
            <v>-11.407772999999786</v>
          </cell>
          <cell r="M602">
            <v>0.91216599999984282</v>
          </cell>
          <cell r="N602">
            <v>8.9792159999999512</v>
          </cell>
          <cell r="O602">
            <v>0.30187999999998283</v>
          </cell>
          <cell r="P602">
            <v>21.404625591874236</v>
          </cell>
          <cell r="Q602">
            <v>31.567158567905295</v>
          </cell>
          <cell r="R602">
            <v>22.313358909471503</v>
          </cell>
          <cell r="S602">
            <v>26.477698185379097</v>
          </cell>
        </row>
        <row r="603">
          <cell r="B603" t="str">
            <v xml:space="preserve">   Fund</v>
          </cell>
          <cell r="F603">
            <v>4.4869999999974652E-3</v>
          </cell>
          <cell r="G603">
            <v>-5.4000000000939963E-3</v>
          </cell>
          <cell r="H603">
            <v>0</v>
          </cell>
          <cell r="I603">
            <v>2.6300000001526769E-3</v>
          </cell>
          <cell r="J603">
            <v>2.3999999998807198E-3</v>
          </cell>
          <cell r="K603">
            <v>11.00499999999991</v>
          </cell>
          <cell r="L603">
            <v>8.5922270000000935</v>
          </cell>
          <cell r="M603">
            <v>10.912165999999957</v>
          </cell>
          <cell r="N603">
            <v>8.9792160000000081</v>
          </cell>
          <cell r="O603">
            <v>0.30187999999999349</v>
          </cell>
          <cell r="P603">
            <v>12.158999999999992</v>
          </cell>
          <cell r="Q603">
            <v>20.389999999999986</v>
          </cell>
          <cell r="R603">
            <v>10.237633000000031</v>
          </cell>
          <cell r="S603">
            <v>12.069907000000001</v>
          </cell>
        </row>
        <row r="604">
          <cell r="B604" t="str">
            <v xml:space="preserve">   Multilaterals (excl. Fd.)</v>
          </cell>
          <cell r="G604">
            <v>-85.632210976635065</v>
          </cell>
          <cell r="H604">
            <v>-77.423986383080887</v>
          </cell>
          <cell r="I604">
            <v>214.72350604517121</v>
          </cell>
          <cell r="J604">
            <v>0.330518867924674</v>
          </cell>
          <cell r="K604">
            <v>0</v>
          </cell>
          <cell r="L604">
            <v>-20.000000000000107</v>
          </cell>
          <cell r="M604">
            <v>-10</v>
          </cell>
          <cell r="N604">
            <v>0</v>
          </cell>
          <cell r="O604">
            <v>0</v>
          </cell>
          <cell r="P604">
            <v>9.2456255918741235</v>
          </cell>
          <cell r="Q604">
            <v>11.177158567905423</v>
          </cell>
          <cell r="R604">
            <v>12.075725909471515</v>
          </cell>
          <cell r="S604">
            <v>14.40779118537904</v>
          </cell>
        </row>
        <row r="605">
          <cell r="B605" t="str">
            <v xml:space="preserve">       World Bank</v>
          </cell>
          <cell r="G605">
            <v>8.8822944742318128</v>
          </cell>
          <cell r="H605">
            <v>-23.672899545473612</v>
          </cell>
          <cell r="I605">
            <v>0.4819527484390278</v>
          </cell>
          <cell r="J605">
            <v>0.33051886792445373</v>
          </cell>
          <cell r="K605">
            <v>10.624927991628617</v>
          </cell>
          <cell r="L605">
            <v>-7.0292160093783806</v>
          </cell>
          <cell r="M605">
            <v>5.6262399911880259</v>
          </cell>
          <cell r="N605">
            <v>12.034643173813858</v>
          </cell>
          <cell r="O605">
            <v>12.663598645329461</v>
          </cell>
          <cell r="P605">
            <v>-868.20768819876366</v>
          </cell>
          <cell r="Q605">
            <v>11.177158567905423</v>
          </cell>
          <cell r="R605">
            <v>12.075725909471515</v>
          </cell>
          <cell r="S605">
            <v>14.407791185379036</v>
          </cell>
        </row>
        <row r="606">
          <cell r="B606" t="str">
            <v xml:space="preserve">       Other</v>
          </cell>
          <cell r="G606">
            <v>-94.514351152190784</v>
          </cell>
          <cell r="H606">
            <v>-53.751086837607261</v>
          </cell>
          <cell r="I606">
            <v>215.0585532967321</v>
          </cell>
          <cell r="J606">
            <v>11.510000000000215</v>
          </cell>
          <cell r="K606">
            <v>5.1750720083714263</v>
          </cell>
          <cell r="L606">
            <v>8.6292160093782755</v>
          </cell>
          <cell r="M606">
            <v>13.773760008811973</v>
          </cell>
          <cell r="N606">
            <v>17.112522214651054</v>
          </cell>
          <cell r="O606">
            <v>28.629884912371679</v>
          </cell>
          <cell r="P606">
            <v>1054.3309571695956</v>
          </cell>
          <cell r="Q606">
            <v>130.1668872328018</v>
          </cell>
          <cell r="R606">
            <v>145.87385676622446</v>
          </cell>
          <cell r="S606">
            <v>131.77372665584102</v>
          </cell>
        </row>
        <row r="607">
          <cell r="B607" t="str">
            <v xml:space="preserve"> Bilateral official</v>
          </cell>
          <cell r="G607">
            <v>-2655.3028811561398</v>
          </cell>
          <cell r="H607">
            <v>-112.42186342706034</v>
          </cell>
          <cell r="I607">
            <v>2940.4472714805356</v>
          </cell>
          <cell r="J607">
            <v>-41.912067702967846</v>
          </cell>
          <cell r="K607">
            <v>503.1272008055231</v>
          </cell>
          <cell r="L607">
            <v>627.53277259998629</v>
          </cell>
          <cell r="M607">
            <v>243.76339597354746</v>
          </cell>
          <cell r="N607">
            <v>213.18489675426466</v>
          </cell>
          <cell r="O607">
            <v>435.74267656106701</v>
          </cell>
          <cell r="P607">
            <v>550.27446658270412</v>
          </cell>
          <cell r="Q607">
            <v>23.878565953333933</v>
          </cell>
          <cell r="R607">
            <v>421.16641091239876</v>
          </cell>
          <cell r="S607">
            <v>59.894606004430159</v>
          </cell>
        </row>
        <row r="608">
          <cell r="B608" t="str">
            <v xml:space="preserve">   Paris Club</v>
          </cell>
          <cell r="G608">
            <v>-2655.3028811561398</v>
          </cell>
          <cell r="H608">
            <v>-112.42186342706034</v>
          </cell>
          <cell r="I608">
            <v>2940.4472714805356</v>
          </cell>
          <cell r="J608">
            <v>-67.240019267044204</v>
          </cell>
          <cell r="K608">
            <v>503.12720080552305</v>
          </cell>
          <cell r="L608">
            <v>627.53277259998572</v>
          </cell>
          <cell r="M608">
            <v>243.7633959735478</v>
          </cell>
          <cell r="N608">
            <v>213.18489675426491</v>
          </cell>
          <cell r="O608">
            <v>435.74267656106707</v>
          </cell>
          <cell r="P608">
            <v>570.45011967679181</v>
          </cell>
          <cell r="Q608">
            <v>138.64169391980013</v>
          </cell>
          <cell r="R608">
            <v>305.1590891541278</v>
          </cell>
          <cell r="S608">
            <v>58.228281483722981</v>
          </cell>
        </row>
        <row r="609">
          <cell r="B609" t="str">
            <v xml:space="preserve">      Pre-cutoff date</v>
          </cell>
        </row>
        <row r="610">
          <cell r="B610" t="str">
            <v xml:space="preserve">      Post-cutoff date</v>
          </cell>
        </row>
        <row r="611">
          <cell r="B611" t="str">
            <v xml:space="preserve">    Other</v>
          </cell>
          <cell r="G611">
            <v>0</v>
          </cell>
          <cell r="H611">
            <v>0</v>
          </cell>
          <cell r="I611">
            <v>0</v>
          </cell>
          <cell r="J611">
            <v>25.327951564076692</v>
          </cell>
          <cell r="K611">
            <v>-1.3322676295501878E-15</v>
          </cell>
          <cell r="L611">
            <v>-1.3322676295501878E-15</v>
          </cell>
          <cell r="M611">
            <v>-5.5511151231257827E-16</v>
          </cell>
          <cell r="N611">
            <v>1.3322676295501878E-15</v>
          </cell>
          <cell r="O611">
            <v>8.8817841970012523E-16</v>
          </cell>
          <cell r="P611">
            <v>-20.175653094087924</v>
          </cell>
          <cell r="Q611">
            <v>-114.76312796646596</v>
          </cell>
          <cell r="R611">
            <v>116.00732175827025</v>
          </cell>
          <cell r="S611">
            <v>1.6663245207071131</v>
          </cell>
        </row>
        <row r="612">
          <cell r="B612" t="str">
            <v xml:space="preserve"> Commercial banks (London Club)</v>
          </cell>
          <cell r="G612">
            <v>-42.38485200316709</v>
          </cell>
          <cell r="H612">
            <v>-57.586661662515226</v>
          </cell>
          <cell r="I612">
            <v>77.084243762309967</v>
          </cell>
          <cell r="J612">
            <v>-27.910346955205284</v>
          </cell>
          <cell r="K612">
            <v>-1.37266406072942</v>
          </cell>
          <cell r="L612">
            <v>10.130799191650169</v>
          </cell>
          <cell r="M612">
            <v>0.26748634736671306</v>
          </cell>
          <cell r="N612">
            <v>-15.471712266136393</v>
          </cell>
          <cell r="O612">
            <v>-4.406609735352049</v>
          </cell>
          <cell r="P612">
            <v>-1758.0095717528297</v>
          </cell>
          <cell r="Q612">
            <v>-2.3591046392704218</v>
          </cell>
          <cell r="R612">
            <v>-5.3285173172770435</v>
          </cell>
          <cell r="S612">
            <v>-3.4966912829444183</v>
          </cell>
        </row>
        <row r="613">
          <cell r="B613" t="str">
            <v xml:space="preserve"> Suppliers (Kinshasa Club)</v>
          </cell>
          <cell r="G613">
            <v>-46.062497513146226</v>
          </cell>
          <cell r="H613">
            <v>63.38894271638619</v>
          </cell>
          <cell r="I613">
            <v>30.616998888803622</v>
          </cell>
          <cell r="J613">
            <v>-5.7163587849631625</v>
          </cell>
          <cell r="K613">
            <v>2.3092638912203256E-14</v>
          </cell>
          <cell r="L613">
            <v>1.1546319456101628E-14</v>
          </cell>
          <cell r="M613">
            <v>1.2434497875801753E-14</v>
          </cell>
          <cell r="N613">
            <v>-7.1054273576010019E-15</v>
          </cell>
          <cell r="O613">
            <v>-1.865174681370263E-14</v>
          </cell>
          <cell r="P613">
            <v>75.307199017219162</v>
          </cell>
          <cell r="Q613">
            <v>8.554395527702896</v>
          </cell>
          <cell r="R613">
            <v>8.5489637255683704E-2</v>
          </cell>
          <cell r="S613">
            <v>2.582469693422329</v>
          </cell>
        </row>
        <row r="614">
          <cell r="B614" t="str">
            <v xml:space="preserve"> World Bank Gecamines Trust</v>
          </cell>
          <cell r="G614">
            <v>-5.9</v>
          </cell>
          <cell r="H614">
            <v>-7.4074349663670498</v>
          </cell>
          <cell r="I614">
            <v>-13.0433765017944</v>
          </cell>
          <cell r="J614">
            <v>80.26704426484585</v>
          </cell>
          <cell r="K614">
            <v>-19.856967287942176</v>
          </cell>
          <cell r="L614">
            <v>60.116446694119439</v>
          </cell>
          <cell r="M614">
            <v>16.559530463946327</v>
          </cell>
          <cell r="N614">
            <v>16.727221911682509</v>
          </cell>
          <cell r="O614">
            <v>16.915874790385693</v>
          </cell>
          <cell r="P614">
            <v>-3.6446633785016722</v>
          </cell>
          <cell r="Q614">
            <v>-31.5784116338925</v>
          </cell>
          <cell r="R614">
            <v>17.050360817267233</v>
          </cell>
          <cell r="S614">
            <v>17.33129918470738</v>
          </cell>
        </row>
        <row r="615">
          <cell r="B615" t="str">
            <v xml:space="preserve"> Short term</v>
          </cell>
          <cell r="G615">
            <v>1</v>
          </cell>
          <cell r="H615">
            <v>0</v>
          </cell>
          <cell r="I615">
            <v>0</v>
          </cell>
          <cell r="J615">
            <v>0</v>
          </cell>
          <cell r="K615">
            <v>0</v>
          </cell>
          <cell r="L615">
            <v>0</v>
          </cell>
          <cell r="M615">
            <v>0</v>
          </cell>
          <cell r="N615">
            <v>0</v>
          </cell>
          <cell r="O615">
            <v>0</v>
          </cell>
          <cell r="P615">
            <v>0</v>
          </cell>
          <cell r="Q615">
            <v>0</v>
          </cell>
          <cell r="R615">
            <v>0</v>
          </cell>
          <cell r="S615">
            <v>0</v>
          </cell>
        </row>
        <row r="616">
          <cell r="B616" t="str">
            <v xml:space="preserve">   of which: central bank</v>
          </cell>
          <cell r="G616">
            <v>0</v>
          </cell>
          <cell r="H616">
            <v>0</v>
          </cell>
          <cell r="I616">
            <v>0</v>
          </cell>
          <cell r="J616">
            <v>0</v>
          </cell>
          <cell r="K616">
            <v>0</v>
          </cell>
          <cell r="L616">
            <v>0</v>
          </cell>
          <cell r="M616">
            <v>0</v>
          </cell>
          <cell r="N616">
            <v>0</v>
          </cell>
          <cell r="O616">
            <v>0</v>
          </cell>
          <cell r="P616">
            <v>0</v>
          </cell>
          <cell r="Q616">
            <v>0</v>
          </cell>
          <cell r="R616">
            <v>0</v>
          </cell>
          <cell r="S616">
            <v>0</v>
          </cell>
        </row>
        <row r="617">
          <cell r="B617" t="str">
            <v xml:space="preserve"> Financing gap</v>
          </cell>
          <cell r="G617">
            <v>0</v>
          </cell>
          <cell r="H617">
            <v>0</v>
          </cell>
          <cell r="I617">
            <v>0</v>
          </cell>
          <cell r="J617">
            <v>0</v>
          </cell>
          <cell r="K617">
            <v>0</v>
          </cell>
          <cell r="L617">
            <v>0</v>
          </cell>
          <cell r="M617">
            <v>0</v>
          </cell>
          <cell r="N617">
            <v>0</v>
          </cell>
          <cell r="O617">
            <v>0</v>
          </cell>
          <cell r="P617">
            <v>0</v>
          </cell>
          <cell r="Q617">
            <v>0</v>
          </cell>
          <cell r="R617">
            <v>0</v>
          </cell>
          <cell r="S617">
            <v>0</v>
          </cell>
        </row>
        <row r="622">
          <cell r="A622" t="str">
            <v>|| ~</v>
          </cell>
          <cell r="B622" t="str">
            <v>"MULTI"</v>
          </cell>
        </row>
        <row r="623">
          <cell r="C623" t="str">
            <v>Table 2.1. Zaire: Debt Flows, Multilateral Institutions</v>
          </cell>
        </row>
        <row r="626">
          <cell r="D626">
            <v>1984</v>
          </cell>
          <cell r="E626">
            <v>1985</v>
          </cell>
          <cell r="F626">
            <v>1986</v>
          </cell>
          <cell r="G626">
            <v>1987</v>
          </cell>
          <cell r="H626">
            <v>1988</v>
          </cell>
          <cell r="I626">
            <v>1989</v>
          </cell>
          <cell r="J626">
            <v>1990</v>
          </cell>
          <cell r="K626">
            <v>1991</v>
          </cell>
          <cell r="L626">
            <v>1992</v>
          </cell>
          <cell r="M626">
            <v>1993</v>
          </cell>
          <cell r="N626">
            <v>1994</v>
          </cell>
          <cell r="O626">
            <v>1995</v>
          </cell>
          <cell r="P626">
            <v>1996</v>
          </cell>
          <cell r="Q626">
            <v>1997</v>
          </cell>
          <cell r="R626">
            <v>1998</v>
          </cell>
          <cell r="S626">
            <v>1999</v>
          </cell>
        </row>
        <row r="629">
          <cell r="B629" t="str">
            <v>1.  MULTILATERAL INSTITUTIONS EXCLUDING FUND FACILITIES [1]</v>
          </cell>
        </row>
        <row r="630">
          <cell r="B630" t="str">
            <v>Transactions</v>
          </cell>
        </row>
        <row r="631">
          <cell r="B631" t="str">
            <v xml:space="preserve">   Grants ***</v>
          </cell>
          <cell r="F631">
            <v>38.42</v>
          </cell>
          <cell r="G631">
            <v>25.578551249360402</v>
          </cell>
          <cell r="H631">
            <v>33.244538365378901</v>
          </cell>
          <cell r="I631">
            <v>56.470120143548101</v>
          </cell>
          <cell r="J631">
            <v>45.7230247641509</v>
          </cell>
          <cell r="K631">
            <v>1.2288504268506606</v>
          </cell>
          <cell r="L631">
            <v>1.4129795467853543</v>
          </cell>
          <cell r="M631">
            <v>6.2878847944736478</v>
          </cell>
          <cell r="N631">
            <v>1</v>
          </cell>
          <cell r="O631">
            <v>11.034831229589887</v>
          </cell>
          <cell r="P631">
            <v>0</v>
          </cell>
          <cell r="Q631">
            <v>0</v>
          </cell>
          <cell r="R631">
            <v>0</v>
          </cell>
          <cell r="S631">
            <v>0</v>
          </cell>
        </row>
        <row r="632">
          <cell r="B632" t="str">
            <v xml:space="preserve">   Disbursements (ex.Gécamines)</v>
          </cell>
          <cell r="F632">
            <v>148.5383304940375</v>
          </cell>
          <cell r="G632">
            <v>200.89393739700949</v>
          </cell>
          <cell r="H632">
            <v>211.4197877589917</v>
          </cell>
          <cell r="I632">
            <v>176.4136199095023</v>
          </cell>
          <cell r="J632">
            <v>77.495359669811393</v>
          </cell>
          <cell r="K632">
            <v>84.655887912428767</v>
          </cell>
          <cell r="L632">
            <v>22.26</v>
          </cell>
          <cell r="M632">
            <v>0</v>
          </cell>
          <cell r="N632">
            <v>0</v>
          </cell>
          <cell r="O632">
            <v>0</v>
          </cell>
          <cell r="P632">
            <v>0</v>
          </cell>
          <cell r="Q632">
            <v>0</v>
          </cell>
          <cell r="R632">
            <v>0</v>
          </cell>
          <cell r="S632">
            <v>0</v>
          </cell>
        </row>
        <row r="634">
          <cell r="B634" t="str">
            <v xml:space="preserve"> Debt service due</v>
          </cell>
          <cell r="F634">
            <v>53.399226100342496</v>
          </cell>
          <cell r="G634">
            <v>57.830991481326407</v>
          </cell>
          <cell r="H634">
            <v>51.855765262144864</v>
          </cell>
          <cell r="I634">
            <v>51.849914434320596</v>
          </cell>
          <cell r="J634">
            <v>68.602457860162261</v>
          </cell>
          <cell r="K634">
            <v>67.40412669207069</v>
          </cell>
          <cell r="L634">
            <v>70.224862289530193</v>
          </cell>
          <cell r="M634">
            <v>73.541555539412229</v>
          </cell>
          <cell r="N634">
            <v>68.722492273449859</v>
          </cell>
          <cell r="O634">
            <v>76.225502933859872</v>
          </cell>
          <cell r="P634">
            <v>97.590181451439832</v>
          </cell>
          <cell r="Q634">
            <v>93.835807170867895</v>
          </cell>
          <cell r="R634">
            <v>96.075006136894245</v>
          </cell>
          <cell r="S634">
            <v>87.616923046112092</v>
          </cell>
        </row>
        <row r="635">
          <cell r="B635" t="str">
            <v xml:space="preserve">   Interest due</v>
          </cell>
          <cell r="F635">
            <v>23.568944924527955</v>
          </cell>
          <cell r="G635">
            <v>27.820837182650337</v>
          </cell>
          <cell r="H635">
            <v>24.465765262144863</v>
          </cell>
          <cell r="I635">
            <v>25.482914434320637</v>
          </cell>
          <cell r="J635">
            <v>41.992457860162261</v>
          </cell>
          <cell r="K635">
            <v>45.40412669207069</v>
          </cell>
          <cell r="L635">
            <v>45.724862289530193</v>
          </cell>
          <cell r="M635">
            <v>42.141555539412238</v>
          </cell>
          <cell r="N635">
            <v>39.575326884984946</v>
          </cell>
          <cell r="O635">
            <v>34.932019376158742</v>
          </cell>
          <cell r="P635">
            <v>41.122486656904208</v>
          </cell>
          <cell r="Q635">
            <v>33.575079703330985</v>
          </cell>
          <cell r="R635">
            <v>32.806459277868278</v>
          </cell>
          <cell r="S635">
            <v>27.206590461730972</v>
          </cell>
        </row>
        <row r="636">
          <cell r="B636" t="str">
            <v xml:space="preserve">     on pre-1996 debt***</v>
          </cell>
          <cell r="F636">
            <v>23.568944924527955</v>
          </cell>
          <cell r="G636">
            <v>27.820837182650337</v>
          </cell>
          <cell r="H636">
            <v>24.465765262144863</v>
          </cell>
          <cell r="I636">
            <v>25.482914434320637</v>
          </cell>
          <cell r="J636">
            <v>41.992457860162261</v>
          </cell>
          <cell r="K636">
            <v>45.40412669207069</v>
          </cell>
          <cell r="L636">
            <v>45.724862289530193</v>
          </cell>
          <cell r="M636">
            <v>42.141555539412238</v>
          </cell>
          <cell r="N636">
            <v>39.575326884984946</v>
          </cell>
          <cell r="O636">
            <v>34.932019376158742</v>
          </cell>
          <cell r="P636">
            <v>41.122486656904208</v>
          </cell>
          <cell r="Q636">
            <v>33.575079703330985</v>
          </cell>
          <cell r="R636">
            <v>32.806459277868278</v>
          </cell>
          <cell r="S636">
            <v>27.206590461730972</v>
          </cell>
        </row>
        <row r="637">
          <cell r="B637" t="str">
            <v xml:space="preserve">     on new disbursements</v>
          </cell>
          <cell r="L637">
            <v>0</v>
          </cell>
          <cell r="M637">
            <v>0</v>
          </cell>
          <cell r="N637">
            <v>0</v>
          </cell>
          <cell r="O637">
            <v>0</v>
          </cell>
          <cell r="P637">
            <v>0</v>
          </cell>
          <cell r="Q637">
            <v>0</v>
          </cell>
          <cell r="R637">
            <v>0</v>
          </cell>
          <cell r="S637">
            <v>0</v>
          </cell>
        </row>
        <row r="638">
          <cell r="B638" t="str">
            <v xml:space="preserve">   Amortization due</v>
          </cell>
          <cell r="F638">
            <v>29.830281175814541</v>
          </cell>
          <cell r="G638">
            <v>30.010154298676071</v>
          </cell>
          <cell r="H638">
            <v>27.39</v>
          </cell>
          <cell r="I638">
            <v>26.366999999999955</v>
          </cell>
          <cell r="J638">
            <v>26.61</v>
          </cell>
          <cell r="K638">
            <v>22</v>
          </cell>
          <cell r="L638">
            <v>24.5</v>
          </cell>
          <cell r="M638">
            <v>31.4</v>
          </cell>
          <cell r="N638">
            <v>29.147165388464913</v>
          </cell>
          <cell r="O638">
            <v>41.293483557701137</v>
          </cell>
          <cell r="P638">
            <v>56.467694794535625</v>
          </cell>
          <cell r="Q638">
            <v>60.26072746753691</v>
          </cell>
          <cell r="R638">
            <v>63.268546859025975</v>
          </cell>
          <cell r="S638">
            <v>60.410332584381123</v>
          </cell>
        </row>
        <row r="639">
          <cell r="B639" t="str">
            <v xml:space="preserve">     on pre-1996 debt***</v>
          </cell>
          <cell r="F639">
            <v>29.830281175814541</v>
          </cell>
          <cell r="G639">
            <v>30.010154298676071</v>
          </cell>
          <cell r="H639">
            <v>27.39</v>
          </cell>
          <cell r="I639">
            <v>26.366999999999955</v>
          </cell>
          <cell r="J639">
            <v>26.61</v>
          </cell>
          <cell r="K639">
            <v>22</v>
          </cell>
          <cell r="L639">
            <v>24.5</v>
          </cell>
          <cell r="M639">
            <v>31.4</v>
          </cell>
          <cell r="N639">
            <v>29.147165388464913</v>
          </cell>
          <cell r="O639">
            <v>41.293483557701137</v>
          </cell>
          <cell r="P639">
            <v>56.467694794535625</v>
          </cell>
          <cell r="Q639">
            <v>60.26072746753691</v>
          </cell>
          <cell r="R639">
            <v>63.268546859025975</v>
          </cell>
          <cell r="S639">
            <v>60.410332584381123</v>
          </cell>
        </row>
        <row r="640">
          <cell r="B640" t="str">
            <v xml:space="preserve">     on new disbursements</v>
          </cell>
          <cell r="L640">
            <v>0</v>
          </cell>
          <cell r="M640">
            <v>0</v>
          </cell>
          <cell r="N640">
            <v>0</v>
          </cell>
          <cell r="O640">
            <v>0</v>
          </cell>
          <cell r="P640">
            <v>0</v>
          </cell>
          <cell r="Q640">
            <v>0</v>
          </cell>
          <cell r="R640">
            <v>0</v>
          </cell>
          <cell r="S640">
            <v>0</v>
          </cell>
        </row>
        <row r="642">
          <cell r="B642" t="str">
            <v xml:space="preserve">Changes in arrears </v>
          </cell>
        </row>
      </sheetData>
      <sheetData sheetId="2" refreshError="1">
        <row r="13">
          <cell r="B13" t="str">
            <v xml:space="preserve">1. Pre-rescheduling stock of debt (incl arrears), 1990-96  </v>
          </cell>
        </row>
        <row r="15">
          <cell r="B15" t="str">
            <v>Total external debt  (e.o.p., incl. late interest)</v>
          </cell>
          <cell r="K15">
            <v>7002.5960371349829</v>
          </cell>
          <cell r="L15">
            <v>7544.9057239605545</v>
          </cell>
          <cell r="M15">
            <v>7986.2752101266942</v>
          </cell>
          <cell r="N15">
            <v>8495.7271558602824</v>
          </cell>
          <cell r="O15">
            <v>9067.2166100772884</v>
          </cell>
          <cell r="P15">
            <v>9490.11</v>
          </cell>
          <cell r="Q15">
            <v>9042.66</v>
          </cell>
          <cell r="R15">
            <v>9701.67</v>
          </cell>
          <cell r="S15">
            <v>9385.0999999999985</v>
          </cell>
        </row>
        <row r="16">
          <cell r="B16" t="str">
            <v xml:space="preserve">   Pre-cutoff date (Pre-COD)  </v>
          </cell>
          <cell r="K16">
            <v>6445.2935531349831</v>
          </cell>
          <cell r="L16">
            <v>6944.7625834428827</v>
          </cell>
          <cell r="M16">
            <v>7361.8940405029934</v>
          </cell>
          <cell r="N16">
            <v>7843.6816764652713</v>
          </cell>
          <cell r="O16">
            <v>8384.2106836968305</v>
          </cell>
          <cell r="P16">
            <v>8486.0300000000007</v>
          </cell>
          <cell r="Q16">
            <v>8100.0599999999995</v>
          </cell>
          <cell r="R16">
            <v>8578.34</v>
          </cell>
          <cell r="S16">
            <v>8339.869999999999</v>
          </cell>
        </row>
        <row r="17">
          <cell r="B17" t="str">
            <v xml:space="preserve">      NPRD</v>
          </cell>
          <cell r="K17">
            <v>1066.1975381269831</v>
          </cell>
          <cell r="L17">
            <v>1174.327936442882</v>
          </cell>
          <cell r="M17">
            <v>1222.0878829509934</v>
          </cell>
          <cell r="N17">
            <v>1281.4284534652704</v>
          </cell>
          <cell r="O17">
            <v>1350.5742873688291</v>
          </cell>
          <cell r="P17">
            <v>1325.1400608257504</v>
          </cell>
          <cell r="Q17">
            <v>1316.9905624979913</v>
          </cell>
          <cell r="R17">
            <v>1454.8482213608672</v>
          </cell>
          <cell r="S17">
            <v>1480.4801946050145</v>
          </cell>
        </row>
        <row r="18">
          <cell r="B18" t="str">
            <v xml:space="preserve">         O/w: Official dev. assistance  (ODA)</v>
          </cell>
          <cell r="K18" t="str">
            <v xml:space="preserve"> ... </v>
          </cell>
          <cell r="L18" t="str">
            <v xml:space="preserve"> ... </v>
          </cell>
          <cell r="M18" t="str">
            <v xml:space="preserve"> ... </v>
          </cell>
          <cell r="N18" t="str">
            <v xml:space="preserve"> ... </v>
          </cell>
          <cell r="O18" t="str">
            <v xml:space="preserve"> ... </v>
          </cell>
          <cell r="P18" t="str">
            <v xml:space="preserve"> ... </v>
          </cell>
          <cell r="Q18" t="str">
            <v xml:space="preserve"> ... </v>
          </cell>
          <cell r="R18" t="str">
            <v xml:space="preserve"> ... </v>
          </cell>
          <cell r="S18" t="str">
            <v xml:space="preserve"> ... </v>
          </cell>
        </row>
        <row r="19">
          <cell r="B19" t="str">
            <v xml:space="preserve">      PRD o/w: 5/</v>
          </cell>
          <cell r="K19">
            <v>5379.096015008</v>
          </cell>
          <cell r="L19">
            <v>5770.434647000001</v>
          </cell>
          <cell r="M19">
            <v>6139.8061575519996</v>
          </cell>
          <cell r="N19">
            <v>6562.2532230000006</v>
          </cell>
          <cell r="O19">
            <v>7033.636396328001</v>
          </cell>
          <cell r="P19">
            <v>7160.8899391742498</v>
          </cell>
          <cell r="Q19">
            <v>6783.0694375020084</v>
          </cell>
          <cell r="R19">
            <v>7123.4917786391325</v>
          </cell>
          <cell r="S19">
            <v>6859.3898053949852</v>
          </cell>
        </row>
        <row r="20">
          <cell r="B20" t="str">
            <v xml:space="preserve">         Toronto  (1989 rescheduling)</v>
          </cell>
          <cell r="K20">
            <v>1881.4598208000002</v>
          </cell>
          <cell r="L20">
            <v>2014.1077408000001</v>
          </cell>
          <cell r="M20">
            <v>2146.5157708000002</v>
          </cell>
          <cell r="N20">
            <v>2298.3153107999997</v>
          </cell>
          <cell r="O20">
            <v>2472.3951708000004</v>
          </cell>
          <cell r="P20">
            <v>6088.5199391742499</v>
          </cell>
          <cell r="Q20">
            <v>5777.3194375020084</v>
          </cell>
          <cell r="R20">
            <v>6187.801778639132</v>
          </cell>
          <cell r="S20">
            <v>5920.6398053949852</v>
          </cell>
        </row>
        <row r="21">
          <cell r="B21" t="str">
            <v xml:space="preserve">         non-Tor.-resched. ODA</v>
          </cell>
          <cell r="K21" t="str">
            <v xml:space="preserve"> ... </v>
          </cell>
          <cell r="L21" t="str">
            <v xml:space="preserve"> ... </v>
          </cell>
          <cell r="M21" t="str">
            <v xml:space="preserve"> ... </v>
          </cell>
          <cell r="N21" t="str">
            <v xml:space="preserve"> ... </v>
          </cell>
          <cell r="O21" t="str">
            <v xml:space="preserve"> ... </v>
          </cell>
          <cell r="P21">
            <v>1072.3699999999999</v>
          </cell>
          <cell r="Q21">
            <v>1005.75</v>
          </cell>
          <cell r="R21">
            <v>935.69</v>
          </cell>
          <cell r="S21">
            <v>938.75</v>
          </cell>
        </row>
        <row r="22">
          <cell r="B22" t="str">
            <v xml:space="preserve">   Post-COD</v>
          </cell>
          <cell r="K22">
            <v>557.30248400000005</v>
          </cell>
          <cell r="L22">
            <v>600.14314051767144</v>
          </cell>
          <cell r="M22">
            <v>624.38116962370066</v>
          </cell>
          <cell r="N22">
            <v>652.04547939501037</v>
          </cell>
          <cell r="O22">
            <v>683.00592638045737</v>
          </cell>
          <cell r="P22">
            <v>1004.08</v>
          </cell>
          <cell r="Q22">
            <v>942.6</v>
          </cell>
          <cell r="R22">
            <v>1123.33</v>
          </cell>
          <cell r="S22">
            <v>1045.23</v>
          </cell>
        </row>
        <row r="23">
          <cell r="B23" t="str">
            <v xml:space="preserve"> Memo: Total NPRD 3/ 4/</v>
          </cell>
          <cell r="K23">
            <v>1623.5000221269831</v>
          </cell>
          <cell r="L23">
            <v>1774.4710769605535</v>
          </cell>
          <cell r="M23">
            <v>1846.4690525746942</v>
          </cell>
          <cell r="N23">
            <v>1933.4739328602809</v>
          </cell>
          <cell r="O23">
            <v>2033.5802137492865</v>
          </cell>
          <cell r="P23">
            <v>2329.2200608257504</v>
          </cell>
          <cell r="Q23">
            <v>2259.5905624979914</v>
          </cell>
          <cell r="R23">
            <v>2578.1782213608672</v>
          </cell>
          <cell r="S23">
            <v>2525.7101946050143</v>
          </cell>
        </row>
        <row r="24">
          <cell r="K24">
            <v>0</v>
          </cell>
          <cell r="L24">
            <v>0</v>
          </cell>
          <cell r="M24">
            <v>0</v>
          </cell>
          <cell r="N24">
            <v>0</v>
          </cell>
          <cell r="O24">
            <v>0</v>
          </cell>
          <cell r="P24">
            <v>0</v>
          </cell>
          <cell r="Q24">
            <v>0</v>
          </cell>
          <cell r="R24">
            <v>0</v>
          </cell>
        </row>
        <row r="25">
          <cell r="B25" t="str">
            <v>Total external debt (e.o.p., excl. late interest)</v>
          </cell>
          <cell r="J25">
            <v>6519.9057713203219</v>
          </cell>
          <cell r="K25">
            <v>6910.4257713203224</v>
          </cell>
          <cell r="L25">
            <v>7344.9727567673071</v>
          </cell>
          <cell r="M25">
            <v>7641.0551457650745</v>
          </cell>
          <cell r="N25">
            <v>7903.2630880000015</v>
          </cell>
          <cell r="O25">
            <v>8131.2731878592595</v>
          </cell>
          <cell r="P25">
            <v>8370.4599999999991</v>
          </cell>
          <cell r="Q25">
            <v>8112.720501672241</v>
          </cell>
          <cell r="R25">
            <v>10144.998160535117</v>
          </cell>
          <cell r="S25">
            <v>8450.6501337792652</v>
          </cell>
        </row>
        <row r="26">
          <cell r="B26" t="str">
            <v xml:space="preserve">   Pre-COD</v>
          </cell>
          <cell r="J26" t="str">
            <v xml:space="preserve"> ... </v>
          </cell>
          <cell r="K26">
            <v>6354.5957713203225</v>
          </cell>
          <cell r="L26">
            <v>6749.5257713203227</v>
          </cell>
          <cell r="M26">
            <v>7026.5790542889827</v>
          </cell>
          <cell r="N26">
            <v>7270.2630880000015</v>
          </cell>
          <cell r="O26">
            <v>7480.2731878592595</v>
          </cell>
          <cell r="P26">
            <v>7432.09</v>
          </cell>
          <cell r="Q26">
            <v>7246.970501672241</v>
          </cell>
          <cell r="R26">
            <v>9149.3781605351178</v>
          </cell>
          <cell r="S26">
            <v>7543.5501337792648</v>
          </cell>
        </row>
        <row r="27">
          <cell r="B27" t="str">
            <v xml:space="preserve">      NPRD</v>
          </cell>
          <cell r="J27">
            <v>990.70268332032163</v>
          </cell>
          <cell r="K27">
            <v>1032.2026833203217</v>
          </cell>
          <cell r="L27">
            <v>1115.4726833203217</v>
          </cell>
          <cell r="M27">
            <v>1134.2859662889819</v>
          </cell>
          <cell r="N27">
            <v>1150.73</v>
          </cell>
          <cell r="O27">
            <v>1165.6600998592587</v>
          </cell>
          <cell r="P27">
            <v>1168.6400608257504</v>
          </cell>
          <cell r="Q27">
            <v>1170.5905624979912</v>
          </cell>
          <cell r="R27">
            <v>1172.2882213608673</v>
          </cell>
          <cell r="S27">
            <v>1173.4801946050145</v>
          </cell>
        </row>
        <row r="28">
          <cell r="B28" t="str">
            <v xml:space="preserve">         O/w: Official dev. assistance  (ODA)</v>
          </cell>
          <cell r="J28">
            <v>506.78499999999997</v>
          </cell>
          <cell r="K28">
            <v>517.43499999999995</v>
          </cell>
          <cell r="L28">
            <v>527.48500000000001</v>
          </cell>
          <cell r="M28">
            <v>536.33500000000004</v>
          </cell>
          <cell r="N28">
            <v>544</v>
          </cell>
          <cell r="O28">
            <v>550.495</v>
          </cell>
          <cell r="P28">
            <v>555.88</v>
          </cell>
          <cell r="Q28">
            <v>560.26</v>
          </cell>
          <cell r="R28">
            <v>563.69499999999994</v>
          </cell>
          <cell r="S28">
            <v>566.23</v>
          </cell>
        </row>
        <row r="29">
          <cell r="B29" t="str">
            <v xml:space="preserve">      PRD o/w: 5/</v>
          </cell>
          <cell r="J29">
            <v>4984.7530880000004</v>
          </cell>
          <cell r="K29">
            <v>5322.3930880000007</v>
          </cell>
          <cell r="L29">
            <v>5634.0530880000006</v>
          </cell>
          <cell r="M29">
            <v>5892.2930880000004</v>
          </cell>
          <cell r="N29">
            <v>6119.533088000001</v>
          </cell>
          <cell r="O29">
            <v>6314.613088000001</v>
          </cell>
          <cell r="P29">
            <v>6263.4499391742502</v>
          </cell>
          <cell r="Q29">
            <v>6076.3799391742496</v>
          </cell>
          <cell r="R29">
            <v>7977.0899391742496</v>
          </cell>
          <cell r="S29">
            <v>6370.0699391742501</v>
          </cell>
        </row>
        <row r="30">
          <cell r="B30" t="str">
            <v xml:space="preserve">         Toronto  (1989 rescheduling)</v>
          </cell>
          <cell r="J30">
            <v>1748.7366008000001</v>
          </cell>
          <cell r="K30">
            <v>1860.6666008000002</v>
          </cell>
          <cell r="L30">
            <v>1974.7366008000001</v>
          </cell>
          <cell r="M30">
            <v>2084.1166008</v>
          </cell>
          <cell r="N30">
            <v>2197.7366007999999</v>
          </cell>
          <cell r="O30">
            <v>2318.7566008000003</v>
          </cell>
          <cell r="P30">
            <v>5270.8299391742494</v>
          </cell>
          <cell r="Q30">
            <v>4889.7694375020092</v>
          </cell>
          <cell r="R30">
            <v>6720.3117786391322</v>
          </cell>
          <cell r="S30">
            <v>4852.219805394986</v>
          </cell>
        </row>
        <row r="31">
          <cell r="B31" t="str">
            <v xml:space="preserve">         non-Tor.-resched. ODA</v>
          </cell>
          <cell r="J31">
            <v>804.64</v>
          </cell>
          <cell r="K31">
            <v>936.8</v>
          </cell>
          <cell r="L31">
            <v>1042.96</v>
          </cell>
          <cell r="M31">
            <v>1143.93</v>
          </cell>
          <cell r="N31">
            <v>1249.5500000000002</v>
          </cell>
          <cell r="O31">
            <v>1362.5700000000002</v>
          </cell>
          <cell r="P31">
            <v>992.62</v>
          </cell>
          <cell r="Q31">
            <v>908.81</v>
          </cell>
          <cell r="R31">
            <v>897.99</v>
          </cell>
          <cell r="S31">
            <v>885.61</v>
          </cell>
        </row>
        <row r="32">
          <cell r="B32" t="str">
            <v xml:space="preserve">   Post-COD</v>
          </cell>
          <cell r="J32">
            <v>544.45000000000005</v>
          </cell>
          <cell r="K32">
            <v>555.83000000000004</v>
          </cell>
          <cell r="L32">
            <v>595.44698544698542</v>
          </cell>
          <cell r="M32">
            <v>614.47609147609148</v>
          </cell>
          <cell r="N32">
            <v>633</v>
          </cell>
          <cell r="O32">
            <v>651</v>
          </cell>
          <cell r="P32">
            <v>938.37</v>
          </cell>
          <cell r="Q32">
            <v>865.75</v>
          </cell>
          <cell r="R32">
            <v>995.62</v>
          </cell>
          <cell r="S32">
            <v>907.1</v>
          </cell>
        </row>
        <row r="33">
          <cell r="B33" t="str">
            <v xml:space="preserve"> Memo: Total NPRD 3/ 4/</v>
          </cell>
          <cell r="J33">
            <v>1535.1526833203216</v>
          </cell>
          <cell r="K33">
            <v>1588.0326833203217</v>
          </cell>
          <cell r="L33">
            <v>1710.919668767307</v>
          </cell>
          <cell r="M33">
            <v>1748.7620577650735</v>
          </cell>
          <cell r="N33">
            <v>1783.73</v>
          </cell>
          <cell r="O33">
            <v>1816.6600998592587</v>
          </cell>
          <cell r="P33">
            <v>2107.0100608257503</v>
          </cell>
          <cell r="Q33">
            <v>2036.3405624979912</v>
          </cell>
          <cell r="R33">
            <v>2167.9082213608672</v>
          </cell>
          <cell r="S33">
            <v>2080.5801946050146</v>
          </cell>
        </row>
        <row r="35">
          <cell r="B35" t="str">
            <v xml:space="preserve"> Debt, excluding arrears  (e.o.p.)</v>
          </cell>
          <cell r="J35">
            <v>6094.6628000000001</v>
          </cell>
          <cell r="K35">
            <v>5558.6328000000003</v>
          </cell>
          <cell r="L35">
            <v>5043.7928000000002</v>
          </cell>
          <cell r="M35">
            <v>4571.5528000000004</v>
          </cell>
          <cell r="N35">
            <v>4008.4628000000007</v>
          </cell>
          <cell r="O35">
            <v>3543.1128000000008</v>
          </cell>
          <cell r="P35">
            <v>6406.49</v>
          </cell>
          <cell r="Q35">
            <v>5891.79</v>
          </cell>
          <cell r="R35">
            <v>7623.17</v>
          </cell>
          <cell r="S35">
            <v>5711.7300000000005</v>
          </cell>
        </row>
        <row r="36">
          <cell r="B36" t="str">
            <v xml:space="preserve">   Pre-COD</v>
          </cell>
          <cell r="J36">
            <v>5553.662800000001</v>
          </cell>
          <cell r="K36">
            <v>5031.6328000000003</v>
          </cell>
          <cell r="L36">
            <v>4528.7928000000002</v>
          </cell>
          <cell r="M36">
            <v>4069.5528000000004</v>
          </cell>
          <cell r="N36">
            <v>3520.4628000000007</v>
          </cell>
          <cell r="O36">
            <v>3069.1128000000008</v>
          </cell>
          <cell r="P36">
            <v>5601.15</v>
          </cell>
          <cell r="Q36">
            <v>5159.58</v>
          </cell>
          <cell r="R36">
            <v>6789.69</v>
          </cell>
          <cell r="S36">
            <v>4960.87</v>
          </cell>
        </row>
        <row r="37">
          <cell r="B37" t="str">
            <v xml:space="preserve">      NPRD</v>
          </cell>
          <cell r="J37">
            <v>761.64</v>
          </cell>
          <cell r="K37">
            <v>690.54</v>
          </cell>
          <cell r="L37">
            <v>614.41</v>
          </cell>
          <cell r="M37">
            <v>563.25</v>
          </cell>
          <cell r="N37">
            <v>513.73</v>
          </cell>
          <cell r="O37">
            <v>464</v>
          </cell>
          <cell r="P37">
            <v>439.4</v>
          </cell>
          <cell r="Q37">
            <v>430</v>
          </cell>
          <cell r="R37">
            <v>424.5</v>
          </cell>
          <cell r="S37">
            <v>429.9</v>
          </cell>
        </row>
        <row r="38">
          <cell r="B38" t="str">
            <v xml:space="preserve">         O/w: Official dev. assistance  (ODA)</v>
          </cell>
          <cell r="J38">
            <v>395</v>
          </cell>
          <cell r="K38">
            <v>355</v>
          </cell>
          <cell r="L38">
            <v>315</v>
          </cell>
          <cell r="M38">
            <v>275</v>
          </cell>
          <cell r="N38">
            <v>236</v>
          </cell>
          <cell r="O38">
            <v>197</v>
          </cell>
          <cell r="P38">
            <v>162</v>
          </cell>
          <cell r="Q38">
            <v>130</v>
          </cell>
          <cell r="R38">
            <v>99</v>
          </cell>
          <cell r="S38">
            <v>70</v>
          </cell>
        </row>
        <row r="39">
          <cell r="B39" t="str">
            <v xml:space="preserve">      PRD o/w:  5/</v>
          </cell>
          <cell r="J39">
            <v>4792.0228000000006</v>
          </cell>
          <cell r="K39">
            <v>4341.0928000000004</v>
          </cell>
          <cell r="L39">
            <v>3914.3828000000003</v>
          </cell>
          <cell r="M39">
            <v>3506.3028000000004</v>
          </cell>
          <cell r="N39">
            <v>3006.7328000000007</v>
          </cell>
          <cell r="O39">
            <v>2605.1128000000008</v>
          </cell>
          <cell r="P39">
            <v>5161.75</v>
          </cell>
          <cell r="Q39">
            <v>4729.58</v>
          </cell>
          <cell r="R39">
            <v>6365.19</v>
          </cell>
          <cell r="S39">
            <v>4530.97</v>
          </cell>
        </row>
        <row r="40">
          <cell r="B40" t="str">
            <v xml:space="preserve">         Toronto  (1989 rescheduling)</v>
          </cell>
          <cell r="J40">
            <v>1681.2810000000002</v>
          </cell>
          <cell r="K40">
            <v>1653.1210000000001</v>
          </cell>
          <cell r="L40">
            <v>1653.1210000000001</v>
          </cell>
          <cell r="M40">
            <v>1653.1210000000001</v>
          </cell>
          <cell r="N40">
            <v>1653.1210000000001</v>
          </cell>
          <cell r="O40">
            <v>1653.1210000000001</v>
          </cell>
          <cell r="P40">
            <v>4272.01</v>
          </cell>
          <cell r="Q40">
            <v>3915.21</v>
          </cell>
          <cell r="R40">
            <v>5562.16</v>
          </cell>
          <cell r="S40">
            <v>3751.9600000000005</v>
          </cell>
        </row>
        <row r="41">
          <cell r="B41" t="str">
            <v xml:space="preserve">         non-Tor.-resched. ODA</v>
          </cell>
          <cell r="J41">
            <v>687</v>
          </cell>
          <cell r="K41">
            <v>679</v>
          </cell>
          <cell r="L41">
            <v>671</v>
          </cell>
          <cell r="M41">
            <v>663</v>
          </cell>
          <cell r="N41">
            <v>655</v>
          </cell>
          <cell r="O41">
            <v>647</v>
          </cell>
          <cell r="P41">
            <v>889.74</v>
          </cell>
          <cell r="Q41">
            <v>814.37</v>
          </cell>
          <cell r="R41">
            <v>803.03</v>
          </cell>
          <cell r="S41">
            <v>779.01</v>
          </cell>
        </row>
        <row r="42">
          <cell r="B42" t="str">
            <v xml:space="preserve">   Post-COD</v>
          </cell>
          <cell r="J42">
            <v>541</v>
          </cell>
          <cell r="K42">
            <v>527</v>
          </cell>
          <cell r="L42">
            <v>515</v>
          </cell>
          <cell r="M42">
            <v>502</v>
          </cell>
          <cell r="N42">
            <v>488</v>
          </cell>
          <cell r="O42">
            <v>474</v>
          </cell>
          <cell r="P42">
            <v>805.34</v>
          </cell>
          <cell r="Q42">
            <v>732.21</v>
          </cell>
          <cell r="R42">
            <v>833.48</v>
          </cell>
          <cell r="S42">
            <v>750.86</v>
          </cell>
        </row>
        <row r="43">
          <cell r="B43" t="str">
            <v xml:space="preserve">  Memo: Total NPRD (pre- &amp; post-COD) 3/ 4/</v>
          </cell>
          <cell r="J43">
            <v>1302.6399999999999</v>
          </cell>
          <cell r="K43">
            <v>1217.54</v>
          </cell>
          <cell r="L43">
            <v>1129.4099999999999</v>
          </cell>
          <cell r="M43">
            <v>1065.25</v>
          </cell>
          <cell r="N43">
            <v>1001.73</v>
          </cell>
          <cell r="O43">
            <v>938</v>
          </cell>
          <cell r="P43">
            <v>1244.74</v>
          </cell>
          <cell r="Q43">
            <v>1162.21</v>
          </cell>
          <cell r="R43">
            <v>1257.98</v>
          </cell>
          <cell r="S43">
            <v>1180.76</v>
          </cell>
        </row>
        <row r="44">
          <cell r="K44">
            <v>0</v>
          </cell>
          <cell r="L44">
            <v>0</v>
          </cell>
          <cell r="M44">
            <v>0</v>
          </cell>
          <cell r="N44">
            <v>0</v>
          </cell>
          <cell r="O44">
            <v>0</v>
          </cell>
        </row>
        <row r="45">
          <cell r="B45" t="str">
            <v xml:space="preserve"> Total arrears  (e.o.p., excl. late interest)</v>
          </cell>
          <cell r="J45">
            <v>425.24297132032166</v>
          </cell>
          <cell r="K45">
            <v>1351.7929713203216</v>
          </cell>
          <cell r="L45">
            <v>2301.1799567673074</v>
          </cell>
          <cell r="M45">
            <v>3069.5023457650741</v>
          </cell>
          <cell r="N45">
            <v>3894.8002880000004</v>
          </cell>
          <cell r="O45">
            <v>4588.1603878592587</v>
          </cell>
          <cell r="P45">
            <v>1963.97</v>
          </cell>
          <cell r="Q45">
            <v>2220.930501672241</v>
          </cell>
          <cell r="R45">
            <v>2521.8281605351167</v>
          </cell>
          <cell r="S45">
            <v>2738.9201337792642</v>
          </cell>
        </row>
        <row r="46">
          <cell r="B46" t="str">
            <v xml:space="preserve">   Pre-COD</v>
          </cell>
          <cell r="J46">
            <v>421.79297132032173</v>
          </cell>
          <cell r="K46">
            <v>1322.9629713203217</v>
          </cell>
          <cell r="L46">
            <v>2220.7329713203217</v>
          </cell>
          <cell r="M46">
            <v>2957.0262542889823</v>
          </cell>
          <cell r="N46">
            <v>3749.8002880000004</v>
          </cell>
          <cell r="O46">
            <v>4411.1603878592587</v>
          </cell>
          <cell r="P46">
            <v>1830.94</v>
          </cell>
          <cell r="Q46">
            <v>2087.390501672241</v>
          </cell>
          <cell r="R46">
            <v>2359.6881605351168</v>
          </cell>
          <cell r="S46">
            <v>2582.680133779264</v>
          </cell>
        </row>
        <row r="47">
          <cell r="B47" t="str">
            <v xml:space="preserve">      NPRD</v>
          </cell>
          <cell r="J47">
            <v>229.06268332032167</v>
          </cell>
          <cell r="K47">
            <v>341.66268332032166</v>
          </cell>
          <cell r="L47">
            <v>501.06268332032164</v>
          </cell>
          <cell r="M47">
            <v>571.03596628898197</v>
          </cell>
          <cell r="N47">
            <v>637</v>
          </cell>
          <cell r="O47">
            <v>701.66009985925871</v>
          </cell>
          <cell r="P47">
            <v>729.24006082575033</v>
          </cell>
          <cell r="Q47">
            <v>740.59056249799119</v>
          </cell>
          <cell r="R47">
            <v>747.7882213608674</v>
          </cell>
          <cell r="S47">
            <v>743.58019460501453</v>
          </cell>
        </row>
        <row r="48">
          <cell r="B48" t="str">
            <v xml:space="preserve">         O/w: Official dev. assistance  (ODA)</v>
          </cell>
          <cell r="J48">
            <v>111.785</v>
          </cell>
          <cell r="K48">
            <v>162.435</v>
          </cell>
          <cell r="L48">
            <v>212.48499999999999</v>
          </cell>
          <cell r="M48">
            <v>261.33499999999998</v>
          </cell>
          <cell r="N48">
            <v>308</v>
          </cell>
          <cell r="O48">
            <v>353.495</v>
          </cell>
          <cell r="P48">
            <v>393.88</v>
          </cell>
          <cell r="Q48">
            <v>430.26</v>
          </cell>
          <cell r="R48">
            <v>464.69499999999999</v>
          </cell>
          <cell r="S48">
            <v>496.23</v>
          </cell>
        </row>
        <row r="49">
          <cell r="B49" t="str">
            <v xml:space="preserve">      PRD o/w:  5/</v>
          </cell>
          <cell r="J49">
            <v>192.73028800000003</v>
          </cell>
          <cell r="K49">
            <v>981.30028800000002</v>
          </cell>
          <cell r="L49">
            <v>1719.6702880000003</v>
          </cell>
          <cell r="M49">
            <v>2385.9902880000004</v>
          </cell>
          <cell r="N49">
            <v>3112.8002880000004</v>
          </cell>
          <cell r="O49">
            <v>3709.5002880000002</v>
          </cell>
          <cell r="P49">
            <v>1101.6999391742497</v>
          </cell>
          <cell r="Q49">
            <v>1346.7999391742496</v>
          </cell>
          <cell r="R49">
            <v>1611.8999391742495</v>
          </cell>
          <cell r="S49">
            <v>1839.0999391742496</v>
          </cell>
        </row>
        <row r="50">
          <cell r="B50" t="str">
            <v xml:space="preserve">         Toronto  (1989 rescheduling)</v>
          </cell>
          <cell r="J50">
            <v>67.455600800000013</v>
          </cell>
          <cell r="K50">
            <v>207.54560080000002</v>
          </cell>
          <cell r="L50">
            <v>321.61560080000004</v>
          </cell>
          <cell r="M50">
            <v>430.99560080000003</v>
          </cell>
          <cell r="N50">
            <v>544.61560080000004</v>
          </cell>
          <cell r="O50">
            <v>665.63560080000002</v>
          </cell>
          <cell r="P50">
            <v>998.81993917424961</v>
          </cell>
          <cell r="Q50">
            <v>974.5594375020089</v>
          </cell>
          <cell r="R50">
            <v>1158.1517786391328</v>
          </cell>
          <cell r="S50">
            <v>1100.2598053949855</v>
          </cell>
        </row>
        <row r="51">
          <cell r="B51" t="str">
            <v xml:space="preserve">         non-Tor.-resched. ODA</v>
          </cell>
          <cell r="J51">
            <v>117.64</v>
          </cell>
          <cell r="K51">
            <v>257.8</v>
          </cell>
          <cell r="L51">
            <v>371.96000000000004</v>
          </cell>
          <cell r="M51">
            <v>480.93000000000006</v>
          </cell>
          <cell r="N51">
            <v>594.55000000000007</v>
          </cell>
          <cell r="O51">
            <v>715.57</v>
          </cell>
          <cell r="P51">
            <v>102.88</v>
          </cell>
          <cell r="Q51">
            <v>94.44</v>
          </cell>
          <cell r="R51">
            <v>94.96</v>
          </cell>
          <cell r="S51">
            <v>106.6</v>
          </cell>
        </row>
        <row r="52">
          <cell r="B52" t="str">
            <v xml:space="preserve">   Post-COD</v>
          </cell>
          <cell r="J52">
            <v>3.45</v>
          </cell>
          <cell r="K52">
            <v>28.83</v>
          </cell>
          <cell r="L52">
            <v>80.446985446985451</v>
          </cell>
          <cell r="M52">
            <v>112.47609147609148</v>
          </cell>
          <cell r="N52">
            <v>145</v>
          </cell>
          <cell r="O52">
            <v>177</v>
          </cell>
          <cell r="P52">
            <v>133.03</v>
          </cell>
          <cell r="Q52">
            <v>133.54</v>
          </cell>
          <cell r="R52">
            <v>162.13999999999999</v>
          </cell>
          <cell r="S52">
            <v>156.24</v>
          </cell>
        </row>
        <row r="53">
          <cell r="B53" t="str">
            <v xml:space="preserve">  Memo: Total NPRD (pre- &amp; post-COD) 3/ 4/</v>
          </cell>
          <cell r="J53">
            <v>232.51268332032166</v>
          </cell>
          <cell r="K53">
            <v>370.49268332032165</v>
          </cell>
          <cell r="L53">
            <v>581.50966876730706</v>
          </cell>
          <cell r="M53">
            <v>683.51205776507345</v>
          </cell>
          <cell r="N53">
            <v>782</v>
          </cell>
          <cell r="O53">
            <v>878.66009985925871</v>
          </cell>
          <cell r="P53">
            <v>862.27006082575031</v>
          </cell>
          <cell r="Q53">
            <v>874.13056249799115</v>
          </cell>
          <cell r="R53">
            <v>909.92822136086738</v>
          </cell>
          <cell r="S53">
            <v>899.82019460501454</v>
          </cell>
        </row>
        <row r="54">
          <cell r="K54">
            <v>0</v>
          </cell>
          <cell r="L54">
            <v>0</v>
          </cell>
          <cell r="M54">
            <v>0</v>
          </cell>
          <cell r="N54">
            <v>0</v>
          </cell>
          <cell r="O54">
            <v>0</v>
          </cell>
          <cell r="P54">
            <v>0</v>
          </cell>
          <cell r="Q54">
            <v>0</v>
          </cell>
          <cell r="R54">
            <v>0</v>
          </cell>
        </row>
        <row r="55">
          <cell r="B55" t="str">
            <v>Memorandum items:</v>
          </cell>
        </row>
        <row r="56">
          <cell r="B56" t="str">
            <v>In percent of total debt</v>
          </cell>
          <cell r="J56">
            <v>100.00000000000001</v>
          </cell>
          <cell r="K56">
            <v>100</v>
          </cell>
          <cell r="L56">
            <v>100</v>
          </cell>
          <cell r="M56">
            <v>100</v>
          </cell>
          <cell r="N56">
            <v>100</v>
          </cell>
          <cell r="O56">
            <v>100</v>
          </cell>
          <cell r="P56">
            <v>100</v>
          </cell>
          <cell r="Q56">
            <v>100</v>
          </cell>
          <cell r="R56">
            <v>100</v>
          </cell>
          <cell r="S56">
            <v>100</v>
          </cell>
        </row>
        <row r="57">
          <cell r="B57" t="str">
            <v xml:space="preserve">      NPRD</v>
          </cell>
          <cell r="J57">
            <v>23.54562684131313</v>
          </cell>
          <cell r="K57">
            <v>22.980243705257372</v>
          </cell>
          <cell r="L57">
            <v>23.293751051573981</v>
          </cell>
          <cell r="M57">
            <v>22.886394933745443</v>
          </cell>
          <cell r="N57">
            <v>22.569538431642801</v>
          </cell>
          <cell r="O57">
            <v>22.341643896206804</v>
          </cell>
          <cell r="P57">
            <v>25.171974548898753</v>
          </cell>
          <cell r="Q57">
            <v>25.100588169877774</v>
          </cell>
          <cell r="R57">
            <v>21.369232276396161</v>
          </cell>
          <cell r="S57">
            <v>24.620356560360239</v>
          </cell>
        </row>
        <row r="58">
          <cell r="B58" t="str">
            <v xml:space="preserve">          Pre-COD</v>
          </cell>
          <cell r="J58">
            <v>15.195046033919876</v>
          </cell>
          <cell r="K58">
            <v>14.936889816603971</v>
          </cell>
          <cell r="L58">
            <v>15.186886599308057</v>
          </cell>
          <cell r="M58">
            <v>14.844624788732753</v>
          </cell>
          <cell r="N58">
            <v>14.560188458704133</v>
          </cell>
          <cell r="O58">
            <v>14.335517611186607</v>
          </cell>
          <cell r="P58">
            <v>13.961479546234623</v>
          </cell>
          <cell r="Q58">
            <v>14.429075453255196</v>
          </cell>
          <cell r="R58">
            <v>11.555332024811651</v>
          </cell>
          <cell r="S58">
            <v>13.886271186572193</v>
          </cell>
        </row>
        <row r="59">
          <cell r="B59" t="str">
            <v xml:space="preserve">          Post-COD</v>
          </cell>
          <cell r="J59">
            <v>8.350580807393257</v>
          </cell>
          <cell r="K59">
            <v>8.0433538886534031</v>
          </cell>
          <cell r="L59">
            <v>8.1068644522659259</v>
          </cell>
          <cell r="M59">
            <v>8.0417701450126877</v>
          </cell>
          <cell r="N59">
            <v>8.0093499729386703</v>
          </cell>
          <cell r="O59">
            <v>8.0061262850201977</v>
          </cell>
          <cell r="P59">
            <v>11.210495002664132</v>
          </cell>
          <cell r="Q59">
            <v>10.671512716622576</v>
          </cell>
          <cell r="R59">
            <v>9.8139002515845117</v>
          </cell>
          <cell r="S59">
            <v>10.734085373788046</v>
          </cell>
        </row>
        <row r="60">
          <cell r="B60" t="str">
            <v xml:space="preserve">      PRD</v>
          </cell>
          <cell r="J60">
            <v>76.454373158686877</v>
          </cell>
          <cell r="K60">
            <v>77.019756294742635</v>
          </cell>
          <cell r="L60">
            <v>76.706248948426023</v>
          </cell>
          <cell r="M60">
            <v>77.11360506625455</v>
          </cell>
          <cell r="N60">
            <v>77.430461568357188</v>
          </cell>
          <cell r="O60">
            <v>77.658356103793196</v>
          </cell>
          <cell r="P60">
            <v>74.828025451101269</v>
          </cell>
          <cell r="Q60">
            <v>74.899411830122219</v>
          </cell>
          <cell r="R60">
            <v>78.630767723603839</v>
          </cell>
          <cell r="S60">
            <v>75.379643439639764</v>
          </cell>
        </row>
        <row r="61">
          <cell r="B61" t="str">
            <v xml:space="preserve">          non-Tor.-resched. ODA</v>
          </cell>
          <cell r="J61">
            <v>12.34128265379908</v>
          </cell>
          <cell r="K61">
            <v>13.556328235054796</v>
          </cell>
          <cell r="L61">
            <v>14.199644226577512</v>
          </cell>
          <cell r="M61">
            <v>14.970838165380915</v>
          </cell>
          <cell r="N61">
            <v>15.810558070593233</v>
          </cell>
          <cell r="O61">
            <v>16.757154365867855</v>
          </cell>
          <cell r="P61">
            <v>11.858607531724662</v>
          </cell>
          <cell r="Q61">
            <v>11.202284114344513</v>
          </cell>
          <cell r="R61">
            <v>8.8515540938514459</v>
          </cell>
          <cell r="S61">
            <v>10.479785412722336</v>
          </cell>
        </row>
        <row r="62">
          <cell r="B62" t="str">
            <v xml:space="preserve">          Toronto  (1989 rescheduling)</v>
          </cell>
          <cell r="J62">
            <v>26.821501140282123</v>
          </cell>
          <cell r="K62">
            <v>26.925498693903155</v>
          </cell>
          <cell r="L62">
            <v>26.885553782082745</v>
          </cell>
          <cell r="M62">
            <v>27.275246167475789</v>
          </cell>
          <cell r="N62">
            <v>27.807964587904905</v>
          </cell>
          <cell r="O62">
            <v>28.516525607110552</v>
          </cell>
          <cell r="P62">
            <v>62.969417919376589</v>
          </cell>
          <cell r="Q62">
            <v>60.272869458452334</v>
          </cell>
          <cell r="R62">
            <v>66.242612096093836</v>
          </cell>
          <cell r="S62">
            <v>57.418301888981368</v>
          </cell>
        </row>
        <row r="64">
          <cell r="B64" t="str">
            <v>1.  Debt ratios  6/</v>
          </cell>
        </row>
        <row r="65">
          <cell r="B65" t="str">
            <v xml:space="preserve">         In percent of GDP  </v>
          </cell>
          <cell r="J65" t="e">
            <v>#DIV/0!</v>
          </cell>
          <cell r="K65" t="e">
            <v>#DIV/0!</v>
          </cell>
          <cell r="L65" t="e">
            <v>#DIV/0!</v>
          </cell>
          <cell r="M65" t="e">
            <v>#DIV/0!</v>
          </cell>
          <cell r="N65" t="e">
            <v>#DIV/0!</v>
          </cell>
          <cell r="O65" t="e">
            <v>#DIV/0!</v>
          </cell>
          <cell r="P65" t="e">
            <v>#DIV/0!</v>
          </cell>
          <cell r="Q65" t="e">
            <v>#DIV/0!</v>
          </cell>
          <cell r="R65" t="e">
            <v>#DIV/0!</v>
          </cell>
          <cell r="S65" t="e">
            <v>#DIV/0!</v>
          </cell>
        </row>
        <row r="66">
          <cell r="B66" t="str">
            <v xml:space="preserve">         In percent of exports of GNFS</v>
          </cell>
          <cell r="J66">
            <v>1112.7551968642763</v>
          </cell>
          <cell r="K66">
            <v>2023.5901948472861</v>
          </cell>
          <cell r="L66">
            <v>2396.621415492798</v>
          </cell>
          <cell r="M66">
            <v>1470.5345083856273</v>
          </cell>
          <cell r="N66">
            <v>1384.4569767325315</v>
          </cell>
          <cell r="O66">
            <v>2796.4616060366411</v>
          </cell>
          <cell r="P66">
            <v>3807.712702146312</v>
          </cell>
          <cell r="Q66">
            <v>14938.708796734314</v>
          </cell>
          <cell r="R66">
            <v>-24689.949589787513</v>
          </cell>
          <cell r="S66">
            <v>-5909.122617151721</v>
          </cell>
        </row>
        <row r="67">
          <cell r="B67" t="str">
            <v>2.  Estimated late interest</v>
          </cell>
          <cell r="J67">
            <v>20.199041137715284</v>
          </cell>
          <cell r="K67">
            <v>71.971224676946065</v>
          </cell>
          <cell r="L67">
            <v>107.76270137858505</v>
          </cell>
          <cell r="M67">
            <v>145.28709716837429</v>
          </cell>
          <cell r="N67">
            <v>247.24400349866011</v>
          </cell>
          <cell r="O67">
            <v>343.47935435774701</v>
          </cell>
          <cell r="P67">
            <v>1119.5550000000001</v>
          </cell>
          <cell r="Q67">
            <v>1207.74</v>
          </cell>
          <cell r="R67">
            <v>1494.96</v>
          </cell>
          <cell r="S67">
            <v>1602.17</v>
          </cell>
        </row>
        <row r="69">
          <cell r="B69" t="str">
            <v>US $/SDR  (eop)</v>
          </cell>
          <cell r="J69">
            <v>1.42266</v>
          </cell>
          <cell r="K69">
            <v>1.4304300000000001</v>
          </cell>
          <cell r="L69">
            <v>1.375005255473376</v>
          </cell>
          <cell r="M69">
            <v>1.3735999999999999</v>
          </cell>
          <cell r="N69">
            <v>1.4599</v>
          </cell>
          <cell r="O69">
            <v>1.4864999999999999</v>
          </cell>
          <cell r="P69">
            <v>1.4379999999999999</v>
          </cell>
          <cell r="Q69">
            <v>1.349250916826592</v>
          </cell>
          <cell r="R69">
            <v>1.4080245033561105</v>
          </cell>
          <cell r="S69">
            <v>1.3725141243931567</v>
          </cell>
        </row>
        <row r="70">
          <cell r="B70" t="str">
            <v>US $/SDR  (avg)</v>
          </cell>
          <cell r="J70">
            <v>1.3567400000000001</v>
          </cell>
          <cell r="K70">
            <v>1.36816</v>
          </cell>
          <cell r="L70">
            <v>1.4083714124011315</v>
          </cell>
          <cell r="M70">
            <v>1.396336015525705</v>
          </cell>
          <cell r="N70">
            <v>1.4317001136760554</v>
          </cell>
          <cell r="O70">
            <v>1.5169463703024828</v>
          </cell>
          <cell r="P70">
            <v>1.4517604564649238</v>
          </cell>
          <cell r="Q70">
            <v>1.3760205607320271</v>
          </cell>
          <cell r="R70">
            <v>1.3564401943863644</v>
          </cell>
          <cell r="S70">
            <v>1.3673157631539994</v>
          </cell>
        </row>
        <row r="71">
          <cell r="B71" t="str">
            <v>Nominal GDP  (millions of U.S. dollars)</v>
          </cell>
          <cell r="J71">
            <v>0</v>
          </cell>
          <cell r="K71">
            <v>0</v>
          </cell>
          <cell r="L71">
            <v>0</v>
          </cell>
          <cell r="M71">
            <v>0</v>
          </cell>
          <cell r="N71">
            <v>0</v>
          </cell>
          <cell r="O71">
            <v>0</v>
          </cell>
          <cell r="P71">
            <v>0</v>
          </cell>
          <cell r="Q71">
            <v>0</v>
          </cell>
          <cell r="R71">
            <v>0</v>
          </cell>
          <cell r="S71">
            <v>0</v>
          </cell>
        </row>
        <row r="72">
          <cell r="B72" t="str">
            <v>Exports of goods and nf services  (US$ mio.)</v>
          </cell>
          <cell r="J72">
            <v>587.73976799999969</v>
          </cell>
          <cell r="K72">
            <v>345.04995200000008</v>
          </cell>
          <cell r="L72">
            <v>310.96840785817005</v>
          </cell>
          <cell r="M72">
            <v>529.49061708734746</v>
          </cell>
          <cell r="N72">
            <v>588.71508674359393</v>
          </cell>
          <cell r="O72">
            <v>303.05270502991357</v>
          </cell>
          <cell r="P72">
            <v>249.23138225871708</v>
          </cell>
          <cell r="Q72">
            <v>62.391339362005276</v>
          </cell>
          <cell r="R72">
            <v>-47.144519749646406</v>
          </cell>
          <cell r="S72">
            <v>-170.12373553732186</v>
          </cell>
        </row>
        <row r="74">
          <cell r="B74" t="str">
            <v>Sources:  Data provided by the authorities (OGEDEP), and Fund staff estimates.</v>
          </cell>
        </row>
        <row r="76">
          <cell r="B76" t="str">
            <v xml:space="preserve">  1/   Assumes no new borrowing and no debt service paid in 1995 or 1996.  Thus, the stock arrears at end-1995 equals stock of arrears at end-1994 plus debt service</v>
          </cell>
        </row>
        <row r="77">
          <cell r="B77" t="str">
            <v>due in 1995; ditto for 1996.  There is a slight discrepancy between debt service due in '95 above and detailed debt service due by country shown in Table 8.</v>
          </cell>
        </row>
        <row r="78">
          <cell r="B78" t="str">
            <v xml:space="preserve">  2/   Excluding estimated late interest.</v>
          </cell>
        </row>
        <row r="79">
          <cell r="B79" t="str">
            <v xml:space="preserve">  3/   The cutoff date is June 30, 1983.</v>
          </cell>
        </row>
        <row r="80">
          <cell r="B80" t="str">
            <v xml:space="preserve">  4/   OGEDEP do not provide any reliable breakdown of debt/arrears by pre- &amp; post-COD and by ODA/non-ODA. In some cases, OGEDEP data are supplemented or replaced by World Bank DRS estimates, which appear more internally consistent.</v>
          </cell>
        </row>
        <row r="81">
          <cell r="B81" t="str">
            <v xml:space="preserve">  5/  Adjusted for debt relief provided in 1990.</v>
          </cell>
        </row>
        <row r="82">
          <cell r="B82" t="str">
            <v xml:space="preserve">  6/  Estimated late interest is included in arrears and total debt ratios.</v>
          </cell>
        </row>
        <row r="84">
          <cell r="B84" t="str">
            <v>2.  Scheduled Debt Service  1/</v>
          </cell>
        </row>
        <row r="86">
          <cell r="B86" t="str">
            <v>Interest</v>
          </cell>
          <cell r="J86">
            <v>421.86486084970772</v>
          </cell>
          <cell r="K86">
            <v>381.75649918828191</v>
          </cell>
          <cell r="L86">
            <v>353.36430091357124</v>
          </cell>
          <cell r="M86">
            <v>296.08238899776632</v>
          </cell>
          <cell r="N86">
            <v>262.20794223492658</v>
          </cell>
          <cell r="O86">
            <v>228.01009985925879</v>
          </cell>
          <cell r="P86">
            <v>91.079960966491655</v>
          </cell>
          <cell r="Q86">
            <v>122.0505016722408</v>
          </cell>
          <cell r="R86">
            <v>77.097658862876258</v>
          </cell>
          <cell r="S86">
            <v>56.091973244147155</v>
          </cell>
        </row>
        <row r="87">
          <cell r="B87" t="str">
            <v xml:space="preserve">  1. Pre-COD debt</v>
          </cell>
          <cell r="J87">
            <v>401.61953860438547</v>
          </cell>
          <cell r="K87">
            <v>361.77313120491391</v>
          </cell>
          <cell r="L87">
            <v>333.86741941668976</v>
          </cell>
          <cell r="M87">
            <v>277.05328296866031</v>
          </cell>
          <cell r="N87">
            <v>243.68403371101803</v>
          </cell>
          <cell r="O87">
            <v>210.01009985925879</v>
          </cell>
          <cell r="P87">
            <v>74.079960966491655</v>
          </cell>
          <cell r="Q87">
            <v>107.0505016722408</v>
          </cell>
          <cell r="R87">
            <v>64.097658862876258</v>
          </cell>
          <cell r="S87">
            <v>44.091973244147155</v>
          </cell>
        </row>
        <row r="88">
          <cell r="B88" t="str">
            <v xml:space="preserve">      PRD  o/w:</v>
          </cell>
          <cell r="J88">
            <v>375.05000000000007</v>
          </cell>
          <cell r="K88">
            <v>337.52</v>
          </cell>
          <cell r="L88">
            <v>311.66000000000003</v>
          </cell>
          <cell r="M88">
            <v>258.24</v>
          </cell>
          <cell r="N88">
            <v>227.24000000000004</v>
          </cell>
          <cell r="O88">
            <v>195.08</v>
          </cell>
          <cell r="P88">
            <v>71.099999999999994</v>
          </cell>
          <cell r="Q88">
            <v>105.1</v>
          </cell>
          <cell r="R88">
            <v>62.400000000000006</v>
          </cell>
          <cell r="S88">
            <v>42.9</v>
          </cell>
        </row>
        <row r="89">
          <cell r="B89" t="str">
            <v xml:space="preserve">        Non-Tor.-resched. ODA 2/</v>
          </cell>
          <cell r="J89">
            <v>21</v>
          </cell>
          <cell r="K89">
            <v>20.37</v>
          </cell>
          <cell r="L89">
            <v>20.25</v>
          </cell>
          <cell r="M89">
            <v>20.010000000000002</v>
          </cell>
          <cell r="N89">
            <v>19.770000000000003</v>
          </cell>
          <cell r="O89">
            <v>19.53</v>
          </cell>
          <cell r="P89">
            <v>23.051100000000002</v>
          </cell>
          <cell r="Q89">
            <v>26.047200000000004</v>
          </cell>
          <cell r="R89">
            <v>24.667200000000001</v>
          </cell>
          <cell r="S89">
            <v>23.197200000000002</v>
          </cell>
        </row>
        <row r="90">
          <cell r="B90" t="str">
            <v xml:space="preserve">        Toronto terms</v>
          </cell>
          <cell r="J90">
            <v>120.46000000000001</v>
          </cell>
          <cell r="K90">
            <v>111.93</v>
          </cell>
          <cell r="L90">
            <v>114.07000000000001</v>
          </cell>
          <cell r="M90">
            <v>109.38</v>
          </cell>
          <cell r="N90">
            <v>113.62000000000003</v>
          </cell>
          <cell r="O90">
            <v>121.02000000000001</v>
          </cell>
          <cell r="P90">
            <v>24.7</v>
          </cell>
          <cell r="Q90">
            <v>72.3</v>
          </cell>
          <cell r="R90">
            <v>34.1</v>
          </cell>
          <cell r="S90">
            <v>22.3</v>
          </cell>
        </row>
        <row r="91">
          <cell r="B91" t="str">
            <v xml:space="preserve">      NPRD  o/w:  3/</v>
          </cell>
          <cell r="J91">
            <v>26.5695386043854</v>
          </cell>
          <cell r="K91">
            <v>24.253131204913934</v>
          </cell>
          <cell r="L91">
            <v>22.207419416689746</v>
          </cell>
          <cell r="M91">
            <v>18.813282968660296</v>
          </cell>
          <cell r="N91">
            <v>16.444033711018005</v>
          </cell>
          <cell r="O91">
            <v>14.93009985925876</v>
          </cell>
          <cell r="P91">
            <v>2.9799609664916571</v>
          </cell>
          <cell r="Q91">
            <v>1.9505016722408031</v>
          </cell>
          <cell r="R91">
            <v>1.6976588628762543</v>
          </cell>
          <cell r="S91">
            <v>1.1919732441471573</v>
          </cell>
        </row>
        <row r="92">
          <cell r="B92" t="str">
            <v xml:space="preserve">        ODA loans</v>
          </cell>
          <cell r="J92">
            <v>11</v>
          </cell>
          <cell r="K92">
            <v>10.65</v>
          </cell>
          <cell r="L92">
            <v>10.050000000000001</v>
          </cell>
          <cell r="M92">
            <v>8.8500000000000014</v>
          </cell>
          <cell r="N92">
            <v>7.6650000000000009</v>
          </cell>
          <cell r="O92">
            <v>6.4950000000000001</v>
          </cell>
          <cell r="P92">
            <v>5.3850000000000007</v>
          </cell>
          <cell r="Q92">
            <v>4.3800000000000008</v>
          </cell>
          <cell r="R92">
            <v>3.4350000000000001</v>
          </cell>
          <cell r="S92">
            <v>2.5350000000000001</v>
          </cell>
        </row>
        <row r="93">
          <cell r="B93" t="str">
            <v xml:space="preserve">  2. Post-COD debt  3/</v>
          </cell>
          <cell r="J93">
            <v>20.245322245322246</v>
          </cell>
          <cell r="K93">
            <v>19.983367983367984</v>
          </cell>
          <cell r="L93">
            <v>19.4968814968815</v>
          </cell>
          <cell r="M93">
            <v>19.029106029106032</v>
          </cell>
          <cell r="N93">
            <v>18.523908523908524</v>
          </cell>
          <cell r="O93">
            <v>18</v>
          </cell>
          <cell r="P93">
            <v>17</v>
          </cell>
          <cell r="Q93">
            <v>15</v>
          </cell>
          <cell r="R93">
            <v>13</v>
          </cell>
          <cell r="S93">
            <v>12</v>
          </cell>
        </row>
        <row r="95">
          <cell r="B95" t="str">
            <v>Principal</v>
          </cell>
          <cell r="J95">
            <v>416.32</v>
          </cell>
          <cell r="K95">
            <v>536.03</v>
          </cell>
          <cell r="L95">
            <v>514.84</v>
          </cell>
          <cell r="M95">
            <v>472.24</v>
          </cell>
          <cell r="N95">
            <v>563.08999999999992</v>
          </cell>
          <cell r="O95">
            <v>465.35</v>
          </cell>
          <cell r="P95">
            <v>195.2</v>
          </cell>
          <cell r="Q95">
            <v>173.4</v>
          </cell>
          <cell r="R95">
            <v>237.2</v>
          </cell>
          <cell r="S95">
            <v>208.9</v>
          </cell>
        </row>
        <row r="96">
          <cell r="B96" t="str">
            <v xml:space="preserve">  1. Pre-COD debt</v>
          </cell>
          <cell r="J96">
            <v>402.32</v>
          </cell>
          <cell r="K96">
            <v>522.03</v>
          </cell>
          <cell r="L96">
            <v>502.84000000000003</v>
          </cell>
          <cell r="M96">
            <v>459.24</v>
          </cell>
          <cell r="N96">
            <v>549.08999999999992</v>
          </cell>
          <cell r="O96">
            <v>451.35</v>
          </cell>
          <cell r="P96">
            <v>181.2</v>
          </cell>
          <cell r="Q96">
            <v>149.4</v>
          </cell>
          <cell r="R96">
            <v>208.2</v>
          </cell>
          <cell r="S96">
            <v>178.9</v>
          </cell>
        </row>
        <row r="97">
          <cell r="B97" t="str">
            <v xml:space="preserve">      PRD  o/w:</v>
          </cell>
          <cell r="J97">
            <v>327.71999999999997</v>
          </cell>
          <cell r="K97">
            <v>450.93</v>
          </cell>
          <cell r="L97">
            <v>426.71000000000004</v>
          </cell>
          <cell r="M97">
            <v>408.08000000000004</v>
          </cell>
          <cell r="N97">
            <v>499.56999999999994</v>
          </cell>
          <cell r="O97">
            <v>401.62</v>
          </cell>
          <cell r="P97">
            <v>156.6</v>
          </cell>
          <cell r="Q97">
            <v>140</v>
          </cell>
          <cell r="R97">
            <v>202.7</v>
          </cell>
          <cell r="S97">
            <v>184.3</v>
          </cell>
        </row>
        <row r="98">
          <cell r="B98" t="str">
            <v xml:space="preserve">        Non-Tor.-resched. ODA 2/</v>
          </cell>
          <cell r="J98">
            <v>8</v>
          </cell>
          <cell r="K98">
            <v>8</v>
          </cell>
          <cell r="L98">
            <v>8</v>
          </cell>
          <cell r="M98">
            <v>8</v>
          </cell>
          <cell r="N98">
            <v>8</v>
          </cell>
          <cell r="O98">
            <v>8</v>
          </cell>
          <cell r="P98">
            <v>8</v>
          </cell>
          <cell r="Q98">
            <v>43</v>
          </cell>
          <cell r="R98">
            <v>49</v>
          </cell>
          <cell r="S98">
            <v>49</v>
          </cell>
        </row>
        <row r="99">
          <cell r="B99" t="str">
            <v xml:space="preserve">        Toronto terms</v>
          </cell>
          <cell r="J99">
            <v>31.21</v>
          </cell>
          <cell r="K99">
            <v>28.160000000000004</v>
          </cell>
          <cell r="L99">
            <v>0</v>
          </cell>
          <cell r="M99">
            <v>0</v>
          </cell>
          <cell r="N99">
            <v>0</v>
          </cell>
          <cell r="O99">
            <v>0</v>
          </cell>
          <cell r="P99">
            <v>5.4</v>
          </cell>
          <cell r="Q99">
            <v>69</v>
          </cell>
          <cell r="R99">
            <v>129.69999999999999</v>
          </cell>
          <cell r="S99">
            <v>117.2</v>
          </cell>
        </row>
        <row r="100">
          <cell r="B100" t="str">
            <v xml:space="preserve">      NPRD  o/w:  3/</v>
          </cell>
          <cell r="J100">
            <v>74.600000000000009</v>
          </cell>
          <cell r="K100">
            <v>71.099999999999994</v>
          </cell>
          <cell r="L100">
            <v>76.13</v>
          </cell>
          <cell r="M100">
            <v>51.16</v>
          </cell>
          <cell r="N100">
            <v>49.519999999999996</v>
          </cell>
          <cell r="O100">
            <v>49.730000000000004</v>
          </cell>
          <cell r="P100">
            <v>24.599999999999994</v>
          </cell>
          <cell r="Q100">
            <v>9.3999999999999986</v>
          </cell>
          <cell r="R100">
            <v>5.5</v>
          </cell>
          <cell r="S100">
            <v>-5.3999999999999986</v>
          </cell>
        </row>
        <row r="101">
          <cell r="B101" t="str">
            <v xml:space="preserve">        ODA loans</v>
          </cell>
          <cell r="J101" t="str">
            <v xml:space="preserve"> ... </v>
          </cell>
          <cell r="K101">
            <v>40</v>
          </cell>
          <cell r="L101">
            <v>40</v>
          </cell>
          <cell r="M101">
            <v>40</v>
          </cell>
          <cell r="N101">
            <v>39</v>
          </cell>
          <cell r="O101">
            <v>39</v>
          </cell>
          <cell r="P101">
            <v>35</v>
          </cell>
          <cell r="Q101">
            <v>32</v>
          </cell>
          <cell r="R101">
            <v>31</v>
          </cell>
          <cell r="S101">
            <v>29</v>
          </cell>
        </row>
        <row r="102">
          <cell r="B102" t="str">
            <v xml:space="preserve">  2. Post-COD debt  3/</v>
          </cell>
          <cell r="J102">
            <v>14</v>
          </cell>
          <cell r="K102">
            <v>14</v>
          </cell>
          <cell r="L102">
            <v>12</v>
          </cell>
          <cell r="M102">
            <v>13</v>
          </cell>
          <cell r="N102">
            <v>14</v>
          </cell>
          <cell r="O102">
            <v>14</v>
          </cell>
          <cell r="P102">
            <v>14</v>
          </cell>
          <cell r="Q102">
            <v>24</v>
          </cell>
          <cell r="R102">
            <v>29</v>
          </cell>
          <cell r="S102">
            <v>30</v>
          </cell>
        </row>
        <row r="104">
          <cell r="B104" t="str">
            <v>Total scheduled payments</v>
          </cell>
          <cell r="J104">
            <v>838.18486084970777</v>
          </cell>
          <cell r="K104">
            <v>917.78649918828182</v>
          </cell>
          <cell r="L104">
            <v>868.20430091357127</v>
          </cell>
          <cell r="M104">
            <v>768.32238899776632</v>
          </cell>
          <cell r="N104">
            <v>825.2979422349265</v>
          </cell>
          <cell r="O104">
            <v>693.36009985925875</v>
          </cell>
          <cell r="P104">
            <v>286.27996096649167</v>
          </cell>
          <cell r="Q104">
            <v>295.45050167224082</v>
          </cell>
          <cell r="R104">
            <v>314.29765886287623</v>
          </cell>
          <cell r="S104">
            <v>264.99197324414718</v>
          </cell>
        </row>
        <row r="105">
          <cell r="B105" t="str">
            <v xml:space="preserve">  1. Pre-COD debt</v>
          </cell>
          <cell r="J105">
            <v>803.93953860438546</v>
          </cell>
          <cell r="K105">
            <v>883.80313120491383</v>
          </cell>
          <cell r="L105">
            <v>836.70741941668985</v>
          </cell>
          <cell r="M105">
            <v>736.29328296866038</v>
          </cell>
          <cell r="N105">
            <v>792.77403371101798</v>
          </cell>
          <cell r="O105">
            <v>661.36009985925875</v>
          </cell>
          <cell r="P105">
            <v>255.27996096649164</v>
          </cell>
          <cell r="Q105">
            <v>256.45050167224082</v>
          </cell>
          <cell r="R105">
            <v>272.29765886287623</v>
          </cell>
          <cell r="S105">
            <v>222.99197324414718</v>
          </cell>
        </row>
        <row r="106">
          <cell r="B106" t="str">
            <v xml:space="preserve">      PRD  o/w:</v>
          </cell>
          <cell r="J106">
            <v>702.77</v>
          </cell>
          <cell r="K106">
            <v>788.45</v>
          </cell>
          <cell r="L106">
            <v>738.37000000000012</v>
          </cell>
          <cell r="M106">
            <v>666.32</v>
          </cell>
          <cell r="N106">
            <v>726.81</v>
          </cell>
          <cell r="O106">
            <v>596.70000000000005</v>
          </cell>
          <cell r="P106">
            <v>227.7</v>
          </cell>
          <cell r="Q106">
            <v>245.1</v>
          </cell>
          <cell r="R106">
            <v>265.10000000000002</v>
          </cell>
          <cell r="S106">
            <v>227.20000000000002</v>
          </cell>
        </row>
        <row r="107">
          <cell r="B107" t="str">
            <v xml:space="preserve">        Non-Tor.-resched. ODA 2/</v>
          </cell>
          <cell r="J107">
            <v>29</v>
          </cell>
          <cell r="K107">
            <v>28.37</v>
          </cell>
          <cell r="L107">
            <v>28.25</v>
          </cell>
          <cell r="M107">
            <v>28.01</v>
          </cell>
          <cell r="N107">
            <v>27.770000000000003</v>
          </cell>
          <cell r="O107">
            <v>27.53</v>
          </cell>
          <cell r="P107">
            <v>31.051100000000002</v>
          </cell>
          <cell r="Q107">
            <v>69.047200000000004</v>
          </cell>
          <cell r="R107">
            <v>73.667200000000008</v>
          </cell>
          <cell r="S107">
            <v>72.197200000000009</v>
          </cell>
        </row>
        <row r="108">
          <cell r="B108" t="str">
            <v xml:space="preserve">        Toronto terms</v>
          </cell>
          <cell r="J108">
            <v>151.67000000000002</v>
          </cell>
          <cell r="K108">
            <v>140.09</v>
          </cell>
          <cell r="L108">
            <v>114.07000000000001</v>
          </cell>
          <cell r="M108">
            <v>109.38</v>
          </cell>
          <cell r="N108">
            <v>113.62000000000003</v>
          </cell>
          <cell r="O108">
            <v>121.02000000000001</v>
          </cell>
          <cell r="P108">
            <v>30.1</v>
          </cell>
          <cell r="Q108">
            <v>141.30000000000001</v>
          </cell>
          <cell r="R108">
            <v>163.79999999999998</v>
          </cell>
          <cell r="S108">
            <v>139.5</v>
          </cell>
        </row>
        <row r="109">
          <cell r="B109" t="str">
            <v xml:space="preserve">      NPRD  o/w:</v>
          </cell>
          <cell r="J109">
            <v>101.16953860438541</v>
          </cell>
          <cell r="K109">
            <v>95.353131204913922</v>
          </cell>
          <cell r="L109">
            <v>98.337419416689741</v>
          </cell>
          <cell r="M109">
            <v>69.9732829686603</v>
          </cell>
          <cell r="N109">
            <v>65.964033711018004</v>
          </cell>
          <cell r="O109">
            <v>64.660099859258764</v>
          </cell>
          <cell r="P109">
            <v>27.579960966491651</v>
          </cell>
          <cell r="Q109">
            <v>11.350501672240801</v>
          </cell>
          <cell r="R109">
            <v>7.1976588628762546</v>
          </cell>
          <cell r="S109">
            <v>-4.208026755852841</v>
          </cell>
        </row>
        <row r="110">
          <cell r="B110" t="str">
            <v xml:space="preserve">        ODA loans</v>
          </cell>
          <cell r="J110">
            <v>11</v>
          </cell>
          <cell r="K110">
            <v>50.65</v>
          </cell>
          <cell r="L110">
            <v>50.05</v>
          </cell>
          <cell r="M110">
            <v>48.85</v>
          </cell>
          <cell r="N110">
            <v>46.664999999999999</v>
          </cell>
          <cell r="O110">
            <v>45.494999999999997</v>
          </cell>
          <cell r="P110">
            <v>40.384999999999998</v>
          </cell>
          <cell r="Q110">
            <v>36.380000000000003</v>
          </cell>
          <cell r="R110">
            <v>34.435000000000002</v>
          </cell>
          <cell r="S110">
            <v>31.535</v>
          </cell>
        </row>
        <row r="111">
          <cell r="B111" t="str">
            <v xml:space="preserve">  2. Post-COD debt</v>
          </cell>
          <cell r="J111">
            <v>34.245322245322242</v>
          </cell>
          <cell r="K111">
            <v>33.983367983367984</v>
          </cell>
          <cell r="L111">
            <v>31.4968814968815</v>
          </cell>
          <cell r="M111">
            <v>32.029106029106032</v>
          </cell>
          <cell r="N111">
            <v>32.523908523908524</v>
          </cell>
          <cell r="O111">
            <v>32</v>
          </cell>
          <cell r="P111">
            <v>31</v>
          </cell>
          <cell r="Q111">
            <v>39</v>
          </cell>
          <cell r="R111">
            <v>42</v>
          </cell>
          <cell r="S111">
            <v>42</v>
          </cell>
        </row>
        <row r="113">
          <cell r="B113" t="str">
            <v>Memorandum item:</v>
          </cell>
        </row>
        <row r="114">
          <cell r="B114" t="str">
            <v>Debt service ratio  4/</v>
          </cell>
          <cell r="J114">
            <v>142.61156152525453</v>
          </cell>
          <cell r="K114">
            <v>265.98656045843524</v>
          </cell>
          <cell r="L114">
            <v>279.19373125180982</v>
          </cell>
          <cell r="M114">
            <v>145.10594979457775</v>
          </cell>
          <cell r="N114">
            <v>140.18630757366213</v>
          </cell>
          <cell r="O114">
            <v>228.79191914515957</v>
          </cell>
          <cell r="P114">
            <v>114.8651339056957</v>
          </cell>
          <cell r="Q114">
            <v>473.54409232663886</v>
          </cell>
          <cell r="R114">
            <v>-666.66849197299018</v>
          </cell>
          <cell r="S114">
            <v>-155.76425735491389</v>
          </cell>
        </row>
        <row r="115">
          <cell r="B115" t="str">
            <v>Implict rate on ODA</v>
          </cell>
          <cell r="O115">
            <v>3.0000000000000004</v>
          </cell>
          <cell r="P115">
            <v>3.0000000000000004</v>
          </cell>
          <cell r="Q115">
            <v>3.0486496235177425</v>
          </cell>
          <cell r="R115">
            <v>3.0439991334488736</v>
          </cell>
          <cell r="S115">
            <v>2.939076206140351</v>
          </cell>
        </row>
        <row r="116">
          <cell r="B116" t="str">
            <v xml:space="preserve">    on Tor. resched</v>
          </cell>
          <cell r="O116">
            <v>1.830174560724835</v>
          </cell>
          <cell r="P116">
            <v>0.20843421014657731</v>
          </cell>
          <cell r="Q116">
            <v>0.44154181761330463</v>
          </cell>
          <cell r="R116">
            <v>0.17990223026008273</v>
          </cell>
          <cell r="S116">
            <v>0.11971071877965928</v>
          </cell>
        </row>
        <row r="117">
          <cell r="B117" t="str">
            <v xml:space="preserve">    on other pre-COD</v>
          </cell>
          <cell r="O117">
            <v>12.269332637263533</v>
          </cell>
          <cell r="P117">
            <v>-10.208749138738646</v>
          </cell>
          <cell r="Q117">
            <v>-4.2870447965913456</v>
          </cell>
          <cell r="R117">
            <v>-16.947894848001205</v>
          </cell>
          <cell r="S117">
            <v>-20.612847025343711</v>
          </cell>
        </row>
        <row r="118">
          <cell r="B118" t="str">
            <v xml:space="preserve">    on post-COD</v>
          </cell>
          <cell r="O118">
            <v>3.7422037422037424</v>
          </cell>
          <cell r="P118">
            <v>2.6576203354854844</v>
          </cell>
          <cell r="Q118">
            <v>1.9511560599655295</v>
          </cell>
          <cell r="R118">
            <v>1.6606096992380355</v>
          </cell>
          <cell r="S118">
            <v>1.5148263630281378</v>
          </cell>
        </row>
        <row r="121">
          <cell r="B121" t="str">
            <v xml:space="preserve">   1/  Excluding new borrowing.  The debt service due after 1998 is an estimate.</v>
          </cell>
        </row>
        <row r="122">
          <cell r="B122" t="str">
            <v xml:space="preserve">   2/  NB It was previously assumed that 80 percent of pre-COD PRD consisted of ODA debt; these ests have been revised with reference to World Bank DRS data.</v>
          </cell>
        </row>
        <row r="123">
          <cell r="B123" t="str">
            <v xml:space="preserve">   3/   OGEDEP do not provide any reliable breakdown of debt service by pre- &amp; post-COD and by ODA/non-ODA. In some cases, OGEDEP data are supplemented or replaced by World Bank DRS estimates, which appear more internally consistent.</v>
          </cell>
        </row>
        <row r="124">
          <cell r="B124" t="str">
            <v xml:space="preserve">   4/   In percent of exports of goods and non-factor services.</v>
          </cell>
        </row>
        <row r="126">
          <cell r="B126" t="str">
            <v>3. Estimated Late Interest Due, 1990-98</v>
          </cell>
        </row>
        <row r="128">
          <cell r="B128" t="str">
            <v>1.  Reschedulable</v>
          </cell>
          <cell r="J128">
            <v>14.447266137715282</v>
          </cell>
          <cell r="K128">
            <v>55.45729567694606</v>
          </cell>
          <cell r="L128">
            <v>85.961110307898977</v>
          </cell>
          <cell r="M128">
            <v>117.05014409145122</v>
          </cell>
          <cell r="N128">
            <v>199.92406225125887</v>
          </cell>
          <cell r="O128">
            <v>277.45904737230001</v>
          </cell>
          <cell r="P128">
            <v>974.09</v>
          </cell>
          <cell r="Q128">
            <v>1033.95</v>
          </cell>
          <cell r="R128">
            <v>1327.29</v>
          </cell>
          <cell r="S128">
            <v>1444.7</v>
          </cell>
        </row>
        <row r="129">
          <cell r="B129" t="str">
            <v xml:space="preserve">              On new arrears in 1990</v>
          </cell>
          <cell r="J129">
            <v>14.447266137715282</v>
          </cell>
          <cell r="K129">
            <v>24.636390676946057</v>
          </cell>
          <cell r="L129">
            <v>17.94502530789898</v>
          </cell>
          <cell r="M129">
            <v>16.424260451297371</v>
          </cell>
          <cell r="N129">
            <v>21.594860963742839</v>
          </cell>
          <cell r="O129">
            <v>24.636390676946057</v>
          </cell>
          <cell r="P129">
            <v>23.115625820344448</v>
          </cell>
          <cell r="Q129">
            <v>24.028084734305413</v>
          </cell>
          <cell r="R129">
            <v>25.019425755586703</v>
          </cell>
          <cell r="S129">
            <v>25.019425755586703</v>
          </cell>
        </row>
        <row r="130">
          <cell r="B130" t="str">
            <v xml:space="preserve">              On new arrears in 1991</v>
          </cell>
          <cell r="K130">
            <v>30.820904999999996</v>
          </cell>
          <cell r="L130">
            <v>44.899589999999996</v>
          </cell>
          <cell r="M130">
            <v>41.094539999999995</v>
          </cell>
          <cell r="N130">
            <v>54.04296999999999</v>
          </cell>
          <cell r="O130">
            <v>61.641809999999992</v>
          </cell>
          <cell r="P130">
            <v>57.836759999999998</v>
          </cell>
          <cell r="Q130">
            <v>60.119790000000002</v>
          </cell>
          <cell r="R130">
            <v>60.880799999999994</v>
          </cell>
          <cell r="S130">
            <v>60.880799999999994</v>
          </cell>
        </row>
        <row r="131">
          <cell r="B131" t="str">
            <v xml:space="preserve">              On new arrears in 1992</v>
          </cell>
          <cell r="L131">
            <v>23.116495000000008</v>
          </cell>
          <cell r="M131">
            <v>42.314940000000014</v>
          </cell>
          <cell r="N131">
            <v>55.636310000000016</v>
          </cell>
          <cell r="O131">
            <v>63.472410000000025</v>
          </cell>
          <cell r="P131">
            <v>59.554360000000017</v>
          </cell>
          <cell r="Q131">
            <v>61.905190000000019</v>
          </cell>
          <cell r="R131">
            <v>63.31301000000002</v>
          </cell>
          <cell r="S131">
            <v>63.31301000000002</v>
          </cell>
        </row>
        <row r="132">
          <cell r="B132" t="str">
            <v xml:space="preserve">              On new arrears in 1993</v>
          </cell>
          <cell r="M132">
            <v>17.216403640153832</v>
          </cell>
          <cell r="N132">
            <v>44.539953090774887</v>
          </cell>
          <cell r="O132">
            <v>50.8131859204615</v>
          </cell>
          <cell r="P132">
            <v>47.676569505618197</v>
          </cell>
          <cell r="Q132">
            <v>49.558539354524171</v>
          </cell>
          <cell r="R132">
            <v>50.743212637492839</v>
          </cell>
          <cell r="S132">
            <v>50.743212637492839</v>
          </cell>
        </row>
        <row r="133">
          <cell r="B133" t="str">
            <v xml:space="preserve">              On new arrears in 1994</v>
          </cell>
          <cell r="N133">
            <v>24.109968196741132</v>
          </cell>
          <cell r="O133">
            <v>55.011476730592449</v>
          </cell>
          <cell r="P133">
            <v>51.002516562037357</v>
          </cell>
          <cell r="Q133">
            <v>53.653168663170412</v>
          </cell>
          <cell r="R133">
            <v>54.332322696881427</v>
          </cell>
          <cell r="S133">
            <v>54.332322696881427</v>
          </cell>
        </row>
        <row r="134">
          <cell r="B134" t="str">
            <v xml:space="preserve">              On new arrears in 1995</v>
          </cell>
          <cell r="O134">
            <v>21.883774044299972</v>
          </cell>
          <cell r="P134">
            <v>40.590167589303647</v>
          </cell>
          <cell r="Q134">
            <v>42.68686788888143</v>
          </cell>
          <cell r="R134">
            <v>43.227207988740687</v>
          </cell>
          <cell r="S134">
            <v>43.227207988740687</v>
          </cell>
        </row>
        <row r="135">
          <cell r="B135" t="str">
            <v xml:space="preserve">              On new arrears in 1996</v>
          </cell>
          <cell r="P135">
            <v>-73.768599564238954</v>
          </cell>
          <cell r="Q135">
            <v>-155.43490064088144</v>
          </cell>
          <cell r="R135">
            <v>-157.40243102874072</v>
          </cell>
          <cell r="S135">
            <v>-157.40243102874072</v>
          </cell>
        </row>
        <row r="136">
          <cell r="B136" t="str">
            <v xml:space="preserve">              On new arrears in 1997</v>
          </cell>
          <cell r="Q136">
            <v>10.463174816053508</v>
          </cell>
          <cell r="R136">
            <v>21.19124013377926</v>
          </cell>
          <cell r="S136">
            <v>21.19124013377926</v>
          </cell>
        </row>
        <row r="137">
          <cell r="B137" t="str">
            <v xml:space="preserve">              On new arrears in 1998</v>
          </cell>
          <cell r="R137">
            <v>10.871106354515046</v>
          </cell>
          <cell r="S137">
            <v>21.742212709030092</v>
          </cell>
        </row>
        <row r="138">
          <cell r="B138" t="str">
            <v xml:space="preserve">              On new arrears in 1999</v>
          </cell>
          <cell r="S138">
            <v>8.4540789297658936</v>
          </cell>
        </row>
        <row r="139">
          <cell r="B139" t="str">
            <v xml:space="preserve">              On new arrears in 2000</v>
          </cell>
        </row>
        <row r="140">
          <cell r="B140" t="str">
            <v xml:space="preserve">              On new arrears in 2001</v>
          </cell>
        </row>
        <row r="141">
          <cell r="B141" t="str">
            <v xml:space="preserve">              On new arrears in 2002</v>
          </cell>
        </row>
        <row r="144">
          <cell r="B144" t="str">
            <v xml:space="preserve">    Not previously rescheduled debt</v>
          </cell>
          <cell r="J144">
            <v>10.88047745771528</v>
          </cell>
          <cell r="K144">
            <v>23.114377348946057</v>
          </cell>
          <cell r="L144">
            <v>24.860398315898976</v>
          </cell>
          <cell r="M144">
            <v>28.946663539451198</v>
          </cell>
          <cell r="N144">
            <v>42.896536803258854</v>
          </cell>
          <cell r="O144">
            <v>54.215734044299978</v>
          </cell>
          <cell r="P144">
            <v>156.5</v>
          </cell>
          <cell r="Q144">
            <v>146.4</v>
          </cell>
          <cell r="R144">
            <v>282.56</v>
          </cell>
          <cell r="S144">
            <v>307</v>
          </cell>
        </row>
        <row r="145">
          <cell r="B145" t="str">
            <v xml:space="preserve">        Pre-COD</v>
          </cell>
        </row>
        <row r="146">
          <cell r="B146" t="str">
            <v xml:space="preserve">              On new arrears in 1990</v>
          </cell>
          <cell r="J146">
            <v>10.88047745771528</v>
          </cell>
          <cell r="K146">
            <v>18.554077348946056</v>
          </cell>
          <cell r="L146">
            <v>13.514698315898977</v>
          </cell>
          <cell r="M146">
            <v>12.369384899297369</v>
          </cell>
          <cell r="N146">
            <v>16.263450515742836</v>
          </cell>
          <cell r="O146">
            <v>18.554077348946056</v>
          </cell>
          <cell r="P146">
            <v>17.408763932344446</v>
          </cell>
          <cell r="Q146">
            <v>18.095951982305412</v>
          </cell>
          <cell r="R146">
            <v>19.012202715586699</v>
          </cell>
          <cell r="S146">
            <v>19.012202715586699</v>
          </cell>
        </row>
        <row r="147">
          <cell r="B147" t="str">
            <v xml:space="preserve">              On new arrears in 1991</v>
          </cell>
          <cell r="K147">
            <v>4.5602999999999998</v>
          </cell>
          <cell r="L147">
            <v>6.6433999999999997</v>
          </cell>
          <cell r="M147">
            <v>6.0804</v>
          </cell>
          <cell r="N147">
            <v>8.0058599999999984</v>
          </cell>
          <cell r="O147">
            <v>9.1205999999999996</v>
          </cell>
          <cell r="P147">
            <v>8.557599999999999</v>
          </cell>
          <cell r="Q147">
            <v>8.8954000000000004</v>
          </cell>
          <cell r="R147">
            <v>9.0079999999999991</v>
          </cell>
          <cell r="S147">
            <v>9.0079999999999991</v>
          </cell>
        </row>
        <row r="148">
          <cell r="B148" t="str">
            <v xml:space="preserve">              On new arrears in 1992</v>
          </cell>
          <cell r="L148">
            <v>4.7022999999999993</v>
          </cell>
          <cell r="M148">
            <v>8.6075999999999979</v>
          </cell>
          <cell r="N148">
            <v>11.317399999999997</v>
          </cell>
          <cell r="O148">
            <v>12.911399999999999</v>
          </cell>
          <cell r="P148">
            <v>12.114399999999998</v>
          </cell>
          <cell r="Q148">
            <v>12.592599999999999</v>
          </cell>
          <cell r="R148">
            <v>12.751999999999999</v>
          </cell>
          <cell r="S148">
            <v>12.751999999999999</v>
          </cell>
        </row>
        <row r="149">
          <cell r="B149" t="str">
            <v xml:space="preserve">              On new arrears in 1993</v>
          </cell>
          <cell r="M149">
            <v>1.8892786401538288</v>
          </cell>
          <cell r="N149">
            <v>4.9681030907748829</v>
          </cell>
          <cell r="O149">
            <v>5.6678359204614868</v>
          </cell>
          <cell r="P149">
            <v>5.3179695056181844</v>
          </cell>
          <cell r="Q149">
            <v>5.5278893545241656</v>
          </cell>
          <cell r="R149">
            <v>5.5978626374928266</v>
          </cell>
          <cell r="S149">
            <v>5.5978626374928266</v>
          </cell>
        </row>
        <row r="150">
          <cell r="B150" t="str">
            <v xml:space="preserve">              On new arrears in 1994</v>
          </cell>
          <cell r="N150">
            <v>2.3417231967411398</v>
          </cell>
          <cell r="O150">
            <v>5.3430867305924608</v>
          </cell>
          <cell r="P150">
            <v>5.0132665620373702</v>
          </cell>
          <cell r="Q150">
            <v>5.2111586631704245</v>
          </cell>
          <cell r="R150">
            <v>5.2771226968814426</v>
          </cell>
          <cell r="S150">
            <v>5.2771226968814426</v>
          </cell>
        </row>
        <row r="151">
          <cell r="B151" t="str">
            <v xml:space="preserve">              On new arrears in 1995</v>
          </cell>
          <cell r="O151">
            <v>2.6187340442999778</v>
          </cell>
          <cell r="P151">
            <v>4.9141675893036618</v>
          </cell>
          <cell r="Q151">
            <v>5.1081478888814376</v>
          </cell>
          <cell r="R151">
            <v>5.172807988740697</v>
          </cell>
          <cell r="S151">
            <v>5.172807988740697</v>
          </cell>
        </row>
        <row r="152">
          <cell r="B152" t="str">
            <v xml:space="preserve">              On new arrears in 1996</v>
          </cell>
          <cell r="P152">
            <v>1.0480385167266817</v>
          </cell>
          <cell r="Q152">
            <v>2.1788169163528384</v>
          </cell>
          <cell r="R152">
            <v>2.2063968773193303</v>
          </cell>
          <cell r="S152">
            <v>2.2063968773193303</v>
          </cell>
        </row>
        <row r="153">
          <cell r="B153" t="str">
            <v xml:space="preserve">              On new arrears in 1997</v>
          </cell>
          <cell r="Q153">
            <v>0.44834481605351367</v>
          </cell>
          <cell r="R153">
            <v>0.90804013377926829</v>
          </cell>
          <cell r="S153">
            <v>0.90804013377926829</v>
          </cell>
        </row>
        <row r="154">
          <cell r="B154" t="str">
            <v xml:space="preserve">              On new arrears in 1998</v>
          </cell>
          <cell r="R154">
            <v>0.28790635451504842</v>
          </cell>
          <cell r="S154">
            <v>0.57581270903009685</v>
          </cell>
        </row>
        <row r="155">
          <cell r="B155" t="str">
            <v xml:space="preserve">              On new arrears in 1999</v>
          </cell>
          <cell r="S155">
            <v>-0.16832107023411483</v>
          </cell>
        </row>
        <row r="156">
          <cell r="B156" t="str">
            <v xml:space="preserve">              On new arrears in 2000</v>
          </cell>
        </row>
        <row r="157">
          <cell r="B157" t="str">
            <v xml:space="preserve">              On new arrears in 2001</v>
          </cell>
        </row>
        <row r="158">
          <cell r="B158" t="str">
            <v xml:space="preserve">              On new arrears in 2002</v>
          </cell>
        </row>
        <row r="161">
          <cell r="B161" t="str">
            <v xml:space="preserve">    Previously rescheduled debt</v>
          </cell>
          <cell r="J161">
            <v>3.5667886800000015</v>
          </cell>
          <cell r="K161">
            <v>32.342918328000003</v>
          </cell>
          <cell r="L161">
            <v>61.100711992000001</v>
          </cell>
          <cell r="M161">
            <v>88.103480552000022</v>
          </cell>
          <cell r="N161">
            <v>157.02752544800001</v>
          </cell>
          <cell r="O161">
            <v>223.24331332800003</v>
          </cell>
          <cell r="P161">
            <v>817.59</v>
          </cell>
          <cell r="Q161">
            <v>887.55</v>
          </cell>
          <cell r="R161">
            <v>1044.73</v>
          </cell>
          <cell r="S161">
            <v>1137.7</v>
          </cell>
        </row>
        <row r="162">
          <cell r="B162" t="str">
            <v xml:space="preserve">        Agreements 1-8</v>
          </cell>
        </row>
        <row r="163">
          <cell r="B163" t="str">
            <v xml:space="preserve">              On new arrears in 1990</v>
          </cell>
          <cell r="J163">
            <v>3.5667886800000015</v>
          </cell>
          <cell r="K163">
            <v>6.0823133280000024</v>
          </cell>
          <cell r="L163">
            <v>4.4303269920000012</v>
          </cell>
          <cell r="M163">
            <v>4.0548755520000013</v>
          </cell>
          <cell r="N163">
            <v>5.3314104480000015</v>
          </cell>
          <cell r="O163">
            <v>6.0823133280000024</v>
          </cell>
          <cell r="P163">
            <v>5.7068618880000024</v>
          </cell>
          <cell r="Q163">
            <v>5.932132752000002</v>
          </cell>
          <cell r="R163">
            <v>6.0072230400000022</v>
          </cell>
          <cell r="S163">
            <v>6.0072230400000022</v>
          </cell>
        </row>
        <row r="164">
          <cell r="B164" t="str">
            <v xml:space="preserve">              On new arrears in 1991</v>
          </cell>
          <cell r="K164">
            <v>26.260604999999998</v>
          </cell>
          <cell r="L164">
            <v>38.256189999999997</v>
          </cell>
          <cell r="M164">
            <v>35.014139999999998</v>
          </cell>
          <cell r="N164">
            <v>46.037109999999991</v>
          </cell>
          <cell r="O164">
            <v>52.521209999999996</v>
          </cell>
          <cell r="P164">
            <v>49.279159999999997</v>
          </cell>
          <cell r="Q164">
            <v>51.22439</v>
          </cell>
          <cell r="R164">
            <v>51.872799999999998</v>
          </cell>
          <cell r="S164">
            <v>51.872799999999998</v>
          </cell>
        </row>
        <row r="165">
          <cell r="B165" t="str">
            <v xml:space="preserve">              On new arrears in 1992</v>
          </cell>
          <cell r="L165">
            <v>18.414195000000007</v>
          </cell>
          <cell r="M165">
            <v>33.707340000000016</v>
          </cell>
          <cell r="N165">
            <v>44.318910000000017</v>
          </cell>
          <cell r="O165">
            <v>50.561010000000024</v>
          </cell>
          <cell r="P165">
            <v>47.439960000000021</v>
          </cell>
          <cell r="Q165">
            <v>49.312590000000021</v>
          </cell>
          <cell r="R165">
            <v>50.561010000000024</v>
          </cell>
          <cell r="S165">
            <v>50.561010000000024</v>
          </cell>
        </row>
        <row r="166">
          <cell r="B166" t="str">
            <v xml:space="preserve">              On new arrears in 1993</v>
          </cell>
          <cell r="M166">
            <v>15.327125000000004</v>
          </cell>
          <cell r="N166">
            <v>39.571850000000005</v>
          </cell>
          <cell r="O166">
            <v>45.145350000000015</v>
          </cell>
          <cell r="P166">
            <v>42.35860000000001</v>
          </cell>
          <cell r="Q166">
            <v>44.030650000000009</v>
          </cell>
          <cell r="R166">
            <v>45.145350000000015</v>
          </cell>
          <cell r="S166">
            <v>45.145350000000015</v>
          </cell>
        </row>
        <row r="167">
          <cell r="B167" t="str">
            <v xml:space="preserve">              On new arrears in 1994</v>
          </cell>
          <cell r="N167">
            <v>21.768244999999993</v>
          </cell>
          <cell r="O167">
            <v>49.668389999999988</v>
          </cell>
          <cell r="P167">
            <v>45.989249999999984</v>
          </cell>
          <cell r="Q167">
            <v>48.442009999999989</v>
          </cell>
          <cell r="R167">
            <v>49.055199999999985</v>
          </cell>
          <cell r="S167">
            <v>49.055199999999985</v>
          </cell>
        </row>
        <row r="168">
          <cell r="B168" t="str">
            <v xml:space="preserve">              On new arrears in 1995</v>
          </cell>
          <cell r="O168">
            <v>19.265039999999996</v>
          </cell>
          <cell r="P168">
            <v>35.675999999999988</v>
          </cell>
          <cell r="Q168">
            <v>37.57871999999999</v>
          </cell>
          <cell r="R168">
            <v>38.054399999999987</v>
          </cell>
          <cell r="S168">
            <v>38.054399999999987</v>
          </cell>
        </row>
        <row r="169">
          <cell r="B169" t="str">
            <v xml:space="preserve">              On new arrears in 1996</v>
          </cell>
          <cell r="P169">
            <v>-74.816638080965632</v>
          </cell>
          <cell r="Q169">
            <v>-157.61371755723428</v>
          </cell>
          <cell r="R169">
            <v>-159.60882790606004</v>
          </cell>
          <cell r="S169">
            <v>-159.60882790606004</v>
          </cell>
        </row>
        <row r="170">
          <cell r="B170" t="str">
            <v xml:space="preserve">              On new arrears in 1997</v>
          </cell>
          <cell r="Q170">
            <v>10.014829999999995</v>
          </cell>
          <cell r="R170">
            <v>20.28319999999999</v>
          </cell>
          <cell r="S170">
            <v>20.28319999999999</v>
          </cell>
        </row>
        <row r="171">
          <cell r="B171" t="str">
            <v xml:space="preserve">              On new arrears in 1998</v>
          </cell>
          <cell r="R171">
            <v>10.583199999999998</v>
          </cell>
          <cell r="S171">
            <v>21.166399999999996</v>
          </cell>
        </row>
        <row r="172">
          <cell r="B172" t="str">
            <v xml:space="preserve">              On new arrears in 1999</v>
          </cell>
          <cell r="S172">
            <v>8.6224000000000078</v>
          </cell>
        </row>
        <row r="173">
          <cell r="B173" t="str">
            <v xml:space="preserve">              On new arrears in 2000</v>
          </cell>
        </row>
        <row r="174">
          <cell r="B174" t="str">
            <v xml:space="preserve">              On new arrears in 2001</v>
          </cell>
        </row>
        <row r="175">
          <cell r="B175" t="str">
            <v xml:space="preserve">              On new arrears in 2002</v>
          </cell>
        </row>
        <row r="178">
          <cell r="B178" t="str">
            <v>2.  Non-reschedulable</v>
          </cell>
          <cell r="J178">
            <v>5.7517750000000003</v>
          </cell>
          <cell r="K178">
            <v>16.513929000000001</v>
          </cell>
          <cell r="L178">
            <v>21.801591070686072</v>
          </cell>
          <cell r="M178">
            <v>28.236953076923079</v>
          </cell>
          <cell r="N178">
            <v>47.319941247401246</v>
          </cell>
          <cell r="O178">
            <v>66.020306985447007</v>
          </cell>
          <cell r="P178">
            <v>145.46499999999997</v>
          </cell>
          <cell r="Q178">
            <v>173.79</v>
          </cell>
          <cell r="R178">
            <v>167.67000000000002</v>
          </cell>
          <cell r="S178">
            <v>157.47</v>
          </cell>
        </row>
        <row r="179">
          <cell r="B179" t="str">
            <v xml:space="preserve">              On new arrears in 1990</v>
          </cell>
          <cell r="J179">
            <v>5.7517750000000003</v>
          </cell>
          <cell r="K179">
            <v>9.8082900000000013</v>
          </cell>
          <cell r="L179">
            <v>7.1443099999999999</v>
          </cell>
          <cell r="M179">
            <v>6.5388599999999997</v>
          </cell>
          <cell r="N179">
            <v>8.597389999999999</v>
          </cell>
          <cell r="O179">
            <v>9.8082900000000013</v>
          </cell>
          <cell r="P179">
            <v>9.2028400000000001</v>
          </cell>
          <cell r="Q179">
            <v>9.5661100000000001</v>
          </cell>
          <cell r="R179">
            <v>10.050470000000001</v>
          </cell>
          <cell r="S179">
            <v>10.050470000000001</v>
          </cell>
        </row>
        <row r="180">
          <cell r="B180" t="str">
            <v xml:space="preserve">              On new arrears in 1991</v>
          </cell>
          <cell r="K180">
            <v>6.7056390000000015</v>
          </cell>
          <cell r="L180">
            <v>9.7668600000000012</v>
          </cell>
          <cell r="M180">
            <v>8.9391600000000011</v>
          </cell>
          <cell r="N180">
            <v>11.753340000000001</v>
          </cell>
          <cell r="O180">
            <v>13.408740000000003</v>
          </cell>
          <cell r="P180">
            <v>12.581040000000002</v>
          </cell>
          <cell r="Q180">
            <v>13.077660000000002</v>
          </cell>
          <cell r="R180">
            <v>13.739820000000002</v>
          </cell>
          <cell r="S180">
            <v>13.739820000000002</v>
          </cell>
        </row>
        <row r="181">
          <cell r="B181" t="str">
            <v xml:space="preserve">              On new arrears in 1992</v>
          </cell>
          <cell r="L181">
            <v>4.890421070686072</v>
          </cell>
          <cell r="M181">
            <v>8.9519572141372166</v>
          </cell>
          <cell r="N181">
            <v>11.770165966735968</v>
          </cell>
          <cell r="O181">
            <v>13.427935821205825</v>
          </cell>
          <cell r="P181">
            <v>12.599050893970896</v>
          </cell>
          <cell r="Q181">
            <v>13.096381850311852</v>
          </cell>
          <cell r="R181">
            <v>13.604638835758839</v>
          </cell>
          <cell r="S181">
            <v>13.604638835758839</v>
          </cell>
        </row>
        <row r="182">
          <cell r="B182" t="str">
            <v xml:space="preserve">              On new arrears in 1993</v>
          </cell>
          <cell r="M182">
            <v>3.8069758627858636</v>
          </cell>
          <cell r="N182">
            <v>10.01093652806653</v>
          </cell>
          <cell r="O182">
            <v>11.388898482328484</v>
          </cell>
          <cell r="P182">
            <v>10.71593205821206</v>
          </cell>
          <cell r="Q182">
            <v>11.138929376299378</v>
          </cell>
          <cell r="R182">
            <v>11.606838482328484</v>
          </cell>
          <cell r="S182">
            <v>11.606838482328484</v>
          </cell>
        </row>
        <row r="183">
          <cell r="B183" t="str">
            <v xml:space="preserve">              On new arrears in 1994</v>
          </cell>
          <cell r="N183">
            <v>5.1881087525987519</v>
          </cell>
          <cell r="O183">
            <v>11.805132681912681</v>
          </cell>
          <cell r="P183">
            <v>11.106937047817048</v>
          </cell>
          <cell r="Q183">
            <v>11.545368773388773</v>
          </cell>
          <cell r="R183">
            <v>12.032372681912682</v>
          </cell>
          <cell r="S183">
            <v>12.032372681912682</v>
          </cell>
        </row>
        <row r="184">
          <cell r="B184" t="str">
            <v xml:space="preserve">              On new arrears in 1995</v>
          </cell>
          <cell r="O184">
            <v>6.1813099999999999</v>
          </cell>
          <cell r="P184">
            <v>11.629519999999999</v>
          </cell>
          <cell r="Q184">
            <v>12.088579999999999</v>
          </cell>
          <cell r="R184">
            <v>12.604659999999999</v>
          </cell>
          <cell r="S184">
            <v>12.604659999999999</v>
          </cell>
        </row>
        <row r="185">
          <cell r="B185" t="str">
            <v xml:space="preserve">              On new arrears in 1996</v>
          </cell>
          <cell r="P185">
            <v>-24.953080000000003</v>
          </cell>
          <cell r="Q185">
            <v>-51.876140000000007</v>
          </cell>
          <cell r="R185">
            <v>-54.370870000000011</v>
          </cell>
          <cell r="S185">
            <v>-54.370870000000011</v>
          </cell>
        </row>
        <row r="186">
          <cell r="B186" t="str">
            <v xml:space="preserve">              On new arrears in 1997</v>
          </cell>
          <cell r="Q186">
            <v>-0.31323500000000026</v>
          </cell>
          <cell r="R186">
            <v>-0.65972000000000053</v>
          </cell>
          <cell r="S186">
            <v>-0.65972000000000053</v>
          </cell>
        </row>
        <row r="187">
          <cell r="B187" t="str">
            <v xml:space="preserve">              On new arrears in 1998</v>
          </cell>
          <cell r="R187">
            <v>1.1655799999999998</v>
          </cell>
          <cell r="S187">
            <v>2.3311599999999997</v>
          </cell>
        </row>
        <row r="188">
          <cell r="B188" t="str">
            <v xml:space="preserve">              On new arrears in 1999</v>
          </cell>
          <cell r="S188">
            <v>0.24706000000000095</v>
          </cell>
        </row>
        <row r="189">
          <cell r="B189" t="str">
            <v xml:space="preserve">              On new arrears in 2000</v>
          </cell>
        </row>
        <row r="190">
          <cell r="B190" t="str">
            <v xml:space="preserve">              On new arrears in 2001</v>
          </cell>
        </row>
        <row r="191">
          <cell r="B191" t="str">
            <v xml:space="preserve">              On new arrears in 2002</v>
          </cell>
        </row>
        <row r="194">
          <cell r="B194" t="str">
            <v xml:space="preserve">    Overdue interest on Toronto PRD</v>
          </cell>
          <cell r="J194">
            <v>5.5879000000000003</v>
          </cell>
          <cell r="K194">
            <v>15.205320000000002</v>
          </cell>
          <cell r="L194">
            <v>18.577920000000002</v>
          </cell>
          <cell r="M194">
            <v>23.028030000000001</v>
          </cell>
          <cell r="N194">
            <v>38.179540000000003</v>
          </cell>
          <cell r="O194">
            <v>53.059860000000015</v>
          </cell>
          <cell r="P194">
            <v>79.754999999999995</v>
          </cell>
          <cell r="Q194">
            <v>96.94</v>
          </cell>
          <cell r="R194">
            <v>37.700000000000003</v>
          </cell>
          <cell r="S194">
            <v>33.770000000000003</v>
          </cell>
        </row>
        <row r="195">
          <cell r="B195" t="str">
            <v xml:space="preserve">              On new arrears in 1990</v>
          </cell>
          <cell r="J195">
            <v>5.5879000000000003</v>
          </cell>
          <cell r="K195">
            <v>9.5288400000000006</v>
          </cell>
          <cell r="L195">
            <v>6.94076</v>
          </cell>
          <cell r="M195">
            <v>6.3525599999999995</v>
          </cell>
          <cell r="N195">
            <v>8.3524399999999996</v>
          </cell>
          <cell r="O195">
            <v>9.5288400000000006</v>
          </cell>
          <cell r="P195">
            <v>8.9406400000000001</v>
          </cell>
          <cell r="Q195">
            <v>9.2935599999999994</v>
          </cell>
          <cell r="R195">
            <v>9.7641200000000001</v>
          </cell>
          <cell r="S195">
            <v>9.7641200000000001</v>
          </cell>
        </row>
        <row r="196">
          <cell r="B196" t="str">
            <v xml:space="preserve">              On new arrears in 1991</v>
          </cell>
          <cell r="K196">
            <v>5.6764800000000015</v>
          </cell>
          <cell r="L196">
            <v>8.2694400000000012</v>
          </cell>
          <cell r="M196">
            <v>7.5686400000000011</v>
          </cell>
          <cell r="N196">
            <v>9.9513600000000011</v>
          </cell>
          <cell r="O196">
            <v>11.352960000000003</v>
          </cell>
          <cell r="P196">
            <v>10.652160000000002</v>
          </cell>
          <cell r="Q196">
            <v>11.072640000000002</v>
          </cell>
          <cell r="R196">
            <v>11.633280000000003</v>
          </cell>
          <cell r="S196">
            <v>11.633280000000003</v>
          </cell>
        </row>
        <row r="197">
          <cell r="B197" t="str">
            <v xml:space="preserve">              On new arrears in 1992</v>
          </cell>
          <cell r="L197">
            <v>3.3677200000000007</v>
          </cell>
          <cell r="M197">
            <v>6.1646400000000012</v>
          </cell>
          <cell r="N197">
            <v>8.105360000000001</v>
          </cell>
          <cell r="O197">
            <v>9.2469600000000032</v>
          </cell>
          <cell r="P197">
            <v>8.6761600000000012</v>
          </cell>
          <cell r="Q197">
            <v>9.0186400000000013</v>
          </cell>
          <cell r="R197">
            <v>9.4752800000000033</v>
          </cell>
          <cell r="S197">
            <v>9.4752800000000033</v>
          </cell>
        </row>
        <row r="198">
          <cell r="B198" t="str">
            <v xml:space="preserve">              On new arrears in 1993</v>
          </cell>
          <cell r="M198">
            <v>2.9421900000000005</v>
          </cell>
          <cell r="N198">
            <v>7.7368700000000015</v>
          </cell>
          <cell r="O198">
            <v>8.826570000000002</v>
          </cell>
          <cell r="P198">
            <v>8.2817200000000017</v>
          </cell>
          <cell r="Q198">
            <v>8.6086300000000016</v>
          </cell>
          <cell r="R198">
            <v>9.0445100000000025</v>
          </cell>
          <cell r="S198">
            <v>9.0445100000000025</v>
          </cell>
        </row>
        <row r="199">
          <cell r="B199" t="str">
            <v xml:space="preserve">              On new arrears in 1994</v>
          </cell>
          <cell r="N199">
            <v>4.0335099999999997</v>
          </cell>
          <cell r="O199">
            <v>9.20322</v>
          </cell>
          <cell r="P199">
            <v>8.6351200000000006</v>
          </cell>
          <cell r="Q199">
            <v>8.9759799999999998</v>
          </cell>
          <cell r="R199">
            <v>9.4304600000000001</v>
          </cell>
          <cell r="S199">
            <v>9.4304600000000001</v>
          </cell>
        </row>
        <row r="200">
          <cell r="B200" t="str">
            <v xml:space="preserve">              On new arrears in 1995</v>
          </cell>
          <cell r="O200">
            <v>4.9013099999999996</v>
          </cell>
          <cell r="P200">
            <v>9.197519999999999</v>
          </cell>
          <cell r="Q200">
            <v>9.5605799999999981</v>
          </cell>
          <cell r="R200">
            <v>10.044659999999999</v>
          </cell>
          <cell r="S200">
            <v>10.044659999999999</v>
          </cell>
        </row>
        <row r="201">
          <cell r="B201" t="str">
            <v xml:space="preserve">              On new arrears in 1996</v>
          </cell>
          <cell r="P201">
            <v>-23.282220000000002</v>
          </cell>
          <cell r="Q201">
            <v>-48.402510000000007</v>
          </cell>
          <cell r="R201">
            <v>-50.853270000000009</v>
          </cell>
          <cell r="S201">
            <v>-50.853270000000009</v>
          </cell>
        </row>
        <row r="202">
          <cell r="B202" t="str">
            <v xml:space="preserve">              On new arrears in 1997</v>
          </cell>
          <cell r="Q202">
            <v>-0.3333799999999999</v>
          </cell>
          <cell r="R202">
            <v>-0.70051999999999981</v>
          </cell>
          <cell r="S202">
            <v>-0.70051999999999981</v>
          </cell>
        </row>
        <row r="203">
          <cell r="B203" t="str">
            <v xml:space="preserve">              On new arrears in 1998</v>
          </cell>
          <cell r="R203">
            <v>2.1579999999999835E-2</v>
          </cell>
          <cell r="S203">
            <v>4.3159999999999671E-2</v>
          </cell>
        </row>
        <row r="204">
          <cell r="B204" t="str">
            <v xml:space="preserve">              On new arrears in 1999</v>
          </cell>
          <cell r="S204">
            <v>0.48306000000000004</v>
          </cell>
        </row>
        <row r="205">
          <cell r="B205" t="str">
            <v xml:space="preserve">              On new arrears in 2000</v>
          </cell>
        </row>
        <row r="206">
          <cell r="B206" t="str">
            <v xml:space="preserve">              On new arrears in 2001</v>
          </cell>
        </row>
        <row r="207">
          <cell r="B207" t="str">
            <v xml:space="preserve">              On new arrears in 2002</v>
          </cell>
        </row>
        <row r="210">
          <cell r="B210" t="str">
            <v xml:space="preserve">    Post-COD arrears</v>
          </cell>
          <cell r="J210">
            <v>0.16387500000000002</v>
          </cell>
          <cell r="K210">
            <v>1.3086089999999999</v>
          </cell>
          <cell r="L210">
            <v>3.2236710706860707</v>
          </cell>
          <cell r="M210">
            <v>5.2089230769230772</v>
          </cell>
          <cell r="N210">
            <v>9.1404012474012468</v>
          </cell>
          <cell r="O210">
            <v>12.960446985446985</v>
          </cell>
          <cell r="P210">
            <v>65.709999999999994</v>
          </cell>
          <cell r="Q210">
            <v>76.849999999999994</v>
          </cell>
          <cell r="R210">
            <v>129.97</v>
          </cell>
          <cell r="S210">
            <v>123.7</v>
          </cell>
        </row>
        <row r="211">
          <cell r="B211" t="str">
            <v xml:space="preserve">              On new arrears in 1990</v>
          </cell>
          <cell r="J211">
            <v>0.16387500000000002</v>
          </cell>
          <cell r="K211">
            <v>0.27945000000000003</v>
          </cell>
          <cell r="L211">
            <v>0.20355000000000001</v>
          </cell>
          <cell r="M211">
            <v>0.18630000000000002</v>
          </cell>
          <cell r="N211">
            <v>0.24495</v>
          </cell>
          <cell r="O211">
            <v>0.27945000000000003</v>
          </cell>
          <cell r="P211">
            <v>0.26219999999999999</v>
          </cell>
          <cell r="Q211">
            <v>0.27255000000000001</v>
          </cell>
          <cell r="R211">
            <v>0.28635000000000005</v>
          </cell>
          <cell r="S211">
            <v>0.28635000000000005</v>
          </cell>
        </row>
        <row r="212">
          <cell r="B212" t="str">
            <v xml:space="preserve">              On new arrears in 1991</v>
          </cell>
          <cell r="K212">
            <v>1.0291589999999999</v>
          </cell>
          <cell r="L212">
            <v>1.49742</v>
          </cell>
          <cell r="M212">
            <v>1.37052</v>
          </cell>
          <cell r="N212">
            <v>1.8019799999999997</v>
          </cell>
          <cell r="O212">
            <v>2.0557799999999999</v>
          </cell>
          <cell r="P212">
            <v>1.9288799999999999</v>
          </cell>
          <cell r="Q212">
            <v>2.00502</v>
          </cell>
          <cell r="R212">
            <v>2.1065399999999999</v>
          </cell>
          <cell r="S212">
            <v>2.1065399999999999</v>
          </cell>
        </row>
        <row r="213">
          <cell r="B213" t="str">
            <v xml:space="preserve">              On new arrears in 1992</v>
          </cell>
          <cell r="L213">
            <v>1.5227010706860709</v>
          </cell>
          <cell r="M213">
            <v>2.7873172141372144</v>
          </cell>
          <cell r="N213">
            <v>3.6648059667359667</v>
          </cell>
          <cell r="O213">
            <v>4.1809758212058217</v>
          </cell>
          <cell r="P213">
            <v>3.9228908939708944</v>
          </cell>
          <cell r="Q213">
            <v>4.0777418503118508</v>
          </cell>
          <cell r="R213">
            <v>4.1293588357588362</v>
          </cell>
          <cell r="S213">
            <v>4.1293588357588362</v>
          </cell>
        </row>
        <row r="214">
          <cell r="B214" t="str">
            <v xml:space="preserve">              On new arrears in 1993</v>
          </cell>
          <cell r="M214">
            <v>0.86478586278586289</v>
          </cell>
          <cell r="N214">
            <v>2.2740665280665282</v>
          </cell>
          <cell r="O214">
            <v>2.5623284823284824</v>
          </cell>
          <cell r="P214">
            <v>2.4342120582120583</v>
          </cell>
          <cell r="Q214">
            <v>2.5302993762993764</v>
          </cell>
          <cell r="R214">
            <v>2.5623284823284824</v>
          </cell>
          <cell r="S214">
            <v>2.5623284823284824</v>
          </cell>
        </row>
        <row r="215">
          <cell r="B215" t="str">
            <v xml:space="preserve">              On new arrears in 1994</v>
          </cell>
          <cell r="N215">
            <v>1.1545987525987522</v>
          </cell>
          <cell r="O215">
            <v>2.6019126819126814</v>
          </cell>
          <cell r="P215">
            <v>2.4718170478170474</v>
          </cell>
          <cell r="Q215">
            <v>2.569388773388773</v>
          </cell>
          <cell r="R215">
            <v>2.6019126819126814</v>
          </cell>
          <cell r="S215">
            <v>2.6019126819126814</v>
          </cell>
        </row>
        <row r="216">
          <cell r="B216" t="str">
            <v xml:space="preserve">              On new arrears in 1995</v>
          </cell>
          <cell r="O216">
            <v>1.28</v>
          </cell>
          <cell r="P216">
            <v>2.4319999999999999</v>
          </cell>
          <cell r="Q216">
            <v>2.528</v>
          </cell>
          <cell r="R216">
            <v>2.56</v>
          </cell>
          <cell r="S216">
            <v>2.56</v>
          </cell>
        </row>
        <row r="217">
          <cell r="B217" t="str">
            <v xml:space="preserve">              On new arrears in 1996</v>
          </cell>
          <cell r="P217">
            <v>-1.67086</v>
          </cell>
          <cell r="Q217">
            <v>-3.47363</v>
          </cell>
          <cell r="R217">
            <v>-3.5175999999999998</v>
          </cell>
          <cell r="S217">
            <v>-3.5175999999999998</v>
          </cell>
        </row>
        <row r="218">
          <cell r="B218" t="str">
            <v xml:space="preserve">              On new arrears in 1997</v>
          </cell>
          <cell r="Q218">
            <v>2.0144999999999642E-2</v>
          </cell>
          <cell r="R218">
            <v>4.0799999999999274E-2</v>
          </cell>
          <cell r="S218">
            <v>4.0799999999999274E-2</v>
          </cell>
        </row>
        <row r="219">
          <cell r="B219" t="str">
            <v xml:space="preserve">              On new arrears in 1998</v>
          </cell>
          <cell r="R219">
            <v>1.1439999999999999</v>
          </cell>
          <cell r="S219">
            <v>2.2879999999999998</v>
          </cell>
        </row>
        <row r="220">
          <cell r="B220" t="str">
            <v xml:space="preserve">              On new arrears in 1999</v>
          </cell>
          <cell r="S220">
            <v>-0.2359999999999991</v>
          </cell>
        </row>
        <row r="221">
          <cell r="B221" t="str">
            <v xml:space="preserve">              On new arrears in 2000</v>
          </cell>
        </row>
        <row r="222">
          <cell r="B222" t="str">
            <v xml:space="preserve">              On new arrears in 2001</v>
          </cell>
        </row>
        <row r="223">
          <cell r="B223" t="str">
            <v xml:space="preserve">              On new arrears in 2002</v>
          </cell>
        </row>
        <row r="226">
          <cell r="B226" t="str">
            <v>Total</v>
          </cell>
          <cell r="J226">
            <v>20.199041137715284</v>
          </cell>
          <cell r="K226">
            <v>71.971224676946065</v>
          </cell>
          <cell r="L226">
            <v>107.76270137858505</v>
          </cell>
          <cell r="M226">
            <v>145.28709716837429</v>
          </cell>
          <cell r="N226">
            <v>247.24400349866011</v>
          </cell>
          <cell r="O226">
            <v>343.47935435774701</v>
          </cell>
          <cell r="P226">
            <v>1119.5550000000001</v>
          </cell>
          <cell r="Q226">
            <v>1207.74</v>
          </cell>
          <cell r="R226">
            <v>1494.96</v>
          </cell>
          <cell r="S226">
            <v>1602.17</v>
          </cell>
        </row>
        <row r="227">
          <cell r="B227" t="str">
            <v>Cumulative total</v>
          </cell>
          <cell r="J227">
            <v>20.199041137715284</v>
          </cell>
          <cell r="K227">
            <v>92.170265814661349</v>
          </cell>
          <cell r="L227">
            <v>199.93296719324638</v>
          </cell>
          <cell r="M227">
            <v>345.22006436162064</v>
          </cell>
          <cell r="N227">
            <v>592.46406786028069</v>
          </cell>
          <cell r="O227">
            <v>935.94342221802776</v>
          </cell>
          <cell r="P227">
            <v>2055.4984222180278</v>
          </cell>
          <cell r="Q227">
            <v>3263.2384222180281</v>
          </cell>
          <cell r="R227">
            <v>4758.1984222180281</v>
          </cell>
          <cell r="S227">
            <v>6360.3684222180282</v>
          </cell>
        </row>
        <row r="228">
          <cell r="J228">
            <v>0</v>
          </cell>
          <cell r="K228">
            <v>0</v>
          </cell>
          <cell r="L228">
            <v>0</v>
          </cell>
          <cell r="M228">
            <v>0</v>
          </cell>
          <cell r="N228">
            <v>0</v>
          </cell>
          <cell r="O228">
            <v>0</v>
          </cell>
        </row>
        <row r="229">
          <cell r="B229" t="str">
            <v>Memorandum items:</v>
          </cell>
        </row>
        <row r="230">
          <cell r="B230" t="str">
            <v xml:space="preserve">    Late interest on ODA arrears (excl. Tor.-resched)</v>
          </cell>
          <cell r="J230">
            <v>10.8976875</v>
          </cell>
          <cell r="K230">
            <v>26.272615000000005</v>
          </cell>
          <cell r="L230">
            <v>29.638060000000003</v>
          </cell>
          <cell r="M230">
            <v>35.821170000000009</v>
          </cell>
          <cell r="N230">
            <v>63.178500000000014</v>
          </cell>
          <cell r="O230">
            <v>85.91491000000002</v>
          </cell>
          <cell r="P230">
            <v>59.620987500000012</v>
          </cell>
          <cell r="Q230">
            <v>43.853465000000014</v>
          </cell>
          <cell r="R230">
            <v>46.081850000000031</v>
          </cell>
          <cell r="S230">
            <v>49.207050000000031</v>
          </cell>
        </row>
        <row r="231">
          <cell r="B231" t="str">
            <v xml:space="preserve">              On new arrears in 1990</v>
          </cell>
          <cell r="J231">
            <v>10.8976875</v>
          </cell>
          <cell r="K231">
            <v>18.354000000000003</v>
          </cell>
          <cell r="L231">
            <v>13.536075</v>
          </cell>
          <cell r="M231">
            <v>12.388950000000001</v>
          </cell>
          <cell r="N231">
            <v>16.059750000000001</v>
          </cell>
          <cell r="O231">
            <v>18.583425000000002</v>
          </cell>
          <cell r="P231">
            <v>17.436299999999999</v>
          </cell>
          <cell r="Q231">
            <v>18.124575</v>
          </cell>
          <cell r="R231">
            <v>19.042275000000004</v>
          </cell>
          <cell r="S231">
            <v>19.042275000000004</v>
          </cell>
        </row>
        <row r="232">
          <cell r="B232" t="str">
            <v xml:space="preserve">              On new arrears in 1991</v>
          </cell>
          <cell r="K232">
            <v>7.9186150000000026</v>
          </cell>
          <cell r="L232">
            <v>11.257790000000004</v>
          </cell>
          <cell r="M232">
            <v>10.303740000000003</v>
          </cell>
          <cell r="N232">
            <v>13.356700000000005</v>
          </cell>
          <cell r="O232">
            <v>15.264800000000005</v>
          </cell>
          <cell r="P232">
            <v>14.501560000000005</v>
          </cell>
          <cell r="Q232">
            <v>15.073990000000006</v>
          </cell>
          <cell r="R232">
            <v>15.837230000000005</v>
          </cell>
          <cell r="S232">
            <v>15.837230000000005</v>
          </cell>
        </row>
        <row r="233">
          <cell r="B233" t="str">
            <v xml:space="preserve">              On new arrears in 1992</v>
          </cell>
          <cell r="L233">
            <v>4.8441950000000009</v>
          </cell>
          <cell r="M233">
            <v>8.8673400000000022</v>
          </cell>
          <cell r="N233">
            <v>11.494700000000003</v>
          </cell>
          <cell r="O233">
            <v>13.136800000000003</v>
          </cell>
          <cell r="P233">
            <v>12.479960000000002</v>
          </cell>
          <cell r="Q233">
            <v>12.972590000000004</v>
          </cell>
          <cell r="R233">
            <v>13.629430000000005</v>
          </cell>
          <cell r="S233">
            <v>13.629430000000005</v>
          </cell>
        </row>
        <row r="234">
          <cell r="B234" t="str">
            <v xml:space="preserve">              On new arrears in 1993</v>
          </cell>
          <cell r="M234">
            <v>4.261140000000001</v>
          </cell>
          <cell r="N234">
            <v>11.047400000000005</v>
          </cell>
          <cell r="O234">
            <v>12.625600000000004</v>
          </cell>
          <cell r="P234">
            <v>11.994320000000004</v>
          </cell>
          <cell r="Q234">
            <v>12.467780000000005</v>
          </cell>
          <cell r="R234">
            <v>13.099060000000005</v>
          </cell>
          <cell r="S234">
            <v>13.099060000000005</v>
          </cell>
        </row>
        <row r="235">
          <cell r="B235" t="str">
            <v xml:space="preserve">              On new arrears in 1994</v>
          </cell>
          <cell r="N235">
            <v>11.219950000000006</v>
          </cell>
          <cell r="O235">
            <v>12.983085000000006</v>
          </cell>
          <cell r="P235">
            <v>12.181660000000006</v>
          </cell>
          <cell r="Q235">
            <v>12.502230000000006</v>
          </cell>
          <cell r="R235">
            <v>13.303655000000008</v>
          </cell>
          <cell r="S235">
            <v>13.303655000000008</v>
          </cell>
        </row>
        <row r="236">
          <cell r="B236" t="str">
            <v xml:space="preserve">              On new arrears in 1995</v>
          </cell>
          <cell r="O236">
            <v>13.321199999999999</v>
          </cell>
          <cell r="P236">
            <v>12.488624999999999</v>
          </cell>
          <cell r="Q236">
            <v>11.65605</v>
          </cell>
          <cell r="R236">
            <v>13.321199999999999</v>
          </cell>
          <cell r="S236">
            <v>13.321199999999999</v>
          </cell>
        </row>
        <row r="237">
          <cell r="B237" t="str">
            <v xml:space="preserve">              On new arrears in 1996</v>
          </cell>
          <cell r="P237">
            <v>-21.461437500000002</v>
          </cell>
          <cell r="Q237">
            <v>-40.061350000000012</v>
          </cell>
          <cell r="R237">
            <v>-45.784400000000005</v>
          </cell>
          <cell r="S237">
            <v>-45.784400000000005</v>
          </cell>
        </row>
        <row r="238">
          <cell r="B238" t="str">
            <v xml:space="preserve">              On new arrears in 1997</v>
          </cell>
          <cell r="Q238">
            <v>1.1176000000000021</v>
          </cell>
          <cell r="R238">
            <v>2.2352000000000043</v>
          </cell>
          <cell r="S238">
            <v>2.2352000000000043</v>
          </cell>
        </row>
        <row r="239">
          <cell r="B239" t="str">
            <v xml:space="preserve">              On new arrears in 1998</v>
          </cell>
          <cell r="R239">
            <v>1.3981999999999994</v>
          </cell>
          <cell r="S239">
            <v>2.7963999999999989</v>
          </cell>
        </row>
        <row r="240">
          <cell r="B240" t="str">
            <v xml:space="preserve">              On new arrears in 1999</v>
          </cell>
          <cell r="S240">
            <v>1.7270000000000021</v>
          </cell>
        </row>
        <row r="241">
          <cell r="B241" t="str">
            <v xml:space="preserve">              On new arrears in 2000</v>
          </cell>
        </row>
        <row r="242">
          <cell r="B242" t="str">
            <v xml:space="preserve">              On new arrears in 2001</v>
          </cell>
        </row>
        <row r="243">
          <cell r="B243" t="str">
            <v xml:space="preserve">              On new arrears in 2002</v>
          </cell>
        </row>
        <row r="246">
          <cell r="B246" t="str">
            <v xml:space="preserve">    Late interest on non-ODA arrears (excl. Tor. resched.)</v>
          </cell>
          <cell r="J246">
            <v>3.7134536377152836</v>
          </cell>
          <cell r="K246">
            <v>30.493289676946063</v>
          </cell>
          <cell r="L246">
            <v>59.546721378585033</v>
          </cell>
          <cell r="M246">
            <v>86.437897168374278</v>
          </cell>
          <cell r="N246">
            <v>145.88596349866009</v>
          </cell>
          <cell r="O246">
            <v>204.50458435774698</v>
          </cell>
          <cell r="P246">
            <v>980.17901250000011</v>
          </cell>
          <cell r="Q246">
            <v>1066.946535</v>
          </cell>
          <cell r="R246">
            <v>1411.17815</v>
          </cell>
          <cell r="S246">
            <v>1519.1929500000001</v>
          </cell>
        </row>
        <row r="247">
          <cell r="B247" t="str">
            <v xml:space="preserve">              On new arrears in 1990</v>
          </cell>
        </row>
        <row r="248">
          <cell r="B248" t="str">
            <v xml:space="preserve">              On new arrears in 1991</v>
          </cell>
        </row>
        <row r="249">
          <cell r="B249" t="str">
            <v xml:space="preserve">              On new arrears in 1992</v>
          </cell>
        </row>
        <row r="250">
          <cell r="B250" t="str">
            <v xml:space="preserve">              On new arrears in 1993</v>
          </cell>
        </row>
        <row r="251">
          <cell r="B251" t="str">
            <v xml:space="preserve">              On new arrears in 1994</v>
          </cell>
        </row>
        <row r="252">
          <cell r="B252" t="str">
            <v xml:space="preserve">              On new arrears in 1995</v>
          </cell>
        </row>
        <row r="253">
          <cell r="B253" t="str">
            <v xml:space="preserve">              On new arrears in 1996</v>
          </cell>
        </row>
        <row r="254">
          <cell r="B254" t="str">
            <v xml:space="preserve">              On new arrears in 1997</v>
          </cell>
        </row>
        <row r="255">
          <cell r="B255" t="str">
            <v xml:space="preserve">              On new arrears in 1998</v>
          </cell>
        </row>
        <row r="256">
          <cell r="B256" t="str">
            <v xml:space="preserve">              On new arrears in 1999</v>
          </cell>
        </row>
        <row r="263">
          <cell r="B263" t="str">
            <v>4.  Estimated Stock of Debt and Scheduled</v>
          </cell>
          <cell r="P263" t="str">
            <v>Arrears</v>
          </cell>
          <cell r="Q263" t="str">
            <v>Arrears</v>
          </cell>
          <cell r="S263" t="str">
            <v>Arrears</v>
          </cell>
        </row>
        <row r="264">
          <cell r="B264" t="str">
            <v>Debt Service Due to PC Creditors; 1996-2015</v>
          </cell>
          <cell r="P264" t="str">
            <v>end-1996</v>
          </cell>
          <cell r="Q264" t="str">
            <v>end-1997</v>
          </cell>
          <cell r="S264" t="str">
            <v>end-1999</v>
          </cell>
        </row>
        <row r="266">
          <cell r="B266" t="str">
            <v xml:space="preserve">1.  Total </v>
          </cell>
          <cell r="P266">
            <v>1963.97</v>
          </cell>
          <cell r="Q266">
            <v>2220.930501672241</v>
          </cell>
          <cell r="R266">
            <v>2521.8281605351167</v>
          </cell>
          <cell r="S266">
            <v>2738.9201337792638</v>
          </cell>
        </row>
        <row r="268">
          <cell r="B268" t="str">
            <v xml:space="preserve">2.  Pre-COD debt  </v>
          </cell>
          <cell r="P268">
            <v>1830.94</v>
          </cell>
          <cell r="Q268">
            <v>2087.390501672241</v>
          </cell>
          <cell r="R268">
            <v>2359.6881605351168</v>
          </cell>
          <cell r="S268">
            <v>2582.680133779264</v>
          </cell>
        </row>
        <row r="269">
          <cell r="B269" t="str">
            <v xml:space="preserve">      PRD  o/w:</v>
          </cell>
          <cell r="P269">
            <v>1101.6999391742497</v>
          </cell>
          <cell r="Q269">
            <v>1346.7999391742496</v>
          </cell>
          <cell r="R269">
            <v>1611.8999391742495</v>
          </cell>
          <cell r="S269">
            <v>1839.0999391742496</v>
          </cell>
        </row>
        <row r="270">
          <cell r="B270" t="str">
            <v xml:space="preserve">          non-Tor.-resched. ODA 1/</v>
          </cell>
          <cell r="P270">
            <v>998.81993917424961</v>
          </cell>
          <cell r="Q270">
            <v>974.5594375020089</v>
          </cell>
          <cell r="R270">
            <v>1158.1517786391328</v>
          </cell>
          <cell r="S270">
            <v>1100.2598053949855</v>
          </cell>
        </row>
        <row r="271">
          <cell r="B271" t="str">
            <v xml:space="preserve">          Toronto terms</v>
          </cell>
          <cell r="P271">
            <v>102.88</v>
          </cell>
          <cell r="Q271">
            <v>94.44</v>
          </cell>
          <cell r="R271">
            <v>94.96</v>
          </cell>
          <cell r="S271">
            <v>106.6</v>
          </cell>
        </row>
        <row r="272">
          <cell r="B272" t="str">
            <v xml:space="preserve">      NPRD  </v>
          </cell>
          <cell r="P272">
            <v>729.24006082575033</v>
          </cell>
          <cell r="Q272">
            <v>740.59056249799119</v>
          </cell>
          <cell r="R272">
            <v>747.7882213608674</v>
          </cell>
          <cell r="S272">
            <v>743.58019460501453</v>
          </cell>
        </row>
        <row r="273">
          <cell r="B273" t="str">
            <v xml:space="preserve">        o/w ODA  1/</v>
          </cell>
          <cell r="P273">
            <v>393.88</v>
          </cell>
          <cell r="Q273">
            <v>430.26</v>
          </cell>
          <cell r="R273">
            <v>464.69499999999999</v>
          </cell>
          <cell r="S273">
            <v>496.23</v>
          </cell>
        </row>
        <row r="275">
          <cell r="B275" t="str">
            <v>3.  Post-COD debt  2/</v>
          </cell>
          <cell r="P275">
            <v>133.03</v>
          </cell>
          <cell r="Q275">
            <v>133.54</v>
          </cell>
          <cell r="R275">
            <v>162.13999999999999</v>
          </cell>
          <cell r="S275">
            <v>156.24</v>
          </cell>
        </row>
        <row r="277">
          <cell r="B277" t="str">
            <v>4.  Reschedulable arrears/ds</v>
          </cell>
          <cell r="P277">
            <v>1830.94</v>
          </cell>
          <cell r="Q277">
            <v>2087.390501672241</v>
          </cell>
          <cell r="R277">
            <v>2359.6881605351168</v>
          </cell>
          <cell r="S277">
            <v>2582.680133779264</v>
          </cell>
        </row>
        <row r="278">
          <cell r="B278" t="str">
            <v xml:space="preserve">            Interest</v>
          </cell>
          <cell r="P278" t="str">
            <v xml:space="preserve"> . . . </v>
          </cell>
          <cell r="Q278">
            <v>819.47504086999822</v>
          </cell>
          <cell r="R278">
            <v>907.56498369661631</v>
          </cell>
          <cell r="S278">
            <v>973.83874098776323</v>
          </cell>
        </row>
        <row r="279">
          <cell r="B279" t="str">
            <v xml:space="preserve">            Principal</v>
          </cell>
          <cell r="P279" t="str">
            <v xml:space="preserve"> . . . </v>
          </cell>
          <cell r="Q279">
            <v>1267.9154608022427</v>
          </cell>
          <cell r="R279">
            <v>1452.1231768385005</v>
          </cell>
          <cell r="S279">
            <v>1608.8413927915008</v>
          </cell>
        </row>
        <row r="280">
          <cell r="B280" t="str">
            <v xml:space="preserve">      Non-ODA, non-Tor.-resched debt</v>
          </cell>
          <cell r="P280">
            <v>335.36006082575034</v>
          </cell>
          <cell r="Q280">
            <v>588.13106417023209</v>
          </cell>
          <cell r="R280">
            <v>641.88138189598408</v>
          </cell>
          <cell r="S280">
            <v>879.59032838427845</v>
          </cell>
        </row>
        <row r="281">
          <cell r="B281" t="str">
            <v xml:space="preserve">            Interest</v>
          </cell>
          <cell r="P281" t="str">
            <v xml:space="preserve"> . . . </v>
          </cell>
          <cell r="Q281">
            <v>789.44614025628732</v>
          </cell>
          <cell r="R281">
            <v>875.15258646314237</v>
          </cell>
          <cell r="S281">
            <v>940.50269702029016</v>
          </cell>
        </row>
        <row r="282">
          <cell r="B282" t="str">
            <v xml:space="preserve">            Principal</v>
          </cell>
          <cell r="P282" t="str">
            <v xml:space="preserve"> . . . </v>
          </cell>
          <cell r="Q282">
            <v>-201.3150760860552</v>
          </cell>
          <cell r="R282">
            <v>-233.27120456715824</v>
          </cell>
          <cell r="S282">
            <v>-60.912368636011806</v>
          </cell>
        </row>
        <row r="283">
          <cell r="B283" t="str">
            <v xml:space="preserve">      ODA debt (excl. Tor. resched)</v>
          </cell>
          <cell r="P283">
            <v>1392.6999391742497</v>
          </cell>
          <cell r="Q283">
            <v>1404.8194375020089</v>
          </cell>
          <cell r="R283">
            <v>1622.8467786391327</v>
          </cell>
          <cell r="S283">
            <v>1596.4898053949855</v>
          </cell>
        </row>
        <row r="284">
          <cell r="B284" t="str">
            <v xml:space="preserve">            Interest</v>
          </cell>
          <cell r="P284" t="str">
            <v xml:space="preserve"> . . . </v>
          </cell>
          <cell r="Q284">
            <v>16.48964207275198</v>
          </cell>
          <cell r="R284">
            <v>18.977790385971744</v>
          </cell>
          <cell r="S284">
            <v>18.521321002794672</v>
          </cell>
        </row>
        <row r="285">
          <cell r="B285" t="str">
            <v xml:space="preserve">            Principal</v>
          </cell>
          <cell r="P285" t="str">
            <v xml:space="preserve"> . . . </v>
          </cell>
          <cell r="Q285">
            <v>1388.3297954292568</v>
          </cell>
          <cell r="R285">
            <v>1603.868988253161</v>
          </cell>
          <cell r="S285">
            <v>1577.9684843921909</v>
          </cell>
        </row>
        <row r="286">
          <cell r="B286" t="str">
            <v xml:space="preserve">      PRD on Toronto terms</v>
          </cell>
          <cell r="P286">
            <v>102.88</v>
          </cell>
          <cell r="Q286">
            <v>94.44</v>
          </cell>
          <cell r="R286">
            <v>94.96</v>
          </cell>
          <cell r="S286">
            <v>106.6</v>
          </cell>
        </row>
        <row r="287">
          <cell r="B287" t="str">
            <v xml:space="preserve">            Interest</v>
          </cell>
          <cell r="P287" t="str">
            <v xml:space="preserve"> . . . </v>
          </cell>
          <cell r="Q287">
            <v>13.539258540958919</v>
          </cell>
          <cell r="R287">
            <v>13.434606847502206</v>
          </cell>
          <cell r="S287">
            <v>14.814722964678349</v>
          </cell>
        </row>
        <row r="288">
          <cell r="B288" t="str">
            <v xml:space="preserve">            Principal</v>
          </cell>
          <cell r="P288" t="str">
            <v xml:space="preserve"> . . . </v>
          </cell>
          <cell r="Q288">
            <v>80.900741459041086</v>
          </cell>
          <cell r="R288">
            <v>81.525393152497784</v>
          </cell>
          <cell r="S288">
            <v>91.785277035321641</v>
          </cell>
        </row>
        <row r="290">
          <cell r="B290" t="str">
            <v>5.  Est. stock of LI on reschedulable arrears 3/</v>
          </cell>
          <cell r="P290">
            <v>2055.4984222180278</v>
          </cell>
          <cell r="Q290">
            <v>3263.2384222180281</v>
          </cell>
          <cell r="R290">
            <v>4758.1984222180272</v>
          </cell>
          <cell r="S290">
            <v>6360.3684222180291</v>
          </cell>
        </row>
        <row r="292">
          <cell r="B292" t="str">
            <v xml:space="preserve">           Non-ODA loans  </v>
          </cell>
          <cell r="P292">
            <v>1510.7609222180276</v>
          </cell>
          <cell r="Q292">
            <v>2577.7074572180277</v>
          </cell>
          <cell r="R292">
            <v>3988.8856072180279</v>
          </cell>
          <cell r="S292">
            <v>5508.0785572180284</v>
          </cell>
        </row>
        <row r="293">
          <cell r="B293" t="str">
            <v xml:space="preserve">           ODA (excl. Tor.-resched.) </v>
          </cell>
          <cell r="P293">
            <v>311.34393000000006</v>
          </cell>
          <cell r="Q293">
            <v>355.19739500000009</v>
          </cell>
          <cell r="R293">
            <v>401.27924500000012</v>
          </cell>
          <cell r="S293">
            <v>450.48629500000015</v>
          </cell>
        </row>
        <row r="294">
          <cell r="B294" t="str">
            <v xml:space="preserve">           PRD on Toronto terms</v>
          </cell>
          <cell r="P294">
            <v>233.39357000000001</v>
          </cell>
          <cell r="Q294">
            <v>330.33357000000001</v>
          </cell>
          <cell r="R294">
            <v>368.03357</v>
          </cell>
          <cell r="S294">
            <v>401.80356999999998</v>
          </cell>
        </row>
        <row r="296">
          <cell r="B296" t="str">
            <v>6.  Est.d stock of LI on post-COD arrears 3/</v>
          </cell>
          <cell r="P296">
            <v>97.715926380457375</v>
          </cell>
          <cell r="Q296">
            <v>174.56592638045737</v>
          </cell>
          <cell r="R296">
            <v>304.53592638045734</v>
          </cell>
          <cell r="S296">
            <v>428.23592638045733</v>
          </cell>
        </row>
        <row r="298">
          <cell r="B298" t="str">
            <v>7.  Consolidated amounts  4/</v>
          </cell>
          <cell r="P298">
            <v>0</v>
          </cell>
          <cell r="Q298">
            <v>0</v>
          </cell>
          <cell r="R298">
            <v>0</v>
          </cell>
          <cell r="S298">
            <v>0</v>
          </cell>
        </row>
        <row r="299">
          <cell r="B299" t="str">
            <v xml:space="preserve">      Debt service</v>
          </cell>
        </row>
        <row r="300">
          <cell r="B300" t="str">
            <v xml:space="preserve">        Non-ODA &amp; non-Tor.-resched. debt (PIAL)</v>
          </cell>
          <cell r="P300">
            <v>0</v>
          </cell>
          <cell r="Q300">
            <v>0</v>
          </cell>
          <cell r="R300">
            <v>0</v>
          </cell>
          <cell r="S300">
            <v>0</v>
          </cell>
        </row>
        <row r="301">
          <cell r="B301" t="str">
            <v xml:space="preserve">        ODA debt  (PIAL)</v>
          </cell>
          <cell r="P301">
            <v>0</v>
          </cell>
          <cell r="Q301">
            <v>0</v>
          </cell>
          <cell r="R301">
            <v>0</v>
          </cell>
          <cell r="S301">
            <v>0</v>
          </cell>
        </row>
        <row r="302">
          <cell r="B302" t="str">
            <v xml:space="preserve">        PRD on Toronto terms  (PIAL)</v>
          </cell>
          <cell r="P302">
            <v>0</v>
          </cell>
          <cell r="Q302">
            <v>0</v>
          </cell>
          <cell r="R302">
            <v>0</v>
          </cell>
          <cell r="S302">
            <v>0</v>
          </cell>
        </row>
        <row r="304">
          <cell r="B304" t="str">
            <v>8.  Stock of debt (e.o.p., excl. new lending)  5/</v>
          </cell>
          <cell r="S304">
            <v>0</v>
          </cell>
        </row>
        <row r="306">
          <cell r="B306" t="str">
            <v>Sources:  Data provided by the authorities; and staff calculations.</v>
          </cell>
        </row>
        <row r="308">
          <cell r="B308" t="str">
            <v xml:space="preserve">   1/   OGEDEP do not provide any reliable breakdown of debt/arrears by pre- &amp; post-COD and by ODA/non-ODA. In some cases, OGEDEP data are supplemented or replaced by World Bank DRS estimates, which appear more internally consistent.</v>
          </cell>
        </row>
        <row r="309">
          <cell r="B309" t="str">
            <v xml:space="preserve">   2/  Including government debt, guaranteed private debt and 'Mécanisme SNEL' debt.</v>
          </cell>
        </row>
        <row r="310">
          <cell r="B310" t="str">
            <v xml:space="preserve">   3/  Estimated by applying a penalty rate of 2 percent on top of a market rate of 7.5 percent to the</v>
          </cell>
        </row>
        <row r="311">
          <cell r="B311" t="str">
            <v xml:space="preserve">      outstanding end-year stocks of external arrears over the period 1990-96.  See Table 5.</v>
          </cell>
        </row>
        <row r="312">
          <cell r="B312" t="str">
            <v xml:space="preserve">   4/  The consolidation period covers 1997-99.  In 1997, estimated reschedulable arrears, including</v>
          </cell>
        </row>
        <row r="313">
          <cell r="B313" t="str">
            <v xml:space="preserve">      late interest at end-1996, are added to reschedulable debt service due in 1997.  </v>
          </cell>
        </row>
        <row r="314">
          <cell r="B314" t="str">
            <v xml:space="preserve">   5/  Including estimated late interest and post-COD debt.</v>
          </cell>
        </row>
        <row r="316">
          <cell r="B316" t="str">
            <v>5.  Estimated post-resched debt service</v>
          </cell>
        </row>
        <row r="318">
          <cell r="B318" t="str">
            <v>1.  Debt service from flow resched. on Naples terms:  (PIAL)  1/</v>
          </cell>
          <cell r="Q318">
            <v>0</v>
          </cell>
          <cell r="R318">
            <v>0</v>
          </cell>
          <cell r="S318">
            <v>0</v>
          </cell>
        </row>
        <row r="319">
          <cell r="B319" t="str">
            <v xml:space="preserve">            Interest</v>
          </cell>
          <cell r="Q319">
            <v>0</v>
          </cell>
          <cell r="R319">
            <v>0</v>
          </cell>
          <cell r="S319">
            <v>0</v>
          </cell>
        </row>
        <row r="320">
          <cell r="B320" t="str">
            <v xml:space="preserve">            Principal</v>
          </cell>
          <cell r="Q320">
            <v>0</v>
          </cell>
          <cell r="R320">
            <v>0</v>
          </cell>
          <cell r="S320">
            <v>0</v>
          </cell>
        </row>
        <row r="321">
          <cell r="Q321" t="str">
            <v xml:space="preserve">  </v>
          </cell>
        </row>
        <row r="322">
          <cell r="B322" t="str">
            <v xml:space="preserve">    Rescheduled principal, interest  and arrears  (PIAL)  1/</v>
          </cell>
        </row>
        <row r="323">
          <cell r="B323" t="str">
            <v xml:space="preserve">               Non-ODA debt (Under DR option)  2/</v>
          </cell>
        </row>
        <row r="324">
          <cell r="B324" t="str">
            <v xml:space="preserve">                    1999</v>
          </cell>
          <cell r="S324">
            <v>0</v>
          </cell>
        </row>
        <row r="325">
          <cell r="B325" t="str">
            <v xml:space="preserve">                            Interest</v>
          </cell>
          <cell r="S325">
            <v>0</v>
          </cell>
        </row>
        <row r="326">
          <cell r="B326" t="str">
            <v xml:space="preserve">                            Principal</v>
          </cell>
          <cell r="S326">
            <v>0</v>
          </cell>
        </row>
        <row r="328">
          <cell r="B328" t="str">
            <v xml:space="preserve">                    2000</v>
          </cell>
        </row>
        <row r="329">
          <cell r="B329" t="str">
            <v xml:space="preserve">                            Interest</v>
          </cell>
        </row>
        <row r="330">
          <cell r="B330" t="str">
            <v xml:space="preserve">                            Principal</v>
          </cell>
        </row>
        <row r="332">
          <cell r="B332" t="str">
            <v xml:space="preserve">                    2001</v>
          </cell>
        </row>
        <row r="333">
          <cell r="B333" t="str">
            <v xml:space="preserve">                            Interest</v>
          </cell>
        </row>
        <row r="334">
          <cell r="B334" t="str">
            <v xml:space="preserve">                            Principal</v>
          </cell>
        </row>
        <row r="336">
          <cell r="B336" t="str">
            <v xml:space="preserve">               ODA debt  3/</v>
          </cell>
        </row>
        <row r="337">
          <cell r="B337" t="str">
            <v xml:space="preserve">                    1999</v>
          </cell>
          <cell r="S337">
            <v>0</v>
          </cell>
        </row>
        <row r="338">
          <cell r="B338" t="str">
            <v xml:space="preserve">                            Interest</v>
          </cell>
          <cell r="S338">
            <v>0</v>
          </cell>
        </row>
        <row r="339">
          <cell r="B339" t="str">
            <v xml:space="preserve">                            Principal</v>
          </cell>
          <cell r="S339">
            <v>0</v>
          </cell>
        </row>
        <row r="341">
          <cell r="B341" t="str">
            <v xml:space="preserve">                    2000</v>
          </cell>
        </row>
        <row r="342">
          <cell r="B342" t="str">
            <v xml:space="preserve">                            Interest</v>
          </cell>
        </row>
        <row r="343">
          <cell r="B343" t="str">
            <v xml:space="preserve">                            Principal</v>
          </cell>
        </row>
        <row r="345">
          <cell r="B345" t="str">
            <v xml:space="preserve">                    2001</v>
          </cell>
        </row>
        <row r="346">
          <cell r="B346" t="str">
            <v xml:space="preserve">                            Interest</v>
          </cell>
        </row>
        <row r="347">
          <cell r="B347" t="str">
            <v xml:space="preserve">                            Principal</v>
          </cell>
        </row>
        <row r="349">
          <cell r="B349" t="str">
            <v xml:space="preserve">       PRD on Toronto terms  4/</v>
          </cell>
        </row>
        <row r="350">
          <cell r="B350" t="str">
            <v xml:space="preserve">                    1999</v>
          </cell>
          <cell r="S350">
            <v>0</v>
          </cell>
        </row>
        <row r="351">
          <cell r="B351" t="str">
            <v xml:space="preserve">                            Interest</v>
          </cell>
          <cell r="S351">
            <v>0</v>
          </cell>
        </row>
        <row r="352">
          <cell r="B352" t="str">
            <v xml:space="preserve">                            Principal</v>
          </cell>
          <cell r="S352">
            <v>0</v>
          </cell>
        </row>
        <row r="354">
          <cell r="B354" t="str">
            <v xml:space="preserve">                    2000</v>
          </cell>
        </row>
        <row r="355">
          <cell r="B355" t="str">
            <v xml:space="preserve">                            Interest</v>
          </cell>
        </row>
        <row r="356">
          <cell r="B356" t="str">
            <v xml:space="preserve">                            Principal</v>
          </cell>
        </row>
        <row r="358">
          <cell r="B358" t="str">
            <v xml:space="preserve">                    2001</v>
          </cell>
        </row>
        <row r="359">
          <cell r="B359" t="str">
            <v xml:space="preserve">                            Interest</v>
          </cell>
        </row>
        <row r="360">
          <cell r="B360" t="str">
            <v xml:space="preserve">                            Principal</v>
          </cell>
        </row>
        <row r="362">
          <cell r="B362" t="str">
            <v>2.  Total debt service due after flow rescheduling</v>
          </cell>
          <cell r="Q362">
            <v>39</v>
          </cell>
          <cell r="R362">
            <v>42</v>
          </cell>
          <cell r="S362">
            <v>42</v>
          </cell>
        </row>
        <row r="363">
          <cell r="B363" t="str">
            <v xml:space="preserve">                    Interest</v>
          </cell>
          <cell r="Q363">
            <v>15</v>
          </cell>
          <cell r="R363">
            <v>13</v>
          </cell>
          <cell r="S363">
            <v>12</v>
          </cell>
        </row>
        <row r="364">
          <cell r="B364" t="str">
            <v xml:space="preserve">                    Principal</v>
          </cell>
          <cell r="Q364">
            <v>24</v>
          </cell>
          <cell r="R364">
            <v>29</v>
          </cell>
          <cell r="S364">
            <v>30</v>
          </cell>
        </row>
        <row r="365">
          <cell r="B365" t="str">
            <v xml:space="preserve">          Debt service due on flow rescheduling</v>
          </cell>
          <cell r="Q365">
            <v>0</v>
          </cell>
          <cell r="R365">
            <v>0</v>
          </cell>
          <cell r="S365">
            <v>0</v>
          </cell>
        </row>
        <row r="366">
          <cell r="B366" t="str">
            <v xml:space="preserve">                    Interest</v>
          </cell>
          <cell r="Q366">
            <v>0</v>
          </cell>
          <cell r="R366">
            <v>0</v>
          </cell>
          <cell r="S366">
            <v>0</v>
          </cell>
        </row>
        <row r="367">
          <cell r="B367" t="str">
            <v xml:space="preserve">                    Principal</v>
          </cell>
          <cell r="Q367">
            <v>0</v>
          </cell>
          <cell r="R367">
            <v>0</v>
          </cell>
          <cell r="S367">
            <v>0</v>
          </cell>
        </row>
        <row r="368">
          <cell r="B368" t="str">
            <v xml:space="preserve">          Non-rescheduled debt service  6/</v>
          </cell>
          <cell r="Q368">
            <v>39</v>
          </cell>
          <cell r="R368">
            <v>42</v>
          </cell>
          <cell r="S368">
            <v>42</v>
          </cell>
        </row>
        <row r="369">
          <cell r="B369" t="str">
            <v xml:space="preserve">                    Interest</v>
          </cell>
          <cell r="Q369">
            <v>15</v>
          </cell>
          <cell r="R369">
            <v>13</v>
          </cell>
          <cell r="S369">
            <v>12</v>
          </cell>
        </row>
        <row r="370">
          <cell r="B370" t="str">
            <v xml:space="preserve">                    Principal</v>
          </cell>
          <cell r="Q370">
            <v>24</v>
          </cell>
          <cell r="R370">
            <v>29</v>
          </cell>
          <cell r="S370">
            <v>30</v>
          </cell>
        </row>
        <row r="372">
          <cell r="B372" t="str">
            <v>3.  Cash flow relief from flow rescheduling  7/</v>
          </cell>
          <cell r="Q372">
            <v>256.45050167224082</v>
          </cell>
          <cell r="R372">
            <v>272.29765886287623</v>
          </cell>
          <cell r="S372">
            <v>222.99197324414718</v>
          </cell>
        </row>
        <row r="373">
          <cell r="B373" t="str">
            <v xml:space="preserve">                    Interest</v>
          </cell>
          <cell r="Q373">
            <v>107.0505016722408</v>
          </cell>
          <cell r="R373">
            <v>64.097658862876258</v>
          </cell>
          <cell r="S373">
            <v>44.091973244147155</v>
          </cell>
        </row>
        <row r="374">
          <cell r="B374" t="str">
            <v xml:space="preserve">                    Principal</v>
          </cell>
          <cell r="Q374">
            <v>149.4</v>
          </cell>
          <cell r="R374">
            <v>208.2</v>
          </cell>
          <cell r="S374">
            <v>178.9</v>
          </cell>
        </row>
        <row r="376">
          <cell r="B376" t="str">
            <v xml:space="preserve">     In percent of original scheduled payments</v>
          </cell>
          <cell r="Q376">
            <v>11.546984540000121</v>
          </cell>
          <cell r="R376">
            <v>10.79762939934402</v>
          </cell>
          <cell r="S376">
            <v>8.1416018851361898</v>
          </cell>
        </row>
        <row r="378">
          <cell r="B378" t="str">
            <v>Memorandum items:</v>
          </cell>
        </row>
        <row r="379">
          <cell r="B379" t="str">
            <v xml:space="preserve">  Interest on LI resched in flow resched</v>
          </cell>
        </row>
        <row r="380">
          <cell r="B380" t="str">
            <v xml:space="preserve">      Non-ODA non-Toronto PRD</v>
          </cell>
        </row>
        <row r="381">
          <cell r="B381" t="str">
            <v xml:space="preserve">      ODA (non-Tor. PRD)</v>
          </cell>
        </row>
        <row r="382">
          <cell r="B382" t="str">
            <v xml:space="preserve">      Tor. PRD</v>
          </cell>
        </row>
        <row r="384">
          <cell r="B384" t="str">
            <v xml:space="preserve">  Princ. on LI resched in flow resched</v>
          </cell>
        </row>
        <row r="385">
          <cell r="B385" t="str">
            <v xml:space="preserve">      Non-ODA non-Toronto PRD</v>
          </cell>
        </row>
        <row r="386">
          <cell r="B386" t="str">
            <v xml:space="preserve">      ODA (non-Tor. PRD)</v>
          </cell>
        </row>
        <row r="387">
          <cell r="B387" t="str">
            <v xml:space="preserve">      Tor. PRD</v>
          </cell>
        </row>
        <row r="389">
          <cell r="B389" t="str">
            <v xml:space="preserve">  1/  Principal, interest, and arrears, including estimated late interest.  </v>
          </cell>
        </row>
        <row r="390">
          <cell r="B390" t="str">
            <v xml:space="preserve">  2/  Rescheduled on Naples terms under Debt Reduction (DR) option.  A market interest rate of 7.5 percent is applied to a third of the consolidated </v>
          </cell>
        </row>
        <row r="391">
          <cell r="B391" t="str">
            <v xml:space="preserve">       amount in each year over 23 years, including a grace period of 6 years.</v>
          </cell>
        </row>
        <row r="392">
          <cell r="B392" t="str">
            <v xml:space="preserve">  3/  Rescheduled on concessional terms over 40 years, with a grace period of 16 years, at a (ODA) interest rate of 2 percent per annum.</v>
          </cell>
        </row>
        <row r="393">
          <cell r="B393" t="str">
            <v xml:space="preserve">  4/  Rescheduled on nonconcessional terms over 23 years, with a grace period of 6 years, at a market interest rate of 7.5 percent per annum.</v>
          </cell>
        </row>
        <row r="394">
          <cell r="B394" t="str">
            <v xml:space="preserve">  5/  Amounts  of late interest are derived in Table 5.</v>
          </cell>
        </row>
        <row r="395">
          <cell r="B395" t="str">
            <v xml:space="preserve">  6/  Post-COD debt service between 1996-98 and total scheduled debt service thereafter.  After 1999, figures for debt service are estimates.</v>
          </cell>
        </row>
        <row r="396">
          <cell r="B396" t="str">
            <v xml:space="preserve">  7/  Scheduled debt service before rescheduling minus new debt service after "flow"  rescheduling.</v>
          </cell>
        </row>
        <row r="399">
          <cell r="B399" t="str">
            <v>Stock of consolidated debt service  1/</v>
          </cell>
          <cell r="R399">
            <v>0</v>
          </cell>
          <cell r="S399">
            <v>0</v>
          </cell>
        </row>
        <row r="400">
          <cell r="B400" t="str">
            <v xml:space="preserve">      Non-ODA debt  (PIAL)</v>
          </cell>
          <cell r="R400">
            <v>0</v>
          </cell>
          <cell r="S400">
            <v>0</v>
          </cell>
        </row>
        <row r="401">
          <cell r="B401" t="str">
            <v xml:space="preserve">      ODA debt  (PIAL)                            </v>
          </cell>
          <cell r="R401">
            <v>0</v>
          </cell>
          <cell r="S401">
            <v>0</v>
          </cell>
        </row>
        <row r="402">
          <cell r="B402" t="str">
            <v xml:space="preserve">      PRD on Toronto terms  (PIAL)      </v>
          </cell>
          <cell r="R402">
            <v>0</v>
          </cell>
          <cell r="S402">
            <v>0</v>
          </cell>
        </row>
        <row r="404">
          <cell r="B404" t="str">
            <v>NPV of consol. debt</v>
          </cell>
          <cell r="R404">
            <v>0</v>
          </cell>
          <cell r="S404">
            <v>0</v>
          </cell>
        </row>
        <row r="405">
          <cell r="B405" t="str">
            <v xml:space="preserve">   Non-ODA non-Tor. resched.</v>
          </cell>
          <cell r="R405">
            <v>0</v>
          </cell>
          <cell r="S405">
            <v>0</v>
          </cell>
        </row>
        <row r="406">
          <cell r="B406" t="str">
            <v xml:space="preserve">   ODA</v>
          </cell>
          <cell r="R406">
            <v>0</v>
          </cell>
          <cell r="S406">
            <v>0</v>
          </cell>
        </row>
        <row r="407">
          <cell r="B407" t="str">
            <v xml:space="preserve">   Tor. resched.</v>
          </cell>
          <cell r="R407">
            <v>0</v>
          </cell>
          <cell r="S407">
            <v>0</v>
          </cell>
        </row>
        <row r="409">
          <cell r="B409" t="str">
            <v>_x001E_1/  In 1996, equal to outstanding stock of reschedulable arrears at end-1995, including late interest,  plus reschedulable debt service due in 1996.  From 1997 onward, stocks at</v>
          </cell>
        </row>
        <row r="410">
          <cell r="B410" t="str">
            <v>period t equal stocks at period t-1 plus consolidated debt service minus principal repayments.</v>
          </cell>
        </row>
        <row r="414">
          <cell r="B414" t="str">
            <v>6. Debt service assuming 1998 Naples Terms flow</v>
          </cell>
        </row>
        <row r="415">
          <cell r="B415" t="str">
            <v>rescheduling &amp; stock of debt op in 2001</v>
          </cell>
        </row>
        <row r="417">
          <cell r="B417" t="str">
            <v>1. Stock of debt before flow resched.  1/</v>
          </cell>
          <cell r="P417">
            <v>6406.49</v>
          </cell>
          <cell r="Q417">
            <v>6233.09</v>
          </cell>
          <cell r="R417">
            <v>5995.89</v>
          </cell>
          <cell r="S417">
            <v>5786.9900000000007</v>
          </cell>
        </row>
        <row r="418">
          <cell r="B418" t="str">
            <v xml:space="preserve">    Pre-COD debt</v>
          </cell>
          <cell r="P418">
            <v>5601.15</v>
          </cell>
          <cell r="Q418">
            <v>5451.75</v>
          </cell>
          <cell r="R418">
            <v>5243.55</v>
          </cell>
          <cell r="S418">
            <v>5064.6500000000005</v>
          </cell>
        </row>
        <row r="419">
          <cell r="B419" t="str">
            <v xml:space="preserve">      PRD  o/w:</v>
          </cell>
          <cell r="P419">
            <v>5161.75</v>
          </cell>
          <cell r="Q419">
            <v>5021.75</v>
          </cell>
          <cell r="R419">
            <v>4819.05</v>
          </cell>
          <cell r="S419">
            <v>4634.75</v>
          </cell>
        </row>
        <row r="420">
          <cell r="B420" t="str">
            <v xml:space="preserve">        ODA loans (non-Tor. resch.) </v>
          </cell>
          <cell r="P420">
            <v>889.74</v>
          </cell>
          <cell r="Q420">
            <v>846.74</v>
          </cell>
          <cell r="R420">
            <v>797.74</v>
          </cell>
          <cell r="S420">
            <v>748.74</v>
          </cell>
        </row>
        <row r="421">
          <cell r="B421" t="str">
            <v xml:space="preserve">        Toronto terms</v>
          </cell>
          <cell r="P421">
            <v>4272.01</v>
          </cell>
          <cell r="Q421">
            <v>4203.01</v>
          </cell>
          <cell r="R421">
            <v>4073.3100000000004</v>
          </cell>
          <cell r="S421">
            <v>3956.1100000000006</v>
          </cell>
        </row>
        <row r="422">
          <cell r="B422" t="str">
            <v xml:space="preserve">      NPRD  o/w:</v>
          </cell>
          <cell r="P422">
            <v>439.4</v>
          </cell>
          <cell r="Q422">
            <v>430</v>
          </cell>
          <cell r="R422">
            <v>424.5</v>
          </cell>
          <cell r="S422">
            <v>429.9</v>
          </cell>
        </row>
        <row r="423">
          <cell r="B423" t="str">
            <v xml:space="preserve">        ODA loans</v>
          </cell>
          <cell r="P423">
            <v>162</v>
          </cell>
          <cell r="Q423">
            <v>130</v>
          </cell>
          <cell r="R423">
            <v>99</v>
          </cell>
          <cell r="S423">
            <v>70</v>
          </cell>
        </row>
        <row r="424">
          <cell r="B424" t="str">
            <v xml:space="preserve">    Post-COD debt</v>
          </cell>
          <cell r="P424">
            <v>805.34</v>
          </cell>
          <cell r="Q424">
            <v>781.34</v>
          </cell>
          <cell r="R424">
            <v>752.34</v>
          </cell>
          <cell r="S424">
            <v>722.34</v>
          </cell>
        </row>
        <row r="426">
          <cell r="B426" t="str">
            <v>2. Stock of debt eligible for stock op.  1/</v>
          </cell>
        </row>
        <row r="427">
          <cell r="B427" t="str">
            <v xml:space="preserve">      PRD  o/w:</v>
          </cell>
        </row>
        <row r="428">
          <cell r="B428" t="str">
            <v xml:space="preserve">        ODA loans  </v>
          </cell>
        </row>
        <row r="429">
          <cell r="B429" t="str">
            <v xml:space="preserve">        Toronto terms</v>
          </cell>
        </row>
        <row r="430">
          <cell r="B430" t="str">
            <v xml:space="preserve">      NPRD  o/w:</v>
          </cell>
        </row>
        <row r="431">
          <cell r="B431" t="str">
            <v xml:space="preserve">        ODA loans</v>
          </cell>
        </row>
        <row r="433">
          <cell r="B433" t="str">
            <v>3. Stock of pre-COD debt with flow resched.</v>
          </cell>
        </row>
        <row r="434">
          <cell r="B434" t="str">
            <v xml:space="preserve">      and stock operation </v>
          </cell>
          <cell r="P434">
            <v>5601.15</v>
          </cell>
          <cell r="Q434">
            <v>5451.75</v>
          </cell>
          <cell r="R434">
            <v>5243.55</v>
          </cell>
          <cell r="S434">
            <v>5064.6499999999996</v>
          </cell>
        </row>
        <row r="435">
          <cell r="B435" t="str">
            <v xml:space="preserve">    Non-ODA debt</v>
          </cell>
          <cell r="P435">
            <v>277.39999999999964</v>
          </cell>
          <cell r="Q435">
            <v>271.99999999999966</v>
          </cell>
          <cell r="R435">
            <v>273.49999999999966</v>
          </cell>
          <cell r="S435">
            <v>289.79999999999961</v>
          </cell>
        </row>
        <row r="436">
          <cell r="B436" t="str">
            <v xml:space="preserve">    ODA debt</v>
          </cell>
          <cell r="P436">
            <v>1051.74</v>
          </cell>
          <cell r="Q436">
            <v>976.74</v>
          </cell>
          <cell r="R436">
            <v>896.74</v>
          </cell>
          <cell r="S436">
            <v>818.74</v>
          </cell>
        </row>
        <row r="437">
          <cell r="B437" t="str">
            <v xml:space="preserve">    PRD on Toronto terms</v>
          </cell>
          <cell r="P437">
            <v>4272.01</v>
          </cell>
          <cell r="Q437">
            <v>4203.01</v>
          </cell>
          <cell r="R437">
            <v>4073.3100000000004</v>
          </cell>
          <cell r="S437">
            <v>3956.1100000000006</v>
          </cell>
        </row>
        <row r="439">
          <cell r="B439" t="str">
            <v xml:space="preserve">    Adj. for stock of debt operation</v>
          </cell>
        </row>
        <row r="440">
          <cell r="B440" t="str">
            <v xml:space="preserve">        Flow (?)</v>
          </cell>
        </row>
        <row r="442">
          <cell r="B442" t="str">
            <v xml:space="preserve">4. Debt service due following stock operation </v>
          </cell>
        </row>
        <row r="443">
          <cell r="B443" t="str">
            <v xml:space="preserve">    Debt service payments</v>
          </cell>
        </row>
        <row r="444">
          <cell r="B444" t="str">
            <v xml:space="preserve">        Interest</v>
          </cell>
        </row>
        <row r="445">
          <cell r="B445" t="str">
            <v xml:space="preserve">        Principal</v>
          </cell>
        </row>
        <row r="446">
          <cell r="B446" t="str">
            <v xml:space="preserve">    Non-ODA debt (Under DR option)  2/</v>
          </cell>
        </row>
        <row r="447">
          <cell r="B447" t="str">
            <v xml:space="preserve">        Interest</v>
          </cell>
        </row>
        <row r="448">
          <cell r="B448" t="str">
            <v xml:space="preserve">        Principal</v>
          </cell>
        </row>
        <row r="449">
          <cell r="B449" t="str">
            <v xml:space="preserve">    ODA loans  2/</v>
          </cell>
        </row>
        <row r="450">
          <cell r="B450" t="str">
            <v xml:space="preserve">        Interest</v>
          </cell>
        </row>
        <row r="451">
          <cell r="B451" t="str">
            <v xml:space="preserve">        Principal</v>
          </cell>
        </row>
        <row r="452">
          <cell r="B452" t="str">
            <v xml:space="preserve">    PRD on Toronto terms  </v>
          </cell>
        </row>
        <row r="453">
          <cell r="B453" t="str">
            <v xml:space="preserve">        Interest</v>
          </cell>
        </row>
        <row r="454">
          <cell r="B454" t="str">
            <v xml:space="preserve">        Principal</v>
          </cell>
        </row>
        <row r="455">
          <cell r="B455" t="str">
            <v xml:space="preserve">    Non-rescheduled debt service</v>
          </cell>
        </row>
        <row r="456">
          <cell r="B456" t="str">
            <v xml:space="preserve">      Post-COD</v>
          </cell>
        </row>
        <row r="457">
          <cell r="B457" t="str">
            <v xml:space="preserve">         Interest</v>
          </cell>
        </row>
        <row r="458">
          <cell r="B458" t="str">
            <v xml:space="preserve">         Principal</v>
          </cell>
        </row>
        <row r="459">
          <cell r="B459" t="str">
            <v xml:space="preserve">      Flow rescheduling</v>
          </cell>
        </row>
        <row r="460">
          <cell r="B460" t="str">
            <v xml:space="preserve">         Interest</v>
          </cell>
        </row>
        <row r="461">
          <cell r="B461" t="str">
            <v xml:space="preserve">         Principal</v>
          </cell>
        </row>
        <row r="463">
          <cell r="B463" t="str">
            <v>5.  Additional cash flow relief from stock operation  3/</v>
          </cell>
        </row>
        <row r="464">
          <cell r="B464" t="str">
            <v xml:space="preserve">                    Interest</v>
          </cell>
        </row>
        <row r="465">
          <cell r="B465" t="str">
            <v xml:space="preserve">                    Principal</v>
          </cell>
        </row>
        <row r="467">
          <cell r="B467" t="str">
            <v xml:space="preserve">     In percent of original scheduled payments </v>
          </cell>
        </row>
        <row r="469">
          <cell r="B469" t="str">
            <v xml:space="preserve">   1/  Excluding new borrowing and accumulated late interest.</v>
          </cell>
        </row>
        <row r="470">
          <cell r="B470" t="str">
            <v xml:space="preserve">   2/  Service payments are computed by applying the same terms as under the flow rescheduling to adjusted outstanding debt stocks at end-1999.</v>
          </cell>
        </row>
        <row r="471">
          <cell r="B471" t="str">
            <v xml:space="preserve">   3/  Debt service after 1997-99 flow rescheduling minus new debt service following 2000 stock operation.</v>
          </cell>
        </row>
        <row r="473">
          <cell r="B473" t="str">
            <v xml:space="preserve">  </v>
          </cell>
        </row>
        <row r="474">
          <cell r="B474" t="str">
            <v xml:space="preserve"> 7. Debt and debt service assuming 2000 flow</v>
          </cell>
        </row>
        <row r="475">
          <cell r="B475" t="str">
            <v>rescheduling &amp; stock of debt op in 2003</v>
          </cell>
        </row>
        <row r="477">
          <cell r="B477" t="str">
            <v>1. Total stock of debt (excl. new borrowing)</v>
          </cell>
          <cell r="P477">
            <v>9490.11</v>
          </cell>
          <cell r="Q477">
            <v>9042.66</v>
          </cell>
          <cell r="R477">
            <v>9330.68</v>
          </cell>
          <cell r="S477">
            <v>9062.2099999999991</v>
          </cell>
        </row>
        <row r="478">
          <cell r="B478" t="str">
            <v xml:space="preserve">      Pre-COD o/w:</v>
          </cell>
          <cell r="P478">
            <v>8486.0300000000007</v>
          </cell>
          <cell r="Q478">
            <v>8100.0599999999995</v>
          </cell>
          <cell r="R478">
            <v>8578.34</v>
          </cell>
          <cell r="S478">
            <v>8339.869999999999</v>
          </cell>
        </row>
        <row r="479">
          <cell r="B479" t="str">
            <v xml:space="preserve">         Consolidated debt service and arrears</v>
          </cell>
          <cell r="P479">
            <v>0</v>
          </cell>
          <cell r="Q479">
            <v>0</v>
          </cell>
          <cell r="R479">
            <v>0</v>
          </cell>
          <cell r="S479">
            <v>0</v>
          </cell>
        </row>
        <row r="480">
          <cell r="B480" t="str">
            <v xml:space="preserve">         Other</v>
          </cell>
          <cell r="P480">
            <v>8486.0300000000007</v>
          </cell>
          <cell r="Q480">
            <v>8100.0599999999995</v>
          </cell>
          <cell r="R480">
            <v>8578.34</v>
          </cell>
          <cell r="S480">
            <v>8339.869999999999</v>
          </cell>
        </row>
        <row r="481">
          <cell r="B481" t="str">
            <v xml:space="preserve">      Post-COD</v>
          </cell>
          <cell r="P481">
            <v>1004.08</v>
          </cell>
          <cell r="Q481">
            <v>942.6</v>
          </cell>
          <cell r="R481">
            <v>752.34</v>
          </cell>
          <cell r="S481">
            <v>722.34</v>
          </cell>
        </row>
        <row r="483">
          <cell r="B483" t="str">
            <v>2. Debt service arising from flow rescheduling</v>
          </cell>
        </row>
        <row r="484">
          <cell r="B484" t="str">
            <v xml:space="preserve">            and stock operation</v>
          </cell>
        </row>
        <row r="485">
          <cell r="B485" t="str">
            <v xml:space="preserve">    Debt service payments  1/</v>
          </cell>
        </row>
        <row r="486">
          <cell r="B486" t="str">
            <v xml:space="preserve">        Interest</v>
          </cell>
        </row>
        <row r="487">
          <cell r="B487" t="str">
            <v xml:space="preserve">        Principal</v>
          </cell>
        </row>
        <row r="488">
          <cell r="B488" t="str">
            <v xml:space="preserve">    Non-ODA debt (Under DR option)  </v>
          </cell>
        </row>
        <row r="489">
          <cell r="B489" t="str">
            <v xml:space="preserve">        Interest</v>
          </cell>
        </row>
        <row r="490">
          <cell r="B490" t="str">
            <v xml:space="preserve">        Principal</v>
          </cell>
        </row>
        <row r="491">
          <cell r="B491" t="str">
            <v xml:space="preserve">    ODA loans  </v>
          </cell>
        </row>
        <row r="492">
          <cell r="B492" t="str">
            <v xml:space="preserve">        Interest</v>
          </cell>
        </row>
        <row r="493">
          <cell r="B493" t="str">
            <v xml:space="preserve">        Principal</v>
          </cell>
        </row>
        <row r="494">
          <cell r="B494" t="str">
            <v xml:space="preserve">    PRD on Toronto terms  </v>
          </cell>
        </row>
        <row r="495">
          <cell r="B495" t="str">
            <v xml:space="preserve">        Interest</v>
          </cell>
        </row>
        <row r="496">
          <cell r="B496" t="str">
            <v xml:space="preserve">        Principal</v>
          </cell>
        </row>
        <row r="498">
          <cell r="B498" t="str">
            <v>3. Total new debt service, with flow rescheduling</v>
          </cell>
        </row>
        <row r="499">
          <cell r="B499" t="str">
            <v xml:space="preserve">          and stock operation</v>
          </cell>
          <cell r="P499">
            <v>31</v>
          </cell>
          <cell r="Q499">
            <v>39</v>
          </cell>
          <cell r="R499">
            <v>42</v>
          </cell>
          <cell r="S499">
            <v>42</v>
          </cell>
        </row>
        <row r="500">
          <cell r="B500" t="str">
            <v xml:space="preserve">        Interest</v>
          </cell>
          <cell r="P500">
            <v>17</v>
          </cell>
          <cell r="Q500">
            <v>15</v>
          </cell>
          <cell r="R500">
            <v>13</v>
          </cell>
          <cell r="S500">
            <v>12</v>
          </cell>
        </row>
        <row r="501">
          <cell r="B501" t="str">
            <v xml:space="preserve">        Principal</v>
          </cell>
          <cell r="P501">
            <v>14</v>
          </cell>
          <cell r="Q501">
            <v>24</v>
          </cell>
          <cell r="R501">
            <v>29</v>
          </cell>
          <cell r="S501">
            <v>30</v>
          </cell>
        </row>
        <row r="502">
          <cell r="B502" t="str">
            <v xml:space="preserve">    From flow rescheduling and stock operation</v>
          </cell>
          <cell r="P502">
            <v>0</v>
          </cell>
          <cell r="Q502">
            <v>0</v>
          </cell>
          <cell r="R502">
            <v>0</v>
          </cell>
          <cell r="S502">
            <v>0</v>
          </cell>
        </row>
        <row r="503">
          <cell r="B503" t="str">
            <v xml:space="preserve">        Interest</v>
          </cell>
          <cell r="P503">
            <v>0</v>
          </cell>
          <cell r="Q503">
            <v>0</v>
          </cell>
          <cell r="R503">
            <v>0</v>
          </cell>
          <cell r="S503">
            <v>0</v>
          </cell>
        </row>
        <row r="504">
          <cell r="B504" t="str">
            <v xml:space="preserve">        Principal</v>
          </cell>
          <cell r="P504">
            <v>0</v>
          </cell>
          <cell r="Q504">
            <v>0</v>
          </cell>
          <cell r="R504">
            <v>0</v>
          </cell>
          <cell r="S504">
            <v>0</v>
          </cell>
        </row>
        <row r="505">
          <cell r="B505" t="str">
            <v xml:space="preserve">    On scheduled post-COD debt service</v>
          </cell>
          <cell r="P505">
            <v>31</v>
          </cell>
          <cell r="Q505">
            <v>39</v>
          </cell>
          <cell r="R505">
            <v>42</v>
          </cell>
          <cell r="S505">
            <v>42</v>
          </cell>
        </row>
        <row r="506">
          <cell r="B506" t="str">
            <v xml:space="preserve">        Interest</v>
          </cell>
          <cell r="P506">
            <v>17</v>
          </cell>
          <cell r="Q506">
            <v>15</v>
          </cell>
          <cell r="R506">
            <v>13</v>
          </cell>
          <cell r="S506">
            <v>12</v>
          </cell>
        </row>
        <row r="507">
          <cell r="B507" t="str">
            <v xml:space="preserve">        Principal</v>
          </cell>
          <cell r="P507">
            <v>14</v>
          </cell>
          <cell r="Q507">
            <v>24</v>
          </cell>
          <cell r="R507">
            <v>29</v>
          </cell>
          <cell r="S507">
            <v>30</v>
          </cell>
        </row>
        <row r="509">
          <cell r="B509" t="str">
            <v xml:space="preserve">    Cash payments for post-COD arrears   2/</v>
          </cell>
          <cell r="P509">
            <v>0</v>
          </cell>
          <cell r="Q509">
            <v>0</v>
          </cell>
          <cell r="R509">
            <v>0</v>
          </cell>
          <cell r="S509">
            <v>0</v>
          </cell>
        </row>
        <row r="511">
          <cell r="B511" t="str">
            <v>4.  Cash flow relief from flow rescheduling</v>
          </cell>
        </row>
        <row r="512">
          <cell r="B512" t="str">
            <v xml:space="preserve">          and stock operation  3/</v>
          </cell>
        </row>
        <row r="513">
          <cell r="B513" t="str">
            <v xml:space="preserve">        Interest</v>
          </cell>
        </row>
        <row r="514">
          <cell r="B514" t="str">
            <v xml:space="preserve">        Principal</v>
          </cell>
        </row>
        <row r="515">
          <cell r="B515" t="str">
            <v xml:space="preserve">    In percent of scheduled payments</v>
          </cell>
        </row>
        <row r="517">
          <cell r="B517" t="str">
            <v>Memorandum items:</v>
          </cell>
        </row>
        <row r="518">
          <cell r="B518" t="str">
            <v xml:space="preserve">    Debt service without flow rescheduling</v>
          </cell>
        </row>
        <row r="519">
          <cell r="B519" t="str">
            <v xml:space="preserve">        and stock operation  4/  5/</v>
          </cell>
          <cell r="P519">
            <v>114.8651339056957</v>
          </cell>
          <cell r="Q519">
            <v>473.54409232663886</v>
          </cell>
          <cell r="R519">
            <v>-666.66849197299018</v>
          </cell>
          <cell r="S519">
            <v>-155.76425735491389</v>
          </cell>
        </row>
        <row r="520">
          <cell r="B520" t="str">
            <v xml:space="preserve">    Debt service with flow rescheduling</v>
          </cell>
        </row>
        <row r="521">
          <cell r="B521" t="str">
            <v xml:space="preserve">        and stock operation  4/  </v>
          </cell>
          <cell r="P521">
            <v>0</v>
          </cell>
          <cell r="Q521">
            <v>0</v>
          </cell>
          <cell r="R521">
            <v>0</v>
          </cell>
          <cell r="S521">
            <v>0</v>
          </cell>
        </row>
        <row r="524">
          <cell r="B524" t="str">
            <v xml:space="preserve">   1/  Including reschedulable late interest.</v>
          </cell>
        </row>
        <row r="525">
          <cell r="B525" t="str">
            <v xml:space="preserve">   2/  Post-COD arrears, including estimated late interest (see Table 7). </v>
          </cell>
        </row>
        <row r="526">
          <cell r="B526" t="str">
            <v xml:space="preserve">   3/  Originally scheduled debt service minus debt service assuming 1997 flow rescheduling and 2000 stock operation.</v>
          </cell>
        </row>
        <row r="527">
          <cell r="B527" t="str">
            <v xml:space="preserve">   4/  In percent of exports of goods and non-factor services (baseline medium-term scenario; excluding new borrowing).</v>
          </cell>
        </row>
        <row r="528">
          <cell r="B528" t="str">
            <v xml:space="preserve">   5/  Excluding external arrears.</v>
          </cell>
        </row>
        <row r="530">
          <cell r="B530" t="str">
            <v>8. Scheduled Debt Service Due To Paris Club Members:  By Country, 1990-95</v>
          </cell>
        </row>
        <row r="531">
          <cell r="B531" t="str">
            <v>NB Not always used in aggregate ests., as figs appear incomplete/inconsistent in some cases.</v>
          </cell>
        </row>
        <row r="533">
          <cell r="J533">
            <v>1990</v>
          </cell>
          <cell r="K533">
            <v>1991</v>
          </cell>
          <cell r="L533">
            <v>1992</v>
          </cell>
          <cell r="M533">
            <v>1993</v>
          </cell>
          <cell r="N533">
            <v>1994</v>
          </cell>
          <cell r="O533">
            <v>1995</v>
          </cell>
          <cell r="P533">
            <v>1996</v>
          </cell>
          <cell r="Q533">
            <v>1997</v>
          </cell>
          <cell r="R533">
            <v>1998</v>
          </cell>
          <cell r="S533">
            <v>1999</v>
          </cell>
        </row>
        <row r="536">
          <cell r="B536" t="str">
            <v>1.  AUSTRIA</v>
          </cell>
        </row>
        <row r="537">
          <cell r="B537" t="str">
            <v xml:space="preserve">        Principal due</v>
          </cell>
          <cell r="J537">
            <v>6.1400000000000006</v>
          </cell>
          <cell r="K537">
            <v>4.79</v>
          </cell>
          <cell r="L537">
            <v>4.34</v>
          </cell>
          <cell r="M537">
            <v>3.72</v>
          </cell>
          <cell r="N537">
            <v>5.18</v>
          </cell>
          <cell r="O537">
            <v>4.6399999999999997</v>
          </cell>
          <cell r="P537">
            <v>2.14</v>
          </cell>
          <cell r="Q537">
            <v>3.37</v>
          </cell>
          <cell r="R537">
            <v>6.49</v>
          </cell>
          <cell r="S537">
            <v>6.49</v>
          </cell>
        </row>
        <row r="538">
          <cell r="B538" t="str">
            <v xml:space="preserve">            Paris Club 1-8</v>
          </cell>
          <cell r="J538">
            <v>5.69</v>
          </cell>
          <cell r="K538">
            <v>4.41</v>
          </cell>
          <cell r="L538">
            <v>4.34</v>
          </cell>
          <cell r="M538">
            <v>3.72</v>
          </cell>
          <cell r="N538">
            <v>5.18</v>
          </cell>
          <cell r="O538">
            <v>4.6399999999999997</v>
          </cell>
          <cell r="P538">
            <v>2.14</v>
          </cell>
          <cell r="Q538">
            <v>1.31</v>
          </cell>
          <cell r="R538">
            <v>1.31</v>
          </cell>
          <cell r="S538">
            <v>1.31</v>
          </cell>
        </row>
        <row r="539">
          <cell r="B539" t="str">
            <v xml:space="preserve">            Paris Club 9  (Toronto)</v>
          </cell>
          <cell r="J539">
            <v>0.45</v>
          </cell>
          <cell r="K539">
            <v>0.38</v>
          </cell>
          <cell r="L539">
            <v>0</v>
          </cell>
          <cell r="M539">
            <v>0</v>
          </cell>
          <cell r="N539">
            <v>0</v>
          </cell>
          <cell r="O539">
            <v>0</v>
          </cell>
          <cell r="P539">
            <v>0</v>
          </cell>
          <cell r="Q539">
            <v>2.06</v>
          </cell>
          <cell r="R539">
            <v>5.18</v>
          </cell>
          <cell r="S539">
            <v>5.18</v>
          </cell>
        </row>
        <row r="540">
          <cell r="B540" t="str">
            <v xml:space="preserve">            Not previously rescheduled</v>
          </cell>
          <cell r="J540">
            <v>0</v>
          </cell>
          <cell r="K540">
            <v>0</v>
          </cell>
          <cell r="L540">
            <v>0</v>
          </cell>
          <cell r="M540">
            <v>0</v>
          </cell>
          <cell r="N540">
            <v>0</v>
          </cell>
          <cell r="O540">
            <v>0</v>
          </cell>
          <cell r="P540">
            <v>0</v>
          </cell>
          <cell r="Q540">
            <v>0</v>
          </cell>
          <cell r="R540">
            <v>0</v>
          </cell>
          <cell r="S540">
            <v>0</v>
          </cell>
        </row>
        <row r="541">
          <cell r="B541" t="str">
            <v xml:space="preserve">            Post-cutoff date</v>
          </cell>
          <cell r="J541">
            <v>0</v>
          </cell>
          <cell r="K541">
            <v>0</v>
          </cell>
          <cell r="L541">
            <v>0</v>
          </cell>
          <cell r="M541">
            <v>0</v>
          </cell>
          <cell r="N541">
            <v>0</v>
          </cell>
          <cell r="O541">
            <v>0</v>
          </cell>
        </row>
        <row r="543">
          <cell r="B543" t="str">
            <v xml:space="preserve">        Interest due</v>
          </cell>
          <cell r="J543">
            <v>4.3</v>
          </cell>
          <cell r="K543">
            <v>3.17</v>
          </cell>
          <cell r="L543">
            <v>3.09</v>
          </cell>
          <cell r="M543">
            <v>2.2600000000000002</v>
          </cell>
          <cell r="N543">
            <v>2.04</v>
          </cell>
          <cell r="O543">
            <v>2.0700000000000003</v>
          </cell>
          <cell r="P543">
            <v>1.6400000000000001</v>
          </cell>
          <cell r="Q543">
            <v>1.48</v>
          </cell>
          <cell r="R543">
            <v>1.42</v>
          </cell>
          <cell r="S543">
            <v>1.1000000000000001</v>
          </cell>
        </row>
        <row r="544">
          <cell r="B544" t="str">
            <v xml:space="preserve">            Paris Club 1-8</v>
          </cell>
          <cell r="J544">
            <v>3.21</v>
          </cell>
          <cell r="K544">
            <v>2.27</v>
          </cell>
          <cell r="L544">
            <v>2.1</v>
          </cell>
          <cell r="M544">
            <v>1.6</v>
          </cell>
          <cell r="N544">
            <v>1.32</v>
          </cell>
          <cell r="O544">
            <v>0.97</v>
          </cell>
          <cell r="P544">
            <v>0.64</v>
          </cell>
          <cell r="Q544">
            <v>0.52</v>
          </cell>
          <cell r="R544">
            <v>0.49</v>
          </cell>
          <cell r="S544">
            <v>0.35</v>
          </cell>
        </row>
        <row r="545">
          <cell r="B545" t="str">
            <v xml:space="preserve">            Paris Club 9  (Toronto)</v>
          </cell>
          <cell r="J545">
            <v>1.0900000000000001</v>
          </cell>
          <cell r="K545">
            <v>0.9</v>
          </cell>
          <cell r="L545">
            <v>0.99</v>
          </cell>
          <cell r="M545">
            <v>0.66</v>
          </cell>
          <cell r="N545">
            <v>0.72</v>
          </cell>
          <cell r="O545">
            <v>1.1000000000000001</v>
          </cell>
          <cell r="P545">
            <v>1</v>
          </cell>
          <cell r="Q545">
            <v>0.96</v>
          </cell>
          <cell r="R545">
            <v>0.93</v>
          </cell>
          <cell r="S545">
            <v>0.75</v>
          </cell>
        </row>
        <row r="546">
          <cell r="B546" t="str">
            <v xml:space="preserve">            Not previously rescheduled</v>
          </cell>
          <cell r="J546">
            <v>0</v>
          </cell>
          <cell r="K546">
            <v>0</v>
          </cell>
          <cell r="L546">
            <v>0</v>
          </cell>
          <cell r="M546">
            <v>0</v>
          </cell>
          <cell r="N546">
            <v>0</v>
          </cell>
          <cell r="O546">
            <v>0</v>
          </cell>
          <cell r="P546">
            <v>0</v>
          </cell>
          <cell r="Q546">
            <v>0</v>
          </cell>
          <cell r="R546">
            <v>0</v>
          </cell>
          <cell r="S546">
            <v>0</v>
          </cell>
        </row>
        <row r="547">
          <cell r="B547" t="str">
            <v xml:space="preserve">            Post-cutoff date</v>
          </cell>
          <cell r="J547">
            <v>0</v>
          </cell>
          <cell r="K547">
            <v>0</v>
          </cell>
          <cell r="L547">
            <v>0</v>
          </cell>
          <cell r="M547">
            <v>0</v>
          </cell>
          <cell r="N547">
            <v>0</v>
          </cell>
          <cell r="O547">
            <v>0</v>
          </cell>
        </row>
        <row r="549">
          <cell r="B549" t="str">
            <v xml:space="preserve">        Total debt service due</v>
          </cell>
          <cell r="J549">
            <v>10.440000000000001</v>
          </cell>
          <cell r="K549">
            <v>7.96</v>
          </cell>
          <cell r="L549">
            <v>7.43</v>
          </cell>
          <cell r="M549">
            <v>5.98</v>
          </cell>
          <cell r="N549">
            <v>7.22</v>
          </cell>
          <cell r="O549">
            <v>6.7099999999999991</v>
          </cell>
          <cell r="P549">
            <v>3.7800000000000002</v>
          </cell>
          <cell r="Q549">
            <v>4.8499999999999996</v>
          </cell>
          <cell r="R549">
            <v>7.9099999999999993</v>
          </cell>
          <cell r="S549">
            <v>7.59</v>
          </cell>
        </row>
        <row r="550">
          <cell r="B550" t="str">
            <v xml:space="preserve">            Paris Club 1-8</v>
          </cell>
          <cell r="J550">
            <v>8.9</v>
          </cell>
          <cell r="K550">
            <v>6.68</v>
          </cell>
          <cell r="L550">
            <v>6.4399999999999995</v>
          </cell>
          <cell r="M550">
            <v>5.32</v>
          </cell>
          <cell r="N550">
            <v>6.5</v>
          </cell>
          <cell r="O550">
            <v>5.6099999999999994</v>
          </cell>
          <cell r="P550">
            <v>2.7800000000000002</v>
          </cell>
          <cell r="Q550">
            <v>1.83</v>
          </cell>
          <cell r="R550">
            <v>1.8</v>
          </cell>
          <cell r="S550">
            <v>1.6600000000000001</v>
          </cell>
        </row>
        <row r="551">
          <cell r="B551" t="str">
            <v xml:space="preserve">            Paris Club 9  (Toronto)</v>
          </cell>
          <cell r="J551">
            <v>1.54</v>
          </cell>
          <cell r="K551">
            <v>1.28</v>
          </cell>
          <cell r="L551">
            <v>0.99</v>
          </cell>
          <cell r="M551">
            <v>0.66</v>
          </cell>
          <cell r="N551">
            <v>0.72</v>
          </cell>
          <cell r="O551">
            <v>1.1000000000000001</v>
          </cell>
          <cell r="P551">
            <v>1</v>
          </cell>
          <cell r="Q551">
            <v>3.02</v>
          </cell>
          <cell r="R551">
            <v>6.1099999999999994</v>
          </cell>
          <cell r="S551">
            <v>5.93</v>
          </cell>
        </row>
        <row r="552">
          <cell r="B552" t="str">
            <v xml:space="preserve">            Not previously rescheduled</v>
          </cell>
          <cell r="J552">
            <v>0</v>
          </cell>
          <cell r="K552">
            <v>0</v>
          </cell>
          <cell r="L552">
            <v>0</v>
          </cell>
          <cell r="M552">
            <v>0</v>
          </cell>
          <cell r="N552">
            <v>0</v>
          </cell>
          <cell r="O552">
            <v>0</v>
          </cell>
          <cell r="P552">
            <v>0</v>
          </cell>
          <cell r="Q552">
            <v>0</v>
          </cell>
          <cell r="R552">
            <v>0</v>
          </cell>
          <cell r="S552">
            <v>0</v>
          </cell>
        </row>
        <row r="553">
          <cell r="B553" t="str">
            <v xml:space="preserve">            Post-cutoff date</v>
          </cell>
          <cell r="J553">
            <v>0</v>
          </cell>
          <cell r="K553">
            <v>0</v>
          </cell>
          <cell r="L553">
            <v>0</v>
          </cell>
          <cell r="M553">
            <v>0</v>
          </cell>
          <cell r="N553">
            <v>0</v>
          </cell>
          <cell r="O553">
            <v>0</v>
          </cell>
          <cell r="P553">
            <v>0</v>
          </cell>
          <cell r="Q553">
            <v>0</v>
          </cell>
          <cell r="R553">
            <v>0</v>
          </cell>
          <cell r="S553">
            <v>0</v>
          </cell>
        </row>
        <row r="555">
          <cell r="B555" t="str">
            <v>2.  BELGIUM</v>
          </cell>
        </row>
        <row r="556">
          <cell r="B556" t="str">
            <v xml:space="preserve">        Principal due</v>
          </cell>
          <cell r="J556">
            <v>24.86</v>
          </cell>
          <cell r="K556">
            <v>54.03</v>
          </cell>
          <cell r="L556">
            <v>54.12</v>
          </cell>
          <cell r="M556">
            <v>49.39</v>
          </cell>
          <cell r="N556">
            <v>62.42</v>
          </cell>
          <cell r="O556">
            <v>50.77</v>
          </cell>
          <cell r="P556">
            <v>17.86</v>
          </cell>
          <cell r="Q556">
            <v>8.84</v>
          </cell>
          <cell r="R556">
            <v>10.379999999999999</v>
          </cell>
          <cell r="S556">
            <v>10.379999999999999</v>
          </cell>
        </row>
        <row r="557">
          <cell r="B557" t="str">
            <v xml:space="preserve">            Paris Club 1-8</v>
          </cell>
          <cell r="J557">
            <v>19.79</v>
          </cell>
          <cell r="K557">
            <v>49.68</v>
          </cell>
          <cell r="L557">
            <v>52.62</v>
          </cell>
          <cell r="M557">
            <v>48.47</v>
          </cell>
          <cell r="N557">
            <v>61.58</v>
          </cell>
          <cell r="O557">
            <v>50</v>
          </cell>
          <cell r="P557">
            <v>17.86</v>
          </cell>
          <cell r="Q557">
            <v>8.84</v>
          </cell>
          <cell r="R557">
            <v>9.61</v>
          </cell>
          <cell r="S557">
            <v>9.61</v>
          </cell>
        </row>
        <row r="558">
          <cell r="B558" t="str">
            <v xml:space="preserve">            Paris Club 9  (Toronto)</v>
          </cell>
          <cell r="J558">
            <v>3.49</v>
          </cell>
          <cell r="K558">
            <v>2.99</v>
          </cell>
          <cell r="L558">
            <v>0</v>
          </cell>
          <cell r="M558">
            <v>0</v>
          </cell>
          <cell r="N558">
            <v>0</v>
          </cell>
          <cell r="O558">
            <v>0</v>
          </cell>
          <cell r="P558">
            <v>0</v>
          </cell>
          <cell r="Q558">
            <v>0</v>
          </cell>
          <cell r="R558">
            <v>0</v>
          </cell>
          <cell r="S558">
            <v>0</v>
          </cell>
        </row>
        <row r="559">
          <cell r="B559" t="str">
            <v xml:space="preserve">            Not previously rescheduled</v>
          </cell>
          <cell r="J559">
            <v>1.58</v>
          </cell>
          <cell r="K559">
            <v>1.36</v>
          </cell>
          <cell r="L559">
            <v>1.5</v>
          </cell>
          <cell r="M559">
            <v>0.92</v>
          </cell>
          <cell r="N559">
            <v>0.84000000000000008</v>
          </cell>
          <cell r="O559">
            <v>0.77</v>
          </cell>
          <cell r="P559">
            <v>0</v>
          </cell>
          <cell r="Q559">
            <v>0</v>
          </cell>
          <cell r="R559">
            <v>0.77</v>
          </cell>
          <cell r="S559">
            <v>0.77</v>
          </cell>
        </row>
        <row r="560">
          <cell r="B560" t="str">
            <v xml:space="preserve">            Post-cutoff date</v>
          </cell>
        </row>
        <row r="562">
          <cell r="B562" t="str">
            <v xml:space="preserve">        Interest due</v>
          </cell>
          <cell r="J562">
            <v>39.14</v>
          </cell>
          <cell r="K562">
            <v>44.269999999999996</v>
          </cell>
          <cell r="L562">
            <v>42.65</v>
          </cell>
          <cell r="M562">
            <v>34.020000000000003</v>
          </cell>
          <cell r="N562">
            <v>31.220000000000002</v>
          </cell>
          <cell r="O562">
            <v>27.31</v>
          </cell>
          <cell r="P562">
            <v>21.7</v>
          </cell>
          <cell r="Q562">
            <v>20.329999999999998</v>
          </cell>
          <cell r="R562">
            <v>21.28</v>
          </cell>
          <cell r="S562">
            <v>20.419999999999998</v>
          </cell>
        </row>
        <row r="563">
          <cell r="B563" t="str">
            <v xml:space="preserve">            Paris Club 1-8</v>
          </cell>
          <cell r="J563">
            <v>22.27</v>
          </cell>
          <cell r="K563">
            <v>30.05</v>
          </cell>
          <cell r="L563">
            <v>27.05</v>
          </cell>
          <cell r="M563">
            <v>19.68</v>
          </cell>
          <cell r="N563">
            <v>15.61</v>
          </cell>
          <cell r="O563">
            <v>10.11</v>
          </cell>
          <cell r="P563">
            <v>5.91</v>
          </cell>
          <cell r="Q563">
            <v>4.54</v>
          </cell>
          <cell r="R563">
            <v>4.08</v>
          </cell>
          <cell r="S563">
            <v>3.22</v>
          </cell>
        </row>
        <row r="564">
          <cell r="B564" t="str">
            <v xml:space="preserve">            Paris Club 9  (Toronto)</v>
          </cell>
          <cell r="J564">
            <v>16.71</v>
          </cell>
          <cell r="K564">
            <v>14.11</v>
          </cell>
          <cell r="L564">
            <v>15.53</v>
          </cell>
          <cell r="M564">
            <v>14.31</v>
          </cell>
          <cell r="N564">
            <v>15.6</v>
          </cell>
          <cell r="O564">
            <v>17.2</v>
          </cell>
          <cell r="P564">
            <v>15.79</v>
          </cell>
          <cell r="Q564">
            <v>15.79</v>
          </cell>
          <cell r="R564">
            <v>17.2</v>
          </cell>
          <cell r="S564">
            <v>17.2</v>
          </cell>
        </row>
        <row r="565">
          <cell r="B565" t="str">
            <v xml:space="preserve">            Not previously rescheduled</v>
          </cell>
          <cell r="J565">
            <v>0.16</v>
          </cell>
          <cell r="K565">
            <v>0.11000000000000001</v>
          </cell>
          <cell r="L565">
            <v>7.0000000000000007E-2</v>
          </cell>
          <cell r="M565">
            <v>0.03</v>
          </cell>
          <cell r="N565">
            <v>0.01</v>
          </cell>
          <cell r="O565">
            <v>0</v>
          </cell>
          <cell r="P565">
            <v>0</v>
          </cell>
          <cell r="Q565">
            <v>0</v>
          </cell>
          <cell r="R565">
            <v>0</v>
          </cell>
          <cell r="S565">
            <v>0</v>
          </cell>
        </row>
        <row r="566">
          <cell r="B566" t="str">
            <v xml:space="preserve">            Post-cutoff date</v>
          </cell>
        </row>
        <row r="568">
          <cell r="B568" t="str">
            <v xml:space="preserve">        Total debt service due</v>
          </cell>
          <cell r="J568">
            <v>64</v>
          </cell>
          <cell r="K568">
            <v>98.300000000000011</v>
          </cell>
          <cell r="L568">
            <v>96.77</v>
          </cell>
          <cell r="M568">
            <v>83.410000000000011</v>
          </cell>
          <cell r="N568">
            <v>93.639999999999986</v>
          </cell>
          <cell r="O568">
            <v>78.08</v>
          </cell>
          <cell r="P568">
            <v>39.56</v>
          </cell>
          <cell r="Q568">
            <v>29.169999999999998</v>
          </cell>
          <cell r="R568">
            <v>31.66</v>
          </cell>
          <cell r="S568">
            <v>30.8</v>
          </cell>
        </row>
        <row r="569">
          <cell r="B569" t="str">
            <v xml:space="preserve">            Paris Club 1-8</v>
          </cell>
          <cell r="J569">
            <v>42.06</v>
          </cell>
          <cell r="K569">
            <v>79.73</v>
          </cell>
          <cell r="L569">
            <v>79.67</v>
          </cell>
          <cell r="M569">
            <v>68.150000000000006</v>
          </cell>
          <cell r="N569">
            <v>77.19</v>
          </cell>
          <cell r="O569">
            <v>60.11</v>
          </cell>
          <cell r="P569">
            <v>23.77</v>
          </cell>
          <cell r="Q569">
            <v>13.379999999999999</v>
          </cell>
          <cell r="R569">
            <v>13.69</v>
          </cell>
          <cell r="S569">
            <v>12.83</v>
          </cell>
        </row>
        <row r="570">
          <cell r="B570" t="str">
            <v xml:space="preserve">            Paris Club 9  (Toronto)</v>
          </cell>
          <cell r="J570">
            <v>20.200000000000003</v>
          </cell>
          <cell r="K570">
            <v>17.100000000000001</v>
          </cell>
          <cell r="L570">
            <v>15.53</v>
          </cell>
          <cell r="M570">
            <v>14.31</v>
          </cell>
          <cell r="N570">
            <v>15.6</v>
          </cell>
          <cell r="O570">
            <v>17.2</v>
          </cell>
          <cell r="P570">
            <v>15.79</v>
          </cell>
          <cell r="Q570">
            <v>15.79</v>
          </cell>
          <cell r="R570">
            <v>17.2</v>
          </cell>
          <cell r="S570">
            <v>17.2</v>
          </cell>
        </row>
        <row r="571">
          <cell r="B571" t="str">
            <v xml:space="preserve">            Not previously rescheduled</v>
          </cell>
          <cell r="J571">
            <v>1.74</v>
          </cell>
          <cell r="K571">
            <v>1.4700000000000002</v>
          </cell>
          <cell r="L571">
            <v>1.57</v>
          </cell>
          <cell r="M571">
            <v>0.95000000000000007</v>
          </cell>
          <cell r="N571">
            <v>0.85000000000000009</v>
          </cell>
          <cell r="O571">
            <v>0.77</v>
          </cell>
          <cell r="P571">
            <v>0</v>
          </cell>
          <cell r="Q571">
            <v>0</v>
          </cell>
          <cell r="R571">
            <v>0.77</v>
          </cell>
          <cell r="S571">
            <v>0.77</v>
          </cell>
        </row>
        <row r="572">
          <cell r="B572" t="str">
            <v xml:space="preserve">            Post-cutoff date</v>
          </cell>
          <cell r="J572">
            <v>0</v>
          </cell>
          <cell r="K572">
            <v>0</v>
          </cell>
          <cell r="L572">
            <v>0</v>
          </cell>
          <cell r="M572">
            <v>0</v>
          </cell>
          <cell r="N572">
            <v>0</v>
          </cell>
          <cell r="O572">
            <v>0</v>
          </cell>
          <cell r="P572">
            <v>0</v>
          </cell>
          <cell r="Q572">
            <v>0</v>
          </cell>
          <cell r="R572">
            <v>0</v>
          </cell>
          <cell r="S572">
            <v>0</v>
          </cell>
        </row>
        <row r="574">
          <cell r="B574" t="str">
            <v>3.  CANADA</v>
          </cell>
        </row>
        <row r="575">
          <cell r="B575" t="str">
            <v xml:space="preserve">        Principal due</v>
          </cell>
          <cell r="J575">
            <v>2.64</v>
          </cell>
          <cell r="K575">
            <v>3.5</v>
          </cell>
          <cell r="L575">
            <v>2.83</v>
          </cell>
          <cell r="M575">
            <v>2.71</v>
          </cell>
          <cell r="N575">
            <v>2.9</v>
          </cell>
          <cell r="O575">
            <v>2.14</v>
          </cell>
          <cell r="P575">
            <v>0.74</v>
          </cell>
          <cell r="Q575">
            <v>0.75</v>
          </cell>
          <cell r="R575">
            <v>1.7399999999999998</v>
          </cell>
          <cell r="S575">
            <v>1.7399999999999998</v>
          </cell>
        </row>
        <row r="576">
          <cell r="B576" t="str">
            <v xml:space="preserve">            Paris Club 1-8</v>
          </cell>
          <cell r="J576">
            <v>2.4500000000000002</v>
          </cell>
          <cell r="K576">
            <v>3.31</v>
          </cell>
          <cell r="L576">
            <v>2.83</v>
          </cell>
          <cell r="M576">
            <v>2.71</v>
          </cell>
          <cell r="N576">
            <v>2.9</v>
          </cell>
          <cell r="O576">
            <v>2.14</v>
          </cell>
          <cell r="P576">
            <v>0.74</v>
          </cell>
          <cell r="Q576">
            <v>0.35</v>
          </cell>
          <cell r="R576">
            <v>0.35</v>
          </cell>
          <cell r="S576">
            <v>0.35</v>
          </cell>
        </row>
        <row r="577">
          <cell r="B577" t="str">
            <v xml:space="preserve">            Paris Club 9  (Toronto)</v>
          </cell>
          <cell r="J577">
            <v>0.19</v>
          </cell>
          <cell r="K577">
            <v>0.19</v>
          </cell>
          <cell r="L577">
            <v>0</v>
          </cell>
          <cell r="M577">
            <v>0</v>
          </cell>
          <cell r="N577">
            <v>0</v>
          </cell>
          <cell r="O577">
            <v>0</v>
          </cell>
          <cell r="P577">
            <v>0</v>
          </cell>
          <cell r="Q577">
            <v>0.4</v>
          </cell>
          <cell r="R577">
            <v>1.39</v>
          </cell>
          <cell r="S577">
            <v>1.39</v>
          </cell>
        </row>
        <row r="578">
          <cell r="B578" t="str">
            <v xml:space="preserve">            Not previously rescheduled</v>
          </cell>
          <cell r="J578">
            <v>0</v>
          </cell>
          <cell r="K578">
            <v>0</v>
          </cell>
          <cell r="L578">
            <v>0</v>
          </cell>
          <cell r="M578">
            <v>0</v>
          </cell>
          <cell r="N578">
            <v>0</v>
          </cell>
          <cell r="O578">
            <v>0</v>
          </cell>
          <cell r="P578">
            <v>0</v>
          </cell>
          <cell r="Q578">
            <v>0</v>
          </cell>
          <cell r="R578">
            <v>0</v>
          </cell>
          <cell r="S578">
            <v>0</v>
          </cell>
        </row>
        <row r="579">
          <cell r="B579" t="str">
            <v xml:space="preserve">            Post-cutoff date</v>
          </cell>
        </row>
        <row r="581">
          <cell r="B581" t="str">
            <v xml:space="preserve">        Interest due</v>
          </cell>
          <cell r="J581">
            <v>2.77</v>
          </cell>
          <cell r="K581">
            <v>2.29</v>
          </cell>
          <cell r="L581">
            <v>1.73</v>
          </cell>
          <cell r="M581">
            <v>1.92</v>
          </cell>
          <cell r="N581">
            <v>0.99</v>
          </cell>
          <cell r="O581">
            <v>0.71</v>
          </cell>
          <cell r="P581">
            <v>0.54</v>
          </cell>
          <cell r="Q581">
            <v>0.47000000000000003</v>
          </cell>
          <cell r="R581">
            <v>0.44</v>
          </cell>
          <cell r="S581">
            <v>0.35</v>
          </cell>
        </row>
        <row r="582">
          <cell r="B582" t="str">
            <v xml:space="preserve">            Paris Club 1-8</v>
          </cell>
          <cell r="J582">
            <v>2.15</v>
          </cell>
          <cell r="K582">
            <v>1.87</v>
          </cell>
          <cell r="L582">
            <v>1.36</v>
          </cell>
          <cell r="M582">
            <v>1.56</v>
          </cell>
          <cell r="N582">
            <v>0.65</v>
          </cell>
          <cell r="O582">
            <v>0.36</v>
          </cell>
          <cell r="P582">
            <v>0.2</v>
          </cell>
          <cell r="Q582">
            <v>0.14000000000000001</v>
          </cell>
          <cell r="R582">
            <v>0.12</v>
          </cell>
          <cell r="S582">
            <v>0.09</v>
          </cell>
        </row>
        <row r="583">
          <cell r="B583" t="str">
            <v xml:space="preserve">            Paris Club 9  (Toronto)</v>
          </cell>
          <cell r="J583">
            <v>0.62</v>
          </cell>
          <cell r="K583">
            <v>0.42</v>
          </cell>
          <cell r="L583">
            <v>0.37</v>
          </cell>
          <cell r="M583">
            <v>0.36</v>
          </cell>
          <cell r="N583">
            <v>0.34</v>
          </cell>
          <cell r="O583">
            <v>0.35</v>
          </cell>
          <cell r="P583">
            <v>0.34</v>
          </cell>
          <cell r="Q583">
            <v>0.33</v>
          </cell>
          <cell r="R583">
            <v>0.32</v>
          </cell>
          <cell r="S583">
            <v>0.26</v>
          </cell>
        </row>
        <row r="584">
          <cell r="B584" t="str">
            <v xml:space="preserve">            Not previously rescheduled</v>
          </cell>
          <cell r="J584">
            <v>0</v>
          </cell>
          <cell r="K584">
            <v>0</v>
          </cell>
          <cell r="L584">
            <v>0</v>
          </cell>
          <cell r="M584">
            <v>0</v>
          </cell>
          <cell r="N584">
            <v>0</v>
          </cell>
          <cell r="O584">
            <v>0</v>
          </cell>
          <cell r="P584">
            <v>0</v>
          </cell>
          <cell r="Q584">
            <v>0</v>
          </cell>
          <cell r="R584">
            <v>0</v>
          </cell>
          <cell r="S584">
            <v>0</v>
          </cell>
        </row>
        <row r="585">
          <cell r="B585" t="str">
            <v xml:space="preserve">            Post-cutoff date</v>
          </cell>
        </row>
        <row r="587">
          <cell r="B587" t="str">
            <v xml:space="preserve">        Total debt service due</v>
          </cell>
          <cell r="J587">
            <v>5.41</v>
          </cell>
          <cell r="K587">
            <v>5.79</v>
          </cell>
          <cell r="L587">
            <v>4.5600000000000005</v>
          </cell>
          <cell r="M587">
            <v>4.63</v>
          </cell>
          <cell r="N587">
            <v>3.8899999999999997</v>
          </cell>
          <cell r="O587">
            <v>2.85</v>
          </cell>
          <cell r="P587">
            <v>1.28</v>
          </cell>
          <cell r="Q587">
            <v>1.22</v>
          </cell>
          <cell r="R587">
            <v>2.1799999999999997</v>
          </cell>
          <cell r="S587">
            <v>2.09</v>
          </cell>
        </row>
        <row r="588">
          <cell r="B588" t="str">
            <v xml:space="preserve">            Paris Club 1-8</v>
          </cell>
          <cell r="J588">
            <v>4.5999999999999996</v>
          </cell>
          <cell r="K588">
            <v>5.18</v>
          </cell>
          <cell r="L588">
            <v>4.1900000000000004</v>
          </cell>
          <cell r="M588">
            <v>4.2699999999999996</v>
          </cell>
          <cell r="N588">
            <v>3.55</v>
          </cell>
          <cell r="O588">
            <v>2.5</v>
          </cell>
          <cell r="P588">
            <v>0.94</v>
          </cell>
          <cell r="Q588">
            <v>0.49</v>
          </cell>
          <cell r="R588">
            <v>0.47</v>
          </cell>
          <cell r="S588">
            <v>0.43999999999999995</v>
          </cell>
        </row>
        <row r="589">
          <cell r="B589" t="str">
            <v xml:space="preserve">            Paris Club 9  (Toronto)</v>
          </cell>
          <cell r="J589">
            <v>0.81</v>
          </cell>
          <cell r="K589">
            <v>0.61</v>
          </cell>
          <cell r="L589">
            <v>0.37</v>
          </cell>
          <cell r="M589">
            <v>0.36</v>
          </cell>
          <cell r="N589">
            <v>0.34</v>
          </cell>
          <cell r="O589">
            <v>0.35</v>
          </cell>
          <cell r="P589">
            <v>0.34</v>
          </cell>
          <cell r="Q589">
            <v>0.73</v>
          </cell>
          <cell r="R589">
            <v>1.71</v>
          </cell>
          <cell r="S589">
            <v>1.65</v>
          </cell>
        </row>
        <row r="590">
          <cell r="B590" t="str">
            <v xml:space="preserve">            Not previously rescheduled</v>
          </cell>
          <cell r="J590">
            <v>0</v>
          </cell>
          <cell r="K590">
            <v>0</v>
          </cell>
          <cell r="L590">
            <v>0</v>
          </cell>
          <cell r="M590">
            <v>0</v>
          </cell>
          <cell r="N590">
            <v>0</v>
          </cell>
          <cell r="O590">
            <v>0</v>
          </cell>
          <cell r="P590">
            <v>0</v>
          </cell>
          <cell r="Q590">
            <v>0</v>
          </cell>
          <cell r="R590">
            <v>0</v>
          </cell>
          <cell r="S590">
            <v>0</v>
          </cell>
        </row>
        <row r="591">
          <cell r="B591" t="str">
            <v xml:space="preserve">            Post-cutoff date</v>
          </cell>
          <cell r="J591">
            <v>0</v>
          </cell>
          <cell r="K591">
            <v>0</v>
          </cell>
          <cell r="L591">
            <v>0</v>
          </cell>
          <cell r="M591">
            <v>0</v>
          </cell>
          <cell r="N591">
            <v>0</v>
          </cell>
          <cell r="O591">
            <v>0</v>
          </cell>
          <cell r="P591">
            <v>0</v>
          </cell>
          <cell r="Q591">
            <v>0</v>
          </cell>
          <cell r="R591">
            <v>0</v>
          </cell>
          <cell r="S591">
            <v>0</v>
          </cell>
        </row>
        <row r="593">
          <cell r="B593" t="str">
            <v>4.  FRANCE</v>
          </cell>
        </row>
        <row r="594">
          <cell r="B594" t="str">
            <v xml:space="preserve">        Principal due</v>
          </cell>
          <cell r="J594">
            <v>93.55</v>
          </cell>
          <cell r="K594">
            <v>118.6</v>
          </cell>
          <cell r="L594">
            <v>116.92</v>
          </cell>
          <cell r="M594">
            <v>107.07000000000001</v>
          </cell>
          <cell r="N594">
            <v>134.28</v>
          </cell>
          <cell r="O594">
            <v>115.48000000000002</v>
          </cell>
          <cell r="P594">
            <v>51.59</v>
          </cell>
          <cell r="Q594">
            <v>50.42</v>
          </cell>
          <cell r="R594">
            <v>87.110000000000014</v>
          </cell>
          <cell r="S594">
            <v>87.030000000000015</v>
          </cell>
        </row>
        <row r="595">
          <cell r="B595" t="str">
            <v xml:space="preserve">            Paris Club 1-8</v>
          </cell>
          <cell r="J595">
            <v>69.97</v>
          </cell>
          <cell r="K595">
            <v>95.72</v>
          </cell>
          <cell r="L595">
            <v>101.15</v>
          </cell>
          <cell r="M595">
            <v>94.320000000000007</v>
          </cell>
          <cell r="N595">
            <v>119.22</v>
          </cell>
          <cell r="O595">
            <v>99.690000000000012</v>
          </cell>
          <cell r="P595">
            <v>37.6</v>
          </cell>
          <cell r="Q595">
            <v>20.880000000000003</v>
          </cell>
          <cell r="R595">
            <v>20.880000000000003</v>
          </cell>
          <cell r="S595">
            <v>20.880000000000003</v>
          </cell>
        </row>
        <row r="596">
          <cell r="B596" t="str">
            <v xml:space="preserve">            Paris Club 9  (Toronto)</v>
          </cell>
          <cell r="J596">
            <v>10.83</v>
          </cell>
          <cell r="K596">
            <v>9.2199999999999989</v>
          </cell>
          <cell r="L596">
            <v>0</v>
          </cell>
          <cell r="M596">
            <v>0</v>
          </cell>
          <cell r="N596">
            <v>0</v>
          </cell>
          <cell r="O596">
            <v>0</v>
          </cell>
          <cell r="P596">
            <v>0</v>
          </cell>
          <cell r="Q596">
            <v>15.36</v>
          </cell>
          <cell r="R596">
            <v>45.89</v>
          </cell>
          <cell r="S596">
            <v>45.89</v>
          </cell>
        </row>
        <row r="597">
          <cell r="B597" t="str">
            <v xml:space="preserve">            Not previously rescheduled</v>
          </cell>
          <cell r="J597">
            <v>12.75</v>
          </cell>
          <cell r="K597">
            <v>13.66</v>
          </cell>
          <cell r="L597">
            <v>15.77</v>
          </cell>
          <cell r="M597">
            <v>12.75</v>
          </cell>
          <cell r="N597">
            <v>15.06</v>
          </cell>
          <cell r="O597">
            <v>15.79</v>
          </cell>
          <cell r="P597">
            <v>13.99</v>
          </cell>
          <cell r="Q597">
            <v>14.18</v>
          </cell>
          <cell r="R597">
            <v>20.34</v>
          </cell>
          <cell r="S597">
            <v>20.260000000000002</v>
          </cell>
        </row>
        <row r="598">
          <cell r="B598" t="str">
            <v xml:space="preserve">            Post-cutoff date  </v>
          </cell>
        </row>
        <row r="600">
          <cell r="B600" t="str">
            <v xml:space="preserve">        Interest due</v>
          </cell>
          <cell r="J600">
            <v>102.61</v>
          </cell>
          <cell r="K600">
            <v>91.259999999999991</v>
          </cell>
          <cell r="L600">
            <v>90.679999999999993</v>
          </cell>
          <cell r="M600">
            <v>74.77</v>
          </cell>
          <cell r="N600">
            <v>68.8</v>
          </cell>
          <cell r="O600">
            <v>61.370000000000005</v>
          </cell>
          <cell r="P600">
            <v>50.680000000000007</v>
          </cell>
          <cell r="Q600">
            <v>46.239999999999995</v>
          </cell>
          <cell r="R600">
            <v>44.800000000000004</v>
          </cell>
          <cell r="S600">
            <v>36.44</v>
          </cell>
        </row>
        <row r="601">
          <cell r="B601" t="str">
            <v xml:space="preserve">            Paris Club 1-8</v>
          </cell>
          <cell r="J601">
            <v>60.75</v>
          </cell>
          <cell r="K601">
            <v>53.089999999999996</v>
          </cell>
          <cell r="L601">
            <v>49.44</v>
          </cell>
          <cell r="M601">
            <v>37.28</v>
          </cell>
          <cell r="N601">
            <v>29.760000000000005</v>
          </cell>
          <cell r="O601">
            <v>20.56</v>
          </cell>
          <cell r="P601">
            <v>13.31</v>
          </cell>
          <cell r="Q601">
            <v>10.27</v>
          </cell>
          <cell r="R601">
            <v>9.3600000000000012</v>
          </cell>
          <cell r="S601">
            <v>7.26</v>
          </cell>
        </row>
        <row r="602">
          <cell r="B602" t="str">
            <v xml:space="preserve">            Paris Club 9  (Toronto)</v>
          </cell>
          <cell r="J602">
            <v>27.2</v>
          </cell>
          <cell r="K602">
            <v>25.21</v>
          </cell>
          <cell r="L602">
            <v>27.8</v>
          </cell>
          <cell r="M602">
            <v>25.919999999999998</v>
          </cell>
          <cell r="N602">
            <v>27.55</v>
          </cell>
          <cell r="O602">
            <v>30.340000000000003</v>
          </cell>
          <cell r="P602">
            <v>27.89</v>
          </cell>
          <cell r="Q602">
            <v>27.47</v>
          </cell>
          <cell r="R602">
            <v>27.23</v>
          </cell>
          <cell r="S602">
            <v>22.18</v>
          </cell>
        </row>
        <row r="603">
          <cell r="B603" t="str">
            <v xml:space="preserve">            Not previously rescheduled</v>
          </cell>
          <cell r="J603">
            <v>14.66</v>
          </cell>
          <cell r="K603">
            <v>12.959999999999999</v>
          </cell>
          <cell r="L603">
            <v>13.44</v>
          </cell>
          <cell r="M603">
            <v>11.569999999999999</v>
          </cell>
          <cell r="N603">
            <v>11.49</v>
          </cell>
          <cell r="O603">
            <v>10.469999999999999</v>
          </cell>
          <cell r="P603">
            <v>9.48</v>
          </cell>
          <cell r="Q603">
            <v>8.5</v>
          </cell>
          <cell r="R603">
            <v>8.2100000000000009</v>
          </cell>
          <cell r="S603">
            <v>7</v>
          </cell>
        </row>
        <row r="604">
          <cell r="B604" t="str">
            <v xml:space="preserve">            Post-cutoff date</v>
          </cell>
        </row>
        <row r="606">
          <cell r="B606" t="str">
            <v xml:space="preserve">        Total debt service due</v>
          </cell>
          <cell r="J606">
            <v>196.16</v>
          </cell>
          <cell r="K606">
            <v>209.86</v>
          </cell>
          <cell r="L606">
            <v>207.60000000000002</v>
          </cell>
          <cell r="M606">
            <v>181.84</v>
          </cell>
          <cell r="N606">
            <v>203.08000000000004</v>
          </cell>
          <cell r="O606">
            <v>176.85000000000002</v>
          </cell>
          <cell r="P606">
            <v>102.27000000000001</v>
          </cell>
          <cell r="Q606">
            <v>96.66</v>
          </cell>
          <cell r="R606">
            <v>131.91000000000003</v>
          </cell>
          <cell r="S606">
            <v>123.47</v>
          </cell>
        </row>
        <row r="607">
          <cell r="B607" t="str">
            <v xml:space="preserve">            Paris Club 1-8</v>
          </cell>
          <cell r="J607">
            <v>130.72</v>
          </cell>
          <cell r="K607">
            <v>148.81</v>
          </cell>
          <cell r="L607">
            <v>150.59</v>
          </cell>
          <cell r="M607">
            <v>131.60000000000002</v>
          </cell>
          <cell r="N607">
            <v>148.98000000000002</v>
          </cell>
          <cell r="O607">
            <v>120.25000000000001</v>
          </cell>
          <cell r="P607">
            <v>50.910000000000004</v>
          </cell>
          <cell r="Q607">
            <v>31.150000000000002</v>
          </cell>
          <cell r="R607">
            <v>30.240000000000002</v>
          </cell>
          <cell r="S607">
            <v>28.14</v>
          </cell>
        </row>
        <row r="608">
          <cell r="B608" t="str">
            <v xml:space="preserve">            Paris Club 9  (Toronto)</v>
          </cell>
          <cell r="J608">
            <v>38.03</v>
          </cell>
          <cell r="K608">
            <v>34.43</v>
          </cell>
          <cell r="L608">
            <v>27.8</v>
          </cell>
          <cell r="M608">
            <v>25.919999999999998</v>
          </cell>
          <cell r="N608">
            <v>27.55</v>
          </cell>
          <cell r="O608">
            <v>30.340000000000003</v>
          </cell>
          <cell r="P608">
            <v>27.89</v>
          </cell>
          <cell r="Q608">
            <v>42.83</v>
          </cell>
          <cell r="R608">
            <v>73.12</v>
          </cell>
          <cell r="S608">
            <v>68.069999999999993</v>
          </cell>
        </row>
        <row r="609">
          <cell r="B609" t="str">
            <v xml:space="preserve">            Not previously rescheduled</v>
          </cell>
          <cell r="J609">
            <v>27.41</v>
          </cell>
          <cell r="K609">
            <v>26.619999999999997</v>
          </cell>
          <cell r="L609">
            <v>29.21</v>
          </cell>
          <cell r="M609">
            <v>24.32</v>
          </cell>
          <cell r="N609">
            <v>26.55</v>
          </cell>
          <cell r="O609">
            <v>26.259999999999998</v>
          </cell>
          <cell r="P609">
            <v>23.47</v>
          </cell>
          <cell r="Q609">
            <v>22.68</v>
          </cell>
          <cell r="R609">
            <v>28.55</v>
          </cell>
          <cell r="S609">
            <v>27.26</v>
          </cell>
        </row>
        <row r="610">
          <cell r="B610" t="str">
            <v xml:space="preserve">            Post-cutoff date</v>
          </cell>
          <cell r="J610">
            <v>0</v>
          </cell>
          <cell r="K610">
            <v>0</v>
          </cell>
          <cell r="L610">
            <v>0</v>
          </cell>
          <cell r="M610">
            <v>0</v>
          </cell>
          <cell r="N610">
            <v>0</v>
          </cell>
          <cell r="O610">
            <v>0</v>
          </cell>
          <cell r="P610">
            <v>0</v>
          </cell>
          <cell r="Q610">
            <v>0</v>
          </cell>
          <cell r="R610">
            <v>0</v>
          </cell>
          <cell r="S610">
            <v>0</v>
          </cell>
        </row>
        <row r="612">
          <cell r="B612" t="str">
            <v>5.  GERMANY</v>
          </cell>
        </row>
        <row r="613">
          <cell r="B613" t="str">
            <v xml:space="preserve">        Principal due</v>
          </cell>
          <cell r="J613">
            <v>56.53</v>
          </cell>
          <cell r="K613">
            <v>49.69</v>
          </cell>
          <cell r="L613">
            <v>46.88</v>
          </cell>
          <cell r="M613">
            <v>37.29</v>
          </cell>
          <cell r="N613">
            <v>47.980000000000004</v>
          </cell>
          <cell r="O613">
            <v>40</v>
          </cell>
          <cell r="P613">
            <v>15.200000000000001</v>
          </cell>
          <cell r="Q613">
            <v>20.92</v>
          </cell>
          <cell r="R613">
            <v>45.25</v>
          </cell>
          <cell r="S613">
            <v>45.43</v>
          </cell>
        </row>
        <row r="614">
          <cell r="B614" t="str">
            <v xml:space="preserve">            Paris Club 1-8</v>
          </cell>
          <cell r="J614">
            <v>42.62</v>
          </cell>
          <cell r="K614">
            <v>37.39</v>
          </cell>
          <cell r="L614">
            <v>39.17</v>
          </cell>
          <cell r="M614">
            <v>36.479999999999997</v>
          </cell>
          <cell r="N614">
            <v>47.1</v>
          </cell>
          <cell r="O614">
            <v>39.03</v>
          </cell>
          <cell r="P614">
            <v>14.32</v>
          </cell>
          <cell r="Q614">
            <v>7.56</v>
          </cell>
          <cell r="R614">
            <v>8.2900000000000009</v>
          </cell>
          <cell r="S614">
            <v>8.2900000000000009</v>
          </cell>
        </row>
        <row r="615">
          <cell r="B615" t="str">
            <v xml:space="preserve">            Paris Club 9  (Toronto)</v>
          </cell>
          <cell r="J615">
            <v>3.13</v>
          </cell>
          <cell r="K615">
            <v>2.66</v>
          </cell>
          <cell r="L615">
            <v>0</v>
          </cell>
          <cell r="M615">
            <v>0</v>
          </cell>
          <cell r="N615">
            <v>0</v>
          </cell>
          <cell r="O615">
            <v>0</v>
          </cell>
          <cell r="P615">
            <v>0</v>
          </cell>
          <cell r="Q615">
            <v>12.22</v>
          </cell>
          <cell r="R615">
            <v>35.700000000000003</v>
          </cell>
          <cell r="S615">
            <v>35.700000000000003</v>
          </cell>
        </row>
        <row r="616">
          <cell r="B616" t="str">
            <v xml:space="preserve">            Not previously rescheduled</v>
          </cell>
          <cell r="J616">
            <v>10.78</v>
          </cell>
          <cell r="K616">
            <v>9.64</v>
          </cell>
          <cell r="L616">
            <v>7.71</v>
          </cell>
          <cell r="M616">
            <v>0.81</v>
          </cell>
          <cell r="N616">
            <v>0.88</v>
          </cell>
          <cell r="O616">
            <v>0.97</v>
          </cell>
          <cell r="P616">
            <v>0.88</v>
          </cell>
          <cell r="Q616">
            <v>1.1399999999999999</v>
          </cell>
          <cell r="R616">
            <v>1.26</v>
          </cell>
          <cell r="S616">
            <v>1.44</v>
          </cell>
        </row>
        <row r="617">
          <cell r="B617" t="str">
            <v xml:space="preserve">            Post-cutoff date</v>
          </cell>
        </row>
        <row r="619">
          <cell r="B619" t="str">
            <v xml:space="preserve">        Interest due</v>
          </cell>
          <cell r="J619">
            <v>32.699999999999996</v>
          </cell>
          <cell r="K619">
            <v>26.590000000000003</v>
          </cell>
          <cell r="L619">
            <v>25.909999999999997</v>
          </cell>
          <cell r="M619">
            <v>20.759999999999998</v>
          </cell>
          <cell r="N619">
            <v>19.010000000000002</v>
          </cell>
          <cell r="O619">
            <v>16.940000000000001</v>
          </cell>
          <cell r="P619">
            <v>12.29</v>
          </cell>
          <cell r="Q619">
            <v>11.28</v>
          </cell>
          <cell r="R619">
            <v>12.16</v>
          </cell>
          <cell r="S619">
            <v>10.130000000000001</v>
          </cell>
        </row>
        <row r="620">
          <cell r="B620" t="str">
            <v xml:space="preserve">            Paris Club 1-8</v>
          </cell>
          <cell r="J620">
            <v>23.63</v>
          </cell>
          <cell r="K620">
            <v>17.12</v>
          </cell>
          <cell r="L620">
            <v>15.819999999999999</v>
          </cell>
          <cell r="M620">
            <v>11.74</v>
          </cell>
          <cell r="N620">
            <v>9.34</v>
          </cell>
          <cell r="O620">
            <v>6.3100000000000005</v>
          </cell>
          <cell r="P620">
            <v>3.72</v>
          </cell>
          <cell r="Q620">
            <v>2.86</v>
          </cell>
          <cell r="R620">
            <v>2.61</v>
          </cell>
          <cell r="S620">
            <v>2.06</v>
          </cell>
        </row>
        <row r="621">
          <cell r="B621" t="str">
            <v xml:space="preserve">            Paris Club 9  (Toronto)</v>
          </cell>
          <cell r="J621">
            <v>6.35</v>
          </cell>
          <cell r="K621">
            <v>6.83</v>
          </cell>
          <cell r="L621">
            <v>7.62</v>
          </cell>
          <cell r="M621">
            <v>7.1</v>
          </cell>
          <cell r="N621">
            <v>7.65</v>
          </cell>
          <cell r="O621">
            <v>8.4700000000000006</v>
          </cell>
          <cell r="P621">
            <v>7.7</v>
          </cell>
          <cell r="Q621">
            <v>7.57</v>
          </cell>
          <cell r="R621">
            <v>7.58</v>
          </cell>
          <cell r="S621">
            <v>6.17</v>
          </cell>
        </row>
        <row r="622">
          <cell r="B622" t="str">
            <v xml:space="preserve">            Not previously rescheduled</v>
          </cell>
          <cell r="J622">
            <v>2.72</v>
          </cell>
          <cell r="K622">
            <v>2.64</v>
          </cell>
          <cell r="L622">
            <v>2.4700000000000002</v>
          </cell>
          <cell r="M622">
            <v>1.92</v>
          </cell>
          <cell r="N622">
            <v>2.02</v>
          </cell>
          <cell r="O622">
            <v>2.16</v>
          </cell>
          <cell r="P622">
            <v>0.87</v>
          </cell>
          <cell r="Q622">
            <v>0.85</v>
          </cell>
          <cell r="R622">
            <v>1.97</v>
          </cell>
          <cell r="S622">
            <v>1.9</v>
          </cell>
        </row>
        <row r="623">
          <cell r="B623" t="str">
            <v xml:space="preserve">            Post-cutoff date</v>
          </cell>
        </row>
        <row r="625">
          <cell r="B625" t="str">
            <v xml:space="preserve">        Total debt service due</v>
          </cell>
          <cell r="J625">
            <v>89.23</v>
          </cell>
          <cell r="K625">
            <v>76.28</v>
          </cell>
          <cell r="L625">
            <v>72.789999999999992</v>
          </cell>
          <cell r="M625">
            <v>58.05</v>
          </cell>
          <cell r="N625">
            <v>66.990000000000009</v>
          </cell>
          <cell r="O625">
            <v>56.940000000000005</v>
          </cell>
          <cell r="P625">
            <v>27.49</v>
          </cell>
          <cell r="Q625">
            <v>32.200000000000003</v>
          </cell>
          <cell r="R625">
            <v>57.41</v>
          </cell>
          <cell r="S625">
            <v>55.56</v>
          </cell>
        </row>
        <row r="626">
          <cell r="B626" t="str">
            <v xml:space="preserve">            Paris Club 1-8</v>
          </cell>
          <cell r="J626">
            <v>66.25</v>
          </cell>
          <cell r="K626">
            <v>54.510000000000005</v>
          </cell>
          <cell r="L626">
            <v>54.99</v>
          </cell>
          <cell r="M626">
            <v>48.22</v>
          </cell>
          <cell r="N626">
            <v>56.44</v>
          </cell>
          <cell r="O626">
            <v>45.34</v>
          </cell>
          <cell r="P626">
            <v>18.04</v>
          </cell>
          <cell r="Q626">
            <v>10.42</v>
          </cell>
          <cell r="R626">
            <v>10.9</v>
          </cell>
          <cell r="S626">
            <v>10.350000000000001</v>
          </cell>
        </row>
        <row r="627">
          <cell r="B627" t="str">
            <v xml:space="preserve">            Paris Club 9  (Toronto)</v>
          </cell>
          <cell r="J627">
            <v>9.48</v>
          </cell>
          <cell r="K627">
            <v>9.49</v>
          </cell>
          <cell r="L627">
            <v>7.62</v>
          </cell>
          <cell r="M627">
            <v>7.1</v>
          </cell>
          <cell r="N627">
            <v>7.65</v>
          </cell>
          <cell r="O627">
            <v>8.4700000000000006</v>
          </cell>
          <cell r="P627">
            <v>7.7</v>
          </cell>
          <cell r="Q627">
            <v>19.79</v>
          </cell>
          <cell r="R627">
            <v>43.28</v>
          </cell>
          <cell r="S627">
            <v>41.870000000000005</v>
          </cell>
        </row>
        <row r="628">
          <cell r="B628" t="str">
            <v xml:space="preserve">            Not previously rescheduled</v>
          </cell>
          <cell r="J628">
            <v>13.5</v>
          </cell>
          <cell r="K628">
            <v>12.280000000000001</v>
          </cell>
          <cell r="L628">
            <v>10.18</v>
          </cell>
          <cell r="M628">
            <v>2.73</v>
          </cell>
          <cell r="N628">
            <v>2.9</v>
          </cell>
          <cell r="O628">
            <v>3.13</v>
          </cell>
          <cell r="P628">
            <v>1.75</v>
          </cell>
          <cell r="Q628">
            <v>1.9899999999999998</v>
          </cell>
          <cell r="R628">
            <v>3.23</v>
          </cell>
          <cell r="S628">
            <v>3.34</v>
          </cell>
        </row>
        <row r="629">
          <cell r="B629" t="str">
            <v xml:space="preserve">            Post-cutoff date</v>
          </cell>
          <cell r="J629">
            <v>0</v>
          </cell>
          <cell r="K629">
            <v>0</v>
          </cell>
          <cell r="L629">
            <v>0</v>
          </cell>
          <cell r="M629">
            <v>0</v>
          </cell>
          <cell r="N629">
            <v>0</v>
          </cell>
          <cell r="O629">
            <v>0</v>
          </cell>
          <cell r="P629">
            <v>0</v>
          </cell>
          <cell r="Q629">
            <v>0</v>
          </cell>
          <cell r="R629">
            <v>0</v>
          </cell>
          <cell r="S629">
            <v>0</v>
          </cell>
        </row>
        <row r="631">
          <cell r="B631" t="str">
            <v>6.  ITALY</v>
          </cell>
        </row>
        <row r="632">
          <cell r="B632" t="str">
            <v xml:space="preserve">        Principal due</v>
          </cell>
          <cell r="J632">
            <v>40.5</v>
          </cell>
          <cell r="K632">
            <v>54.78</v>
          </cell>
          <cell r="L632">
            <v>53.059999999999995</v>
          </cell>
          <cell r="M632">
            <v>52.31</v>
          </cell>
          <cell r="N632">
            <v>56.39</v>
          </cell>
          <cell r="O632">
            <v>47.46</v>
          </cell>
          <cell r="P632">
            <v>25.080000000000002</v>
          </cell>
          <cell r="Q632">
            <v>17.98</v>
          </cell>
          <cell r="R632">
            <v>48.289999999999992</v>
          </cell>
          <cell r="S632">
            <v>44.98</v>
          </cell>
        </row>
        <row r="633">
          <cell r="B633" t="str">
            <v xml:space="preserve">            Paris Club 1-8</v>
          </cell>
          <cell r="J633">
            <v>30.15</v>
          </cell>
          <cell r="K633">
            <v>43.27</v>
          </cell>
          <cell r="L633">
            <v>40.76</v>
          </cell>
          <cell r="M633">
            <v>37.49</v>
          </cell>
          <cell r="N633">
            <v>43.81</v>
          </cell>
          <cell r="O633">
            <v>34.880000000000003</v>
          </cell>
          <cell r="P633">
            <v>11.940000000000001</v>
          </cell>
          <cell r="Q633">
            <v>5.36</v>
          </cell>
          <cell r="R633">
            <v>5.52</v>
          </cell>
          <cell r="S633">
            <v>5.52</v>
          </cell>
        </row>
        <row r="634">
          <cell r="B634" t="str">
            <v xml:space="preserve">            Paris Club 9  (Toronto)</v>
          </cell>
          <cell r="J634">
            <v>0</v>
          </cell>
          <cell r="K634">
            <v>0</v>
          </cell>
          <cell r="L634">
            <v>0</v>
          </cell>
          <cell r="M634">
            <v>0</v>
          </cell>
          <cell r="N634">
            <v>0</v>
          </cell>
          <cell r="O634">
            <v>0</v>
          </cell>
          <cell r="P634">
            <v>0</v>
          </cell>
          <cell r="Q634">
            <v>0</v>
          </cell>
          <cell r="R634">
            <v>30.61</v>
          </cell>
          <cell r="S634">
            <v>30.61</v>
          </cell>
        </row>
        <row r="635">
          <cell r="B635" t="str">
            <v xml:space="preserve">            Not previously rescheduled</v>
          </cell>
          <cell r="J635">
            <v>10.350000000000001</v>
          </cell>
          <cell r="K635">
            <v>11.51</v>
          </cell>
          <cell r="L635">
            <v>12.299999999999999</v>
          </cell>
          <cell r="M635">
            <v>14.82</v>
          </cell>
          <cell r="N635">
            <v>12.58</v>
          </cell>
          <cell r="O635">
            <v>12.58</v>
          </cell>
          <cell r="P635">
            <v>13.14</v>
          </cell>
          <cell r="Q635">
            <v>12.620000000000001</v>
          </cell>
          <cell r="R635">
            <v>12.16</v>
          </cell>
          <cell r="S635">
            <v>8.85</v>
          </cell>
        </row>
        <row r="636">
          <cell r="B636" t="str">
            <v xml:space="preserve">            Post-cutoff date</v>
          </cell>
        </row>
        <row r="638">
          <cell r="B638" t="str">
            <v xml:space="preserve">        Interest due</v>
          </cell>
          <cell r="J638">
            <v>47</v>
          </cell>
          <cell r="K638">
            <v>39.47</v>
          </cell>
          <cell r="L638">
            <v>33.82</v>
          </cell>
          <cell r="M638">
            <v>26.41</v>
          </cell>
          <cell r="N638">
            <v>21.669999999999998</v>
          </cell>
          <cell r="O638">
            <v>16.62</v>
          </cell>
          <cell r="P638">
            <v>12.98</v>
          </cell>
          <cell r="Q638">
            <v>9.67</v>
          </cell>
          <cell r="R638">
            <v>10.07</v>
          </cell>
          <cell r="S638">
            <v>8.1300000000000008</v>
          </cell>
        </row>
        <row r="639">
          <cell r="B639" t="str">
            <v xml:space="preserve">            Paris Club 1-8</v>
          </cell>
          <cell r="J639">
            <v>30.52</v>
          </cell>
          <cell r="K639">
            <v>24.13</v>
          </cell>
          <cell r="L639">
            <v>19.38</v>
          </cell>
          <cell r="M639">
            <v>13.67</v>
          </cell>
          <cell r="N639">
            <v>9.85</v>
          </cell>
          <cell r="O639">
            <v>5.57</v>
          </cell>
          <cell r="P639">
            <v>3</v>
          </cell>
          <cell r="Q639">
            <v>2.1800000000000002</v>
          </cell>
          <cell r="R639">
            <v>1.83</v>
          </cell>
          <cell r="S639">
            <v>1.44</v>
          </cell>
        </row>
        <row r="640">
          <cell r="B640" t="str">
            <v xml:space="preserve">            Paris Club 9  (Toronto)</v>
          </cell>
          <cell r="J640">
            <v>8.19</v>
          </cell>
          <cell r="K640">
            <v>7.49</v>
          </cell>
          <cell r="L640">
            <v>7.33</v>
          </cell>
          <cell r="M640">
            <v>6.72</v>
          </cell>
          <cell r="N640">
            <v>6.84</v>
          </cell>
          <cell r="O640">
            <v>7.02</v>
          </cell>
          <cell r="P640">
            <v>6.98</v>
          </cell>
          <cell r="Q640">
            <v>5.41</v>
          </cell>
          <cell r="R640">
            <v>6.73</v>
          </cell>
          <cell r="S640">
            <v>5.55</v>
          </cell>
        </row>
        <row r="641">
          <cell r="B641" t="str">
            <v xml:space="preserve">            Not previously rescheduled</v>
          </cell>
          <cell r="J641">
            <v>8.2900000000000009</v>
          </cell>
          <cell r="K641">
            <v>7.8500000000000005</v>
          </cell>
          <cell r="L641">
            <v>7.11</v>
          </cell>
          <cell r="M641">
            <v>6.02</v>
          </cell>
          <cell r="N641">
            <v>4.9800000000000004</v>
          </cell>
          <cell r="O641">
            <v>4.03</v>
          </cell>
          <cell r="P641">
            <v>3</v>
          </cell>
          <cell r="Q641">
            <v>2.08</v>
          </cell>
          <cell r="R641">
            <v>1.51</v>
          </cell>
          <cell r="S641">
            <v>1.1399999999999999</v>
          </cell>
        </row>
        <row r="642">
          <cell r="B642" t="str">
            <v xml:space="preserve">            Post-cutoff date</v>
          </cell>
        </row>
      </sheetData>
      <sheetData sheetId="3" refreshError="1">
        <row r="12">
          <cell r="A12">
            <v>1</v>
          </cell>
          <cell r="B12" t="str">
            <v>BELGIUM</v>
          </cell>
        </row>
        <row r="13">
          <cell r="B13" t="str">
            <v xml:space="preserve">        Principal due</v>
          </cell>
          <cell r="J13">
            <v>10.09</v>
          </cell>
          <cell r="K13">
            <v>9.8800000000000026</v>
          </cell>
          <cell r="L13">
            <v>9.7099999999999991</v>
          </cell>
          <cell r="M13">
            <v>8.6900000000000013</v>
          </cell>
          <cell r="N13">
            <v>8.06</v>
          </cell>
          <cell r="O13">
            <v>8.99</v>
          </cell>
          <cell r="P13">
            <v>9.1199999999999992</v>
          </cell>
          <cell r="Q13">
            <v>9.2399999999999984</v>
          </cell>
          <cell r="R13">
            <v>7.21</v>
          </cell>
          <cell r="S13">
            <v>5.18</v>
          </cell>
        </row>
        <row r="14">
          <cell r="B14" t="str">
            <v xml:space="preserve">        Interest due</v>
          </cell>
          <cell r="J14">
            <v>5.68</v>
          </cell>
          <cell r="K14">
            <v>4.8100000000000005</v>
          </cell>
          <cell r="L14">
            <v>4.6399999999999997</v>
          </cell>
          <cell r="M14">
            <v>3.6399999999999997</v>
          </cell>
          <cell r="N14">
            <v>3.33</v>
          </cell>
          <cell r="O14">
            <v>3.1</v>
          </cell>
          <cell r="P14">
            <v>2.54</v>
          </cell>
          <cell r="Q14">
            <v>1.9400000000000002</v>
          </cell>
          <cell r="R14">
            <v>1.37</v>
          </cell>
          <cell r="S14">
            <v>1.03</v>
          </cell>
        </row>
        <row r="15">
          <cell r="B15" t="str">
            <v xml:space="preserve">        Total debt service due</v>
          </cell>
          <cell r="J15">
            <v>15.77</v>
          </cell>
          <cell r="K15">
            <v>14.690000000000003</v>
          </cell>
          <cell r="L15">
            <v>14.349999999999998</v>
          </cell>
          <cell r="M15">
            <v>12.330000000000002</v>
          </cell>
          <cell r="N15">
            <v>11.39</v>
          </cell>
          <cell r="O15">
            <v>12.09</v>
          </cell>
          <cell r="P15">
            <v>11.66</v>
          </cell>
          <cell r="Q15">
            <v>11.179999999999998</v>
          </cell>
          <cell r="R15">
            <v>8.58</v>
          </cell>
          <cell r="S15">
            <v>6.21</v>
          </cell>
        </row>
        <row r="17">
          <cell r="A17">
            <v>2</v>
          </cell>
          <cell r="B17" t="str">
            <v>FRANCE</v>
          </cell>
        </row>
        <row r="18">
          <cell r="B18" t="str">
            <v xml:space="preserve">        Principal due</v>
          </cell>
          <cell r="J18">
            <v>1.08</v>
          </cell>
          <cell r="K18">
            <v>0</v>
          </cell>
          <cell r="L18">
            <v>0</v>
          </cell>
          <cell r="M18">
            <v>0</v>
          </cell>
          <cell r="N18">
            <v>0</v>
          </cell>
          <cell r="O18">
            <v>0</v>
          </cell>
          <cell r="P18">
            <v>0</v>
          </cell>
          <cell r="Q18">
            <v>0</v>
          </cell>
          <cell r="R18">
            <v>0</v>
          </cell>
          <cell r="S18">
            <v>0</v>
          </cell>
        </row>
        <row r="19">
          <cell r="B19" t="str">
            <v xml:space="preserve">        Interest due</v>
          </cell>
          <cell r="J19">
            <v>0</v>
          </cell>
          <cell r="K19">
            <v>0</v>
          </cell>
          <cell r="L19">
            <v>0</v>
          </cell>
          <cell r="M19">
            <v>0</v>
          </cell>
          <cell r="N19">
            <v>0</v>
          </cell>
          <cell r="O19">
            <v>0</v>
          </cell>
          <cell r="P19">
            <v>0</v>
          </cell>
          <cell r="Q19">
            <v>0</v>
          </cell>
          <cell r="R19">
            <v>0</v>
          </cell>
          <cell r="S19">
            <v>0</v>
          </cell>
        </row>
        <row r="20">
          <cell r="B20" t="str">
            <v xml:space="preserve">        Total debt service due</v>
          </cell>
          <cell r="J20">
            <v>1.08</v>
          </cell>
          <cell r="K20">
            <v>0</v>
          </cell>
          <cell r="L20">
            <v>0</v>
          </cell>
          <cell r="M20">
            <v>0</v>
          </cell>
          <cell r="N20">
            <v>0</v>
          </cell>
          <cell r="O20">
            <v>0</v>
          </cell>
          <cell r="P20">
            <v>0</v>
          </cell>
          <cell r="Q20">
            <v>0</v>
          </cell>
          <cell r="R20">
            <v>0</v>
          </cell>
          <cell r="S20">
            <v>0</v>
          </cell>
        </row>
        <row r="22">
          <cell r="A22">
            <v>3</v>
          </cell>
          <cell r="B22" t="str">
            <v>GERMANY</v>
          </cell>
        </row>
        <row r="23">
          <cell r="B23" t="str">
            <v xml:space="preserve">        Principal due</v>
          </cell>
          <cell r="J23">
            <v>1.33</v>
          </cell>
          <cell r="K23">
            <v>0</v>
          </cell>
          <cell r="L23">
            <v>0</v>
          </cell>
          <cell r="M23">
            <v>0</v>
          </cell>
          <cell r="N23">
            <v>0</v>
          </cell>
          <cell r="O23">
            <v>0</v>
          </cell>
          <cell r="P23">
            <v>0</v>
          </cell>
          <cell r="Q23">
            <v>0</v>
          </cell>
          <cell r="R23">
            <v>0</v>
          </cell>
          <cell r="S23">
            <v>0</v>
          </cell>
        </row>
        <row r="24">
          <cell r="B24" t="str">
            <v xml:space="preserve">        Interest due</v>
          </cell>
          <cell r="J24">
            <v>0.08</v>
          </cell>
          <cell r="K24">
            <v>0</v>
          </cell>
          <cell r="L24">
            <v>0</v>
          </cell>
          <cell r="M24">
            <v>0</v>
          </cell>
          <cell r="N24">
            <v>0</v>
          </cell>
          <cell r="O24">
            <v>0</v>
          </cell>
          <cell r="P24">
            <v>0</v>
          </cell>
          <cell r="Q24">
            <v>0</v>
          </cell>
          <cell r="R24">
            <v>0</v>
          </cell>
          <cell r="S24">
            <v>0</v>
          </cell>
        </row>
        <row r="25">
          <cell r="B25" t="str">
            <v xml:space="preserve">        Total debt service due</v>
          </cell>
          <cell r="J25">
            <v>1.4100000000000001</v>
          </cell>
          <cell r="K25">
            <v>0</v>
          </cell>
          <cell r="L25">
            <v>0</v>
          </cell>
          <cell r="M25">
            <v>0</v>
          </cell>
          <cell r="N25">
            <v>0</v>
          </cell>
          <cell r="O25">
            <v>0</v>
          </cell>
          <cell r="P25">
            <v>0</v>
          </cell>
          <cell r="Q25">
            <v>0</v>
          </cell>
          <cell r="R25">
            <v>0</v>
          </cell>
          <cell r="S25">
            <v>0</v>
          </cell>
        </row>
        <row r="27">
          <cell r="A27">
            <v>4</v>
          </cell>
          <cell r="B27" t="str">
            <v>ISRAEL</v>
          </cell>
        </row>
        <row r="28">
          <cell r="B28" t="str">
            <v xml:space="preserve">        Principal due</v>
          </cell>
          <cell r="J28">
            <v>2.67</v>
          </cell>
          <cell r="K28">
            <v>2.67</v>
          </cell>
          <cell r="L28">
            <v>0</v>
          </cell>
          <cell r="M28">
            <v>0</v>
          </cell>
          <cell r="N28">
            <v>0</v>
          </cell>
          <cell r="O28">
            <v>0</v>
          </cell>
          <cell r="P28">
            <v>0</v>
          </cell>
          <cell r="Q28">
            <v>0</v>
          </cell>
          <cell r="R28">
            <v>0</v>
          </cell>
          <cell r="S28">
            <v>0</v>
          </cell>
        </row>
        <row r="29">
          <cell r="B29" t="str">
            <v xml:space="preserve">        Interest due</v>
          </cell>
          <cell r="J29">
            <v>0.44</v>
          </cell>
          <cell r="K29">
            <v>0.19</v>
          </cell>
          <cell r="L29">
            <v>0</v>
          </cell>
          <cell r="M29">
            <v>0</v>
          </cell>
          <cell r="N29">
            <v>0</v>
          </cell>
          <cell r="O29">
            <v>0</v>
          </cell>
          <cell r="P29">
            <v>0</v>
          </cell>
          <cell r="Q29">
            <v>0</v>
          </cell>
          <cell r="R29">
            <v>0</v>
          </cell>
          <cell r="S29">
            <v>0</v>
          </cell>
        </row>
        <row r="30">
          <cell r="B30" t="str">
            <v xml:space="preserve">        Total debt service due</v>
          </cell>
          <cell r="J30">
            <v>3.11</v>
          </cell>
          <cell r="K30">
            <v>2.86</v>
          </cell>
          <cell r="L30">
            <v>0</v>
          </cell>
          <cell r="M30">
            <v>0</v>
          </cell>
          <cell r="N30">
            <v>0</v>
          </cell>
          <cell r="O30">
            <v>0</v>
          </cell>
          <cell r="P30">
            <v>0</v>
          </cell>
          <cell r="Q30">
            <v>0</v>
          </cell>
          <cell r="R30">
            <v>0</v>
          </cell>
          <cell r="S30">
            <v>0</v>
          </cell>
        </row>
        <row r="32">
          <cell r="A32">
            <v>5</v>
          </cell>
          <cell r="B32" t="str">
            <v>ITALY</v>
          </cell>
        </row>
        <row r="33">
          <cell r="B33" t="str">
            <v xml:space="preserve">        Principal due</v>
          </cell>
          <cell r="J33">
            <v>2.2999999999999998</v>
          </cell>
          <cell r="K33">
            <v>2.2999999999999998</v>
          </cell>
          <cell r="L33">
            <v>0.18</v>
          </cell>
          <cell r="M33">
            <v>0.13</v>
          </cell>
          <cell r="N33">
            <v>0.13</v>
          </cell>
          <cell r="O33">
            <v>0</v>
          </cell>
          <cell r="P33">
            <v>0</v>
          </cell>
          <cell r="Q33">
            <v>0</v>
          </cell>
          <cell r="R33">
            <v>0</v>
          </cell>
          <cell r="S33">
            <v>0</v>
          </cell>
        </row>
        <row r="34">
          <cell r="B34" t="str">
            <v xml:space="preserve">        Interest due</v>
          </cell>
          <cell r="J34">
            <v>0.48</v>
          </cell>
          <cell r="K34">
            <v>0.3</v>
          </cell>
          <cell r="L34">
            <v>0.03</v>
          </cell>
          <cell r="M34">
            <v>0.02</v>
          </cell>
          <cell r="N34">
            <v>0.01</v>
          </cell>
          <cell r="O34">
            <v>0</v>
          </cell>
          <cell r="P34">
            <v>0</v>
          </cell>
          <cell r="Q34">
            <v>0</v>
          </cell>
          <cell r="R34">
            <v>0</v>
          </cell>
          <cell r="S34">
            <v>0</v>
          </cell>
        </row>
        <row r="35">
          <cell r="B35" t="str">
            <v xml:space="preserve">        Total debt service due</v>
          </cell>
          <cell r="J35">
            <v>2.78</v>
          </cell>
          <cell r="K35">
            <v>2.5999999999999996</v>
          </cell>
          <cell r="L35">
            <v>0.21</v>
          </cell>
          <cell r="M35">
            <v>0.15</v>
          </cell>
          <cell r="N35">
            <v>0.14000000000000001</v>
          </cell>
          <cell r="O35">
            <v>0</v>
          </cell>
          <cell r="P35">
            <v>0</v>
          </cell>
          <cell r="Q35">
            <v>0</v>
          </cell>
          <cell r="R35">
            <v>0</v>
          </cell>
          <cell r="S35">
            <v>0</v>
          </cell>
        </row>
        <row r="37">
          <cell r="A37">
            <v>6</v>
          </cell>
          <cell r="B37" t="str">
            <v>KUWEIT</v>
          </cell>
        </row>
        <row r="38">
          <cell r="B38" t="str">
            <v xml:space="preserve">        Principal due</v>
          </cell>
          <cell r="J38">
            <v>7.59</v>
          </cell>
          <cell r="K38">
            <v>0</v>
          </cell>
          <cell r="L38">
            <v>0</v>
          </cell>
          <cell r="M38">
            <v>0</v>
          </cell>
          <cell r="N38">
            <v>0</v>
          </cell>
          <cell r="O38">
            <v>0</v>
          </cell>
          <cell r="P38">
            <v>0</v>
          </cell>
          <cell r="Q38">
            <v>0</v>
          </cell>
          <cell r="R38">
            <v>0</v>
          </cell>
          <cell r="S38">
            <v>0</v>
          </cell>
        </row>
        <row r="39">
          <cell r="B39" t="str">
            <v xml:space="preserve">        Interest due</v>
          </cell>
          <cell r="J39">
            <v>0.55000000000000004</v>
          </cell>
          <cell r="K39">
            <v>0</v>
          </cell>
          <cell r="L39">
            <v>0</v>
          </cell>
          <cell r="M39">
            <v>0</v>
          </cell>
          <cell r="N39">
            <v>0</v>
          </cell>
          <cell r="O39">
            <v>0</v>
          </cell>
          <cell r="P39">
            <v>0</v>
          </cell>
          <cell r="Q39">
            <v>0</v>
          </cell>
          <cell r="R39">
            <v>0</v>
          </cell>
          <cell r="S39">
            <v>0</v>
          </cell>
        </row>
        <row r="40">
          <cell r="B40" t="str">
            <v xml:space="preserve">        Total debt service due</v>
          </cell>
          <cell r="J40">
            <v>8.14</v>
          </cell>
          <cell r="K40">
            <v>0</v>
          </cell>
          <cell r="L40">
            <v>0</v>
          </cell>
          <cell r="M40">
            <v>0</v>
          </cell>
          <cell r="N40">
            <v>0</v>
          </cell>
          <cell r="O40">
            <v>0</v>
          </cell>
          <cell r="P40">
            <v>0</v>
          </cell>
          <cell r="Q40">
            <v>0</v>
          </cell>
          <cell r="R40">
            <v>0</v>
          </cell>
          <cell r="S40">
            <v>0</v>
          </cell>
        </row>
        <row r="42">
          <cell r="A42">
            <v>7</v>
          </cell>
          <cell r="B42" t="str">
            <v>NETHERLANDS</v>
          </cell>
        </row>
        <row r="43">
          <cell r="B43" t="str">
            <v xml:space="preserve">        Principal due</v>
          </cell>
          <cell r="J43">
            <v>2.16</v>
          </cell>
          <cell r="K43">
            <v>1.0900000000000001</v>
          </cell>
          <cell r="L43">
            <v>0</v>
          </cell>
          <cell r="M43">
            <v>0</v>
          </cell>
          <cell r="N43">
            <v>0</v>
          </cell>
          <cell r="O43">
            <v>0</v>
          </cell>
          <cell r="P43">
            <v>0</v>
          </cell>
          <cell r="Q43">
            <v>0</v>
          </cell>
          <cell r="R43">
            <v>0</v>
          </cell>
          <cell r="S43">
            <v>0</v>
          </cell>
        </row>
        <row r="44">
          <cell r="B44" t="str">
            <v xml:space="preserve">        Interest due</v>
          </cell>
          <cell r="J44">
            <v>0</v>
          </cell>
          <cell r="K44">
            <v>0</v>
          </cell>
          <cell r="L44">
            <v>0</v>
          </cell>
          <cell r="M44">
            <v>0</v>
          </cell>
          <cell r="N44">
            <v>0</v>
          </cell>
          <cell r="O44">
            <v>0</v>
          </cell>
          <cell r="P44">
            <v>0</v>
          </cell>
          <cell r="Q44">
            <v>0</v>
          </cell>
          <cell r="R44">
            <v>0</v>
          </cell>
          <cell r="S44">
            <v>0</v>
          </cell>
        </row>
        <row r="45">
          <cell r="B45" t="str">
            <v xml:space="preserve">        Total debt service due</v>
          </cell>
          <cell r="J45">
            <v>2.16</v>
          </cell>
          <cell r="K45">
            <v>1.0900000000000001</v>
          </cell>
          <cell r="L45">
            <v>0</v>
          </cell>
          <cell r="M45">
            <v>0</v>
          </cell>
          <cell r="N45">
            <v>0</v>
          </cell>
          <cell r="O45">
            <v>0</v>
          </cell>
          <cell r="P45">
            <v>0</v>
          </cell>
          <cell r="Q45">
            <v>0</v>
          </cell>
          <cell r="R45">
            <v>0</v>
          </cell>
          <cell r="S45">
            <v>0</v>
          </cell>
        </row>
        <row r="47">
          <cell r="A47">
            <v>8</v>
          </cell>
          <cell r="B47" t="str">
            <v>SPAIN</v>
          </cell>
        </row>
        <row r="48">
          <cell r="B48" t="str">
            <v xml:space="preserve">        Principal due</v>
          </cell>
          <cell r="J48">
            <v>0.6</v>
          </cell>
          <cell r="K48">
            <v>0.6</v>
          </cell>
          <cell r="L48">
            <v>0.6</v>
          </cell>
          <cell r="M48">
            <v>0.6</v>
          </cell>
          <cell r="N48">
            <v>0</v>
          </cell>
          <cell r="O48">
            <v>0</v>
          </cell>
          <cell r="P48">
            <v>0</v>
          </cell>
          <cell r="Q48">
            <v>0</v>
          </cell>
          <cell r="R48">
            <v>0</v>
          </cell>
          <cell r="S48">
            <v>0</v>
          </cell>
        </row>
        <row r="49">
          <cell r="B49" t="str">
            <v xml:space="preserve">        Interest due</v>
          </cell>
          <cell r="J49">
            <v>0.22</v>
          </cell>
          <cell r="K49">
            <v>0.16</v>
          </cell>
          <cell r="L49">
            <v>0.11</v>
          </cell>
          <cell r="M49">
            <v>0.05</v>
          </cell>
          <cell r="N49">
            <v>0</v>
          </cell>
          <cell r="O49">
            <v>0</v>
          </cell>
          <cell r="P49">
            <v>0</v>
          </cell>
          <cell r="Q49">
            <v>0</v>
          </cell>
          <cell r="R49">
            <v>0</v>
          </cell>
          <cell r="S49">
            <v>0</v>
          </cell>
        </row>
        <row r="50">
          <cell r="B50" t="str">
            <v xml:space="preserve">        Total debt service due</v>
          </cell>
          <cell r="J50">
            <v>0.82</v>
          </cell>
          <cell r="K50">
            <v>0.76</v>
          </cell>
          <cell r="L50">
            <v>0.71</v>
          </cell>
          <cell r="M50">
            <v>0.65</v>
          </cell>
          <cell r="N50">
            <v>0</v>
          </cell>
          <cell r="O50">
            <v>0</v>
          </cell>
          <cell r="P50">
            <v>0</v>
          </cell>
          <cell r="Q50">
            <v>0</v>
          </cell>
          <cell r="R50">
            <v>0</v>
          </cell>
          <cell r="S50">
            <v>0</v>
          </cell>
        </row>
        <row r="52">
          <cell r="A52">
            <v>9</v>
          </cell>
          <cell r="B52" t="str">
            <v>SWITZERLAND</v>
          </cell>
        </row>
        <row r="53">
          <cell r="B53" t="str">
            <v xml:space="preserve">        Principal due</v>
          </cell>
          <cell r="J53">
            <v>4.5599999999999996</v>
          </cell>
          <cell r="K53">
            <v>4.5599999999999996</v>
          </cell>
          <cell r="L53">
            <v>2.66</v>
          </cell>
          <cell r="M53">
            <v>0</v>
          </cell>
          <cell r="N53">
            <v>0</v>
          </cell>
          <cell r="O53">
            <v>0</v>
          </cell>
          <cell r="P53">
            <v>0</v>
          </cell>
          <cell r="Q53">
            <v>0</v>
          </cell>
          <cell r="R53">
            <v>0</v>
          </cell>
          <cell r="S53">
            <v>0</v>
          </cell>
        </row>
        <row r="54">
          <cell r="B54" t="str">
            <v xml:space="preserve">        Interest due</v>
          </cell>
          <cell r="J54">
            <v>0</v>
          </cell>
          <cell r="K54">
            <v>0</v>
          </cell>
          <cell r="L54">
            <v>0</v>
          </cell>
          <cell r="M54">
            <v>0</v>
          </cell>
          <cell r="N54">
            <v>0</v>
          </cell>
          <cell r="O54">
            <v>0</v>
          </cell>
          <cell r="P54">
            <v>0</v>
          </cell>
          <cell r="Q54">
            <v>0</v>
          </cell>
          <cell r="R54">
            <v>0</v>
          </cell>
          <cell r="S54">
            <v>0</v>
          </cell>
        </row>
        <row r="55">
          <cell r="B55" t="str">
            <v xml:space="preserve">        Total debt service due</v>
          </cell>
          <cell r="J55">
            <v>4.5599999999999996</v>
          </cell>
          <cell r="K55">
            <v>4.5599999999999996</v>
          </cell>
          <cell r="L55">
            <v>2.66</v>
          </cell>
          <cell r="M55">
            <v>0</v>
          </cell>
          <cell r="N55">
            <v>0</v>
          </cell>
          <cell r="O55">
            <v>0</v>
          </cell>
          <cell r="P55">
            <v>0</v>
          </cell>
          <cell r="Q55">
            <v>0</v>
          </cell>
          <cell r="R55">
            <v>0</v>
          </cell>
          <cell r="S55">
            <v>0</v>
          </cell>
        </row>
        <row r="57">
          <cell r="A57">
            <v>10</v>
          </cell>
          <cell r="B57" t="str">
            <v>UNITED STATES</v>
          </cell>
        </row>
        <row r="58">
          <cell r="B58" t="str">
            <v xml:space="preserve">        Principal due</v>
          </cell>
          <cell r="J58">
            <v>0.09</v>
          </cell>
          <cell r="K58">
            <v>0.04</v>
          </cell>
          <cell r="L58">
            <v>0</v>
          </cell>
          <cell r="M58">
            <v>0</v>
          </cell>
          <cell r="N58">
            <v>0</v>
          </cell>
          <cell r="O58">
            <v>0</v>
          </cell>
          <cell r="P58">
            <v>0</v>
          </cell>
          <cell r="Q58">
            <v>0</v>
          </cell>
          <cell r="R58">
            <v>0</v>
          </cell>
          <cell r="S58">
            <v>0</v>
          </cell>
        </row>
        <row r="59">
          <cell r="B59" t="str">
            <v xml:space="preserve">        Interest due</v>
          </cell>
          <cell r="J59">
            <v>0.01</v>
          </cell>
          <cell r="K59">
            <v>0</v>
          </cell>
          <cell r="L59">
            <v>0</v>
          </cell>
          <cell r="M59">
            <v>0</v>
          </cell>
          <cell r="N59">
            <v>0</v>
          </cell>
          <cell r="O59">
            <v>0</v>
          </cell>
          <cell r="P59">
            <v>0</v>
          </cell>
          <cell r="Q59">
            <v>0</v>
          </cell>
          <cell r="R59">
            <v>0</v>
          </cell>
          <cell r="S59">
            <v>0</v>
          </cell>
        </row>
        <row r="60">
          <cell r="B60" t="str">
            <v xml:space="preserve">        Total debt service due</v>
          </cell>
          <cell r="J60">
            <v>9.9999999999999992E-2</v>
          </cell>
          <cell r="K60">
            <v>0.04</v>
          </cell>
          <cell r="L60">
            <v>0</v>
          </cell>
          <cell r="M60">
            <v>0</v>
          </cell>
          <cell r="N60">
            <v>0</v>
          </cell>
          <cell r="O60">
            <v>0</v>
          </cell>
          <cell r="P60">
            <v>0</v>
          </cell>
          <cell r="Q60">
            <v>0</v>
          </cell>
          <cell r="R60">
            <v>0</v>
          </cell>
          <cell r="S60">
            <v>0</v>
          </cell>
        </row>
        <row r="62">
          <cell r="A62">
            <v>11</v>
          </cell>
          <cell r="B62" t="str">
            <v>(EX-)YUGOSLAVIA</v>
          </cell>
        </row>
        <row r="63">
          <cell r="B63" t="str">
            <v xml:space="preserve">        Principal due</v>
          </cell>
          <cell r="J63">
            <v>4.4400000000000004</v>
          </cell>
          <cell r="K63">
            <v>5.2</v>
          </cell>
          <cell r="L63">
            <v>2.5099999999999998</v>
          </cell>
          <cell r="M63">
            <v>1.53</v>
          </cell>
          <cell r="N63">
            <v>1.53</v>
          </cell>
          <cell r="O63">
            <v>1.53</v>
          </cell>
          <cell r="P63">
            <v>1.53</v>
          </cell>
          <cell r="Q63">
            <v>1.53</v>
          </cell>
          <cell r="R63">
            <v>1.53</v>
          </cell>
          <cell r="S63">
            <v>1.53</v>
          </cell>
        </row>
        <row r="64">
          <cell r="B64" t="str">
            <v xml:space="preserve">        Interest due</v>
          </cell>
          <cell r="J64">
            <v>1.1100000000000001</v>
          </cell>
          <cell r="K64">
            <v>1.46</v>
          </cell>
          <cell r="L64">
            <v>1.1499999999999999</v>
          </cell>
          <cell r="M64">
            <v>0.97</v>
          </cell>
          <cell r="N64">
            <v>0.84</v>
          </cell>
          <cell r="O64">
            <v>0.7</v>
          </cell>
          <cell r="P64">
            <v>0.56999999999999995</v>
          </cell>
          <cell r="Q64">
            <v>0.44</v>
          </cell>
          <cell r="R64">
            <v>0.3</v>
          </cell>
          <cell r="S64">
            <v>0.17</v>
          </cell>
        </row>
        <row r="65">
          <cell r="B65" t="str">
            <v xml:space="preserve">        Total debt service due</v>
          </cell>
          <cell r="J65">
            <v>5.5500000000000007</v>
          </cell>
          <cell r="K65">
            <v>6.66</v>
          </cell>
          <cell r="L65">
            <v>3.6599999999999997</v>
          </cell>
          <cell r="M65">
            <v>2.5</v>
          </cell>
          <cell r="N65">
            <v>2.37</v>
          </cell>
          <cell r="O65">
            <v>2.23</v>
          </cell>
          <cell r="P65">
            <v>2.1</v>
          </cell>
          <cell r="Q65">
            <v>1.97</v>
          </cell>
          <cell r="R65">
            <v>1.83</v>
          </cell>
          <cell r="S65">
            <v>1.7</v>
          </cell>
        </row>
        <row r="67">
          <cell r="B67" t="str">
            <v>KINSHASA CLUB, TOTAL  1/</v>
          </cell>
        </row>
        <row r="68">
          <cell r="B68" t="str">
            <v xml:space="preserve">        Principal due</v>
          </cell>
          <cell r="J68">
            <v>36.910000000000004</v>
          </cell>
          <cell r="K68">
            <v>26.34</v>
          </cell>
          <cell r="L68">
            <v>15.659999999999998</v>
          </cell>
          <cell r="M68">
            <v>10.950000000000001</v>
          </cell>
          <cell r="N68">
            <v>9.7200000000000006</v>
          </cell>
          <cell r="O68">
            <v>10.52</v>
          </cell>
          <cell r="P68">
            <v>16.399999999999999</v>
          </cell>
          <cell r="Q68">
            <v>16.3</v>
          </cell>
          <cell r="R68">
            <v>14.9</v>
          </cell>
          <cell r="S68">
            <v>10.5</v>
          </cell>
        </row>
        <row r="69">
          <cell r="B69" t="str">
            <v xml:space="preserve">        Interest due+LATE INT</v>
          </cell>
          <cell r="J69">
            <v>8.5699999999999985</v>
          </cell>
          <cell r="K69">
            <v>6.9200000000000008</v>
          </cell>
          <cell r="L69">
            <v>5.93</v>
          </cell>
          <cell r="M69">
            <v>4.68</v>
          </cell>
          <cell r="N69">
            <v>4.18</v>
          </cell>
          <cell r="O69">
            <v>3.8</v>
          </cell>
          <cell r="P69">
            <v>15.43</v>
          </cell>
          <cell r="Q69">
            <v>13.36</v>
          </cell>
          <cell r="R69">
            <v>13.169999999999998</v>
          </cell>
          <cell r="S69">
            <v>13.6</v>
          </cell>
        </row>
        <row r="70">
          <cell r="B70" t="str">
            <v xml:space="preserve">        Total debt service due</v>
          </cell>
          <cell r="J70">
            <v>45.480000000000004</v>
          </cell>
          <cell r="K70">
            <v>33.26</v>
          </cell>
          <cell r="L70">
            <v>21.589999999999996</v>
          </cell>
          <cell r="M70">
            <v>15.63</v>
          </cell>
          <cell r="N70">
            <v>13.9</v>
          </cell>
          <cell r="O70">
            <v>14.32</v>
          </cell>
          <cell r="P70">
            <v>31.83</v>
          </cell>
          <cell r="Q70">
            <v>29.66</v>
          </cell>
          <cell r="R70">
            <v>28.07</v>
          </cell>
          <cell r="S70">
            <v>24.1</v>
          </cell>
        </row>
        <row r="71">
          <cell r="B71" t="str">
            <v>LATE INTEREST</v>
          </cell>
          <cell r="P71">
            <v>11.23</v>
          </cell>
          <cell r="Q71">
            <v>9.76</v>
          </cell>
          <cell r="R71">
            <v>10.87</v>
          </cell>
          <cell r="S71">
            <v>12</v>
          </cell>
        </row>
        <row r="72">
          <cell r="B72" t="str">
            <v>INTEREST DUE</v>
          </cell>
          <cell r="P72">
            <v>4.2</v>
          </cell>
          <cell r="Q72">
            <v>3.6</v>
          </cell>
          <cell r="R72">
            <v>2.2999999999999998</v>
          </cell>
          <cell r="S72">
            <v>1.6</v>
          </cell>
        </row>
        <row r="73">
          <cell r="B73" t="str">
            <v>Source:  Data provided by authorities (OGEDEP) November 23, 1995.</v>
          </cell>
        </row>
        <row r="75">
          <cell r="B75" t="str">
            <v>OTHER BILATERAL</v>
          </cell>
        </row>
        <row r="76">
          <cell r="B76" t="str">
            <v>(In millions of U.S. dollars)</v>
          </cell>
        </row>
        <row r="79">
          <cell r="D79">
            <v>1984</v>
          </cell>
          <cell r="E79">
            <v>1985</v>
          </cell>
          <cell r="F79">
            <v>1986</v>
          </cell>
          <cell r="G79">
            <v>1987</v>
          </cell>
          <cell r="H79">
            <v>1988</v>
          </cell>
          <cell r="I79">
            <v>1989</v>
          </cell>
          <cell r="J79">
            <v>1990</v>
          </cell>
          <cell r="K79">
            <v>1991</v>
          </cell>
          <cell r="L79">
            <v>1992</v>
          </cell>
          <cell r="M79">
            <v>1993</v>
          </cell>
          <cell r="N79">
            <v>1994</v>
          </cell>
          <cell r="O79">
            <v>1995</v>
          </cell>
          <cell r="P79">
            <v>1996</v>
          </cell>
          <cell r="Q79">
            <v>1997</v>
          </cell>
          <cell r="R79">
            <v>1998</v>
          </cell>
          <cell r="S79">
            <v>1999</v>
          </cell>
        </row>
        <row r="82">
          <cell r="B82" t="str">
            <v>CHINA</v>
          </cell>
        </row>
        <row r="83">
          <cell r="B83" t="str">
            <v xml:space="preserve">        Principal due</v>
          </cell>
          <cell r="J83">
            <v>3.85</v>
          </cell>
          <cell r="K83">
            <v>3.73</v>
          </cell>
          <cell r="L83">
            <v>3.92</v>
          </cell>
          <cell r="M83">
            <v>0.13</v>
          </cell>
          <cell r="N83">
            <v>0.03</v>
          </cell>
          <cell r="O83">
            <v>0.14000000000000001</v>
          </cell>
          <cell r="P83">
            <v>0.14000000000000001</v>
          </cell>
          <cell r="Q83">
            <v>0.14000000000000001</v>
          </cell>
          <cell r="R83">
            <v>0.14000000000000001</v>
          </cell>
          <cell r="S83">
            <v>0.14000000000000001</v>
          </cell>
        </row>
        <row r="84">
          <cell r="B84" t="str">
            <v xml:space="preserve">        Interest due</v>
          </cell>
          <cell r="J84">
            <v>0</v>
          </cell>
          <cell r="K84">
            <v>0</v>
          </cell>
          <cell r="L84">
            <v>0</v>
          </cell>
          <cell r="M84">
            <v>0</v>
          </cell>
          <cell r="N84">
            <v>0</v>
          </cell>
          <cell r="O84">
            <v>0</v>
          </cell>
          <cell r="P84">
            <v>0</v>
          </cell>
          <cell r="Q84">
            <v>0</v>
          </cell>
          <cell r="R84">
            <v>0</v>
          </cell>
          <cell r="S84">
            <v>0</v>
          </cell>
        </row>
        <row r="85">
          <cell r="B85" t="str">
            <v xml:space="preserve">        Total debt service due</v>
          </cell>
          <cell r="J85">
            <v>3.85</v>
          </cell>
          <cell r="K85">
            <v>3.73</v>
          </cell>
          <cell r="L85">
            <v>3.92</v>
          </cell>
          <cell r="M85">
            <v>0.13</v>
          </cell>
          <cell r="N85">
            <v>0.03</v>
          </cell>
          <cell r="O85">
            <v>0.14000000000000001</v>
          </cell>
          <cell r="P85">
            <v>0.14000000000000001</v>
          </cell>
          <cell r="Q85">
            <v>0.14000000000000001</v>
          </cell>
          <cell r="R85">
            <v>0.14000000000000001</v>
          </cell>
          <cell r="S85">
            <v>0.14000000000000001</v>
          </cell>
        </row>
        <row r="87">
          <cell r="B87" t="str">
            <v>SAUDI ARABIA</v>
          </cell>
        </row>
        <row r="88">
          <cell r="B88" t="str">
            <v xml:space="preserve">        Principal due</v>
          </cell>
          <cell r="J88">
            <v>1.44</v>
          </cell>
          <cell r="K88">
            <v>1.44</v>
          </cell>
          <cell r="L88">
            <v>1.44</v>
          </cell>
          <cell r="M88">
            <v>1.43</v>
          </cell>
          <cell r="N88">
            <v>1.58</v>
          </cell>
          <cell r="O88">
            <v>1.43</v>
          </cell>
          <cell r="P88">
            <v>1.43</v>
          </cell>
          <cell r="Q88">
            <v>1.43</v>
          </cell>
          <cell r="R88">
            <v>1.43</v>
          </cell>
          <cell r="S88">
            <v>1.43</v>
          </cell>
        </row>
        <row r="89">
          <cell r="B89" t="str">
            <v xml:space="preserve">        Interest due</v>
          </cell>
          <cell r="J89">
            <v>0.44</v>
          </cell>
          <cell r="K89">
            <v>0.39</v>
          </cell>
          <cell r="L89">
            <v>0.35</v>
          </cell>
          <cell r="M89">
            <v>0.31</v>
          </cell>
          <cell r="N89">
            <v>0.28999999999999998</v>
          </cell>
          <cell r="O89">
            <v>0.22</v>
          </cell>
          <cell r="P89">
            <v>0.18</v>
          </cell>
          <cell r="Q89">
            <v>0.13</v>
          </cell>
          <cell r="R89">
            <v>0.09</v>
          </cell>
          <cell r="S89">
            <v>0.05</v>
          </cell>
        </row>
        <row r="90">
          <cell r="B90" t="str">
            <v xml:space="preserve">        Total debt service due</v>
          </cell>
          <cell r="J90">
            <v>1.88</v>
          </cell>
          <cell r="K90">
            <v>1.83</v>
          </cell>
          <cell r="L90">
            <v>1.79</v>
          </cell>
          <cell r="M90">
            <v>1.74</v>
          </cell>
          <cell r="N90">
            <v>1.87</v>
          </cell>
          <cell r="O90">
            <v>1.65</v>
          </cell>
          <cell r="P90">
            <v>1.6099999999999999</v>
          </cell>
          <cell r="Q90">
            <v>1.56</v>
          </cell>
          <cell r="R90">
            <v>1.52</v>
          </cell>
          <cell r="S90">
            <v>1.48</v>
          </cell>
        </row>
        <row r="92">
          <cell r="B92" t="str">
            <v>TOTAL OTHER</v>
          </cell>
        </row>
        <row r="93">
          <cell r="B93" t="str">
            <v xml:space="preserve">        Principal due</v>
          </cell>
          <cell r="J93">
            <v>5.29</v>
          </cell>
          <cell r="K93">
            <v>5.17</v>
          </cell>
          <cell r="L93">
            <v>5.3599999999999994</v>
          </cell>
          <cell r="M93">
            <v>1.56</v>
          </cell>
          <cell r="N93">
            <v>1.61</v>
          </cell>
          <cell r="O93">
            <v>1.5699999999999998</v>
          </cell>
          <cell r="P93">
            <v>1.5699999999999998</v>
          </cell>
          <cell r="Q93">
            <v>1.5699999999999998</v>
          </cell>
          <cell r="R93">
            <v>1.5699999999999998</v>
          </cell>
          <cell r="S93">
            <v>1.5699999999999998</v>
          </cell>
        </row>
        <row r="94">
          <cell r="B94" t="str">
            <v xml:space="preserve">        Interest due</v>
          </cell>
          <cell r="J94">
            <v>0.44</v>
          </cell>
          <cell r="K94">
            <v>0.39</v>
          </cell>
          <cell r="L94">
            <v>0.35</v>
          </cell>
          <cell r="M94">
            <v>0.31</v>
          </cell>
          <cell r="N94">
            <v>0.28999999999999998</v>
          </cell>
          <cell r="O94">
            <v>0.22</v>
          </cell>
          <cell r="P94">
            <v>0.18</v>
          </cell>
          <cell r="Q94">
            <v>0.13</v>
          </cell>
          <cell r="R94">
            <v>0.09</v>
          </cell>
          <cell r="S94">
            <v>0.05</v>
          </cell>
        </row>
        <row r="95">
          <cell r="B95" t="str">
            <v xml:space="preserve">        Total debt service due</v>
          </cell>
          <cell r="J95">
            <v>5.73</v>
          </cell>
          <cell r="K95">
            <v>5.56</v>
          </cell>
          <cell r="L95">
            <v>5.7099999999999991</v>
          </cell>
          <cell r="M95">
            <v>1.87</v>
          </cell>
          <cell r="N95">
            <v>1.9000000000000001</v>
          </cell>
          <cell r="O95">
            <v>1.7899999999999998</v>
          </cell>
          <cell r="P95">
            <v>1.7499999999999998</v>
          </cell>
          <cell r="Q95">
            <v>1.6999999999999997</v>
          </cell>
          <cell r="R95">
            <v>1.66</v>
          </cell>
          <cell r="S95">
            <v>1.6199999999999999</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Dec"/>
      <sheetName val="projections"/>
      <sheetName val="output"/>
    </sheetNames>
    <sheetDataSet>
      <sheetData sheetId="0"/>
      <sheetData sheetId="1">
        <row r="3">
          <cell r="B3" t="str">
            <v>Table 4.  Slovenia: Summary of General Government Operations - Projections (percent of GDP)</v>
          </cell>
        </row>
      </sheetData>
      <sheetData sheetId="2"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
      <sheetName val="Output"/>
      <sheetName val="Data"/>
      <sheetName val="case 1"/>
      <sheetName val="case 4"/>
      <sheetName val="bopST"/>
      <sheetName val="BoP(Tab6)"/>
      <sheetName val="GAMTEL"/>
      <sheetName val="DS00Q"/>
      <sheetName val="DRS form"/>
      <sheetName val="DS00-07"/>
      <sheetName val="background"/>
      <sheetName val="indicators"/>
      <sheetName val="Debt"/>
      <sheetName val="ExtDbtInd(Tab10)"/>
      <sheetName val="TOT"/>
      <sheetName val="FX budget"/>
      <sheetName val="sensitivity(Tab9)"/>
      <sheetName val="case 2"/>
      <sheetName val="case 3"/>
      <sheetName val="ExtFinReq"/>
      <sheetName val="Fund(Tab12)"/>
      <sheetName val="LT prospects"/>
      <sheetName val="Misc"/>
      <sheetName val="Fund op"/>
      <sheetName val="gambiaproj"/>
      <sheetName val="to indicator table"/>
      <sheetName val="WEO"/>
      <sheetName val="Module1"/>
      <sheetName val="Main"/>
      <sheetName val="Kin"/>
      <sheetName val="case_1"/>
      <sheetName val="case_4"/>
      <sheetName val="DRS_form"/>
      <sheetName val="FX_budget"/>
      <sheetName val="case_2"/>
      <sheetName val="case_3"/>
      <sheetName val="LT_prospects"/>
      <sheetName val="Fund_op"/>
      <sheetName val="to_indicator_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ontrolSheet"/>
      <sheetName val="i1-CA"/>
      <sheetName val="i2-KA"/>
      <sheetName val="i3-LQ"/>
      <sheetName val="KA2"/>
      <sheetName val="my table"/>
      <sheetName val="Debt"/>
      <sheetName val="Assu"/>
      <sheetName val="2000-prelim"/>
      <sheetName val="BOP"/>
      <sheetName val="output"/>
      <sheetName val="staff report table"/>
      <sheetName val="Assu. summary"/>
      <sheetName val="outmacro"/>
      <sheetName val="trade-struct"/>
      <sheetName val="dir-trade"/>
      <sheetName val="projections"/>
      <sheetName val="my_table"/>
      <sheetName val="staff_report_table"/>
      <sheetName val="Assu__summary"/>
    </sheetNames>
    <sheetDataSet>
      <sheetData sheetId="0"/>
      <sheetData sheetId="1" refreshError="1"/>
      <sheetData sheetId="2"/>
      <sheetData sheetId="3"/>
      <sheetData sheetId="4"/>
      <sheetData sheetId="5" refreshError="1"/>
      <sheetData sheetId="6" refreshError="1"/>
      <sheetData sheetId="7" refreshError="1"/>
      <sheetData sheetId="8"/>
      <sheetData sheetId="9" refreshError="1"/>
      <sheetData sheetId="10"/>
      <sheetData sheetId="11">
        <row r="1">
          <cell r="A1" t="str">
            <v>Slovenia: Balance of Payments, adjustment scenario, 1997-2006</v>
          </cell>
        </row>
      </sheetData>
      <sheetData sheetId="12" refreshError="1"/>
      <sheetData sheetId="13" refreshError="1"/>
      <sheetData sheetId="14" refreshError="1"/>
      <sheetData sheetId="15" refreshError="1"/>
      <sheetData sheetId="16" refreshError="1"/>
      <sheetData sheetId="17" refreshError="1"/>
      <sheetData sheetId="18"/>
      <sheetData sheetId="19"/>
      <sheetData sheetId="20"/>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_OR"/>
      <sheetName val="Prorač"/>
      <sheetName val="Občine"/>
      <sheetName val="ZPIZ"/>
      <sheetName val="ZZZS"/>
      <sheetName val="pro2001"/>
      <sheetName val="outpu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2"/>
      <sheetName val="3"/>
      <sheetName val="4"/>
      <sheetName val="5"/>
      <sheetName val="6"/>
      <sheetName val="STRP_TABLES"/>
      <sheetName val="RPI (Serbia)"/>
      <sheetName val="exports"/>
      <sheetName val="Imports"/>
      <sheetName val="Sheet3"/>
      <sheetName val="Sheet1"/>
      <sheetName val="Settings"/>
      <sheetName val="DMX Metadata Values"/>
      <sheetName val="M"/>
      <sheetName val="Main"/>
      <sheetName val="Kin"/>
      <sheetName val="Q6"/>
      <sheetName val="output"/>
      <sheetName val="FOUTH QTR,2014"/>
      <sheetName val="Drz.zapisi"/>
      <sheetName val="RPI_(Serbia)"/>
      <sheetName val="DMX_Metadata_Values"/>
      <sheetName val="FOUTH_QTR,2014"/>
      <sheetName val="Drz_zapisi"/>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99">
          <cell r="AK99">
            <v>1998</v>
          </cell>
          <cell r="AO99">
            <v>1998</v>
          </cell>
          <cell r="AS99">
            <v>1998</v>
          </cell>
          <cell r="AW99">
            <v>1998</v>
          </cell>
        </row>
        <row r="100">
          <cell r="AK100" t="str">
            <v>QI</v>
          </cell>
          <cell r="AO100" t="str">
            <v>QII</v>
          </cell>
          <cell r="AS100" t="str">
            <v>QIII</v>
          </cell>
          <cell r="AW100" t="str">
            <v>QIV</v>
          </cell>
        </row>
        <row r="101">
          <cell r="AJ101" t="str">
            <v>total</v>
          </cell>
          <cell r="AK101" t="str">
            <v>o/w int</v>
          </cell>
          <cell r="AL101" t="str">
            <v>o/w cap</v>
          </cell>
          <cell r="AN101" t="str">
            <v>total</v>
          </cell>
          <cell r="AO101" t="str">
            <v>o/w int</v>
          </cell>
          <cell r="AP101" t="str">
            <v>o/w cap</v>
          </cell>
          <cell r="AR101" t="str">
            <v>total</v>
          </cell>
          <cell r="AS101" t="str">
            <v>o/w int</v>
          </cell>
          <cell r="AT101" t="str">
            <v>o/w cap</v>
          </cell>
          <cell r="AV101" t="str">
            <v>total</v>
          </cell>
          <cell r="AW101" t="str">
            <v>o/w int</v>
          </cell>
          <cell r="AX101" t="str">
            <v>o/w cap</v>
          </cell>
        </row>
        <row r="103">
          <cell r="AJ103">
            <v>0</v>
          </cell>
          <cell r="AK103">
            <v>0</v>
          </cell>
          <cell r="AL103">
            <v>0</v>
          </cell>
          <cell r="AN103">
            <v>0.1</v>
          </cell>
          <cell r="AO103">
            <v>0.1</v>
          </cell>
          <cell r="AP103">
            <v>0</v>
          </cell>
          <cell r="AR103">
            <v>0.2</v>
          </cell>
          <cell r="AS103">
            <v>0</v>
          </cell>
          <cell r="AT103">
            <v>0.2</v>
          </cell>
          <cell r="AV103">
            <v>0.1</v>
          </cell>
          <cell r="AW103">
            <v>0.1</v>
          </cell>
          <cell r="AX103">
            <v>0</v>
          </cell>
        </row>
        <row r="104">
          <cell r="AJ104">
            <v>9</v>
          </cell>
          <cell r="AK104">
            <v>2.2000000000000002</v>
          </cell>
          <cell r="AL104">
            <v>6.8</v>
          </cell>
          <cell r="AN104">
            <v>6.6</v>
          </cell>
          <cell r="AO104">
            <v>3.2</v>
          </cell>
          <cell r="AP104">
            <v>3.4</v>
          </cell>
          <cell r="AR104">
            <v>9.3000000000000007</v>
          </cell>
          <cell r="AS104">
            <v>6.5</v>
          </cell>
          <cell r="AT104">
            <v>2.8</v>
          </cell>
          <cell r="AV104">
            <v>6.3</v>
          </cell>
          <cell r="AW104">
            <v>3.4</v>
          </cell>
          <cell r="AX104">
            <v>2.9</v>
          </cell>
        </row>
        <row r="105">
          <cell r="AJ105">
            <v>12.600000000000001</v>
          </cell>
          <cell r="AK105">
            <v>6.4</v>
          </cell>
          <cell r="AL105">
            <v>6.2</v>
          </cell>
          <cell r="AN105">
            <v>8.3000000000000007</v>
          </cell>
          <cell r="AO105">
            <v>4.0999999999999996</v>
          </cell>
          <cell r="AP105">
            <v>4.2</v>
          </cell>
          <cell r="AR105">
            <v>15.6</v>
          </cell>
          <cell r="AS105">
            <v>6.6</v>
          </cell>
          <cell r="AT105">
            <v>9</v>
          </cell>
          <cell r="AV105">
            <v>9.1000000000000014</v>
          </cell>
          <cell r="AW105">
            <v>4.2</v>
          </cell>
          <cell r="AX105">
            <v>4.9000000000000004</v>
          </cell>
        </row>
        <row r="106">
          <cell r="AJ106">
            <v>0</v>
          </cell>
          <cell r="AK106">
            <v>0</v>
          </cell>
          <cell r="AL106">
            <v>0</v>
          </cell>
          <cell r="AN106">
            <v>0</v>
          </cell>
          <cell r="AO106">
            <v>0</v>
          </cell>
          <cell r="AP106">
            <v>0</v>
          </cell>
          <cell r="AR106">
            <v>0</v>
          </cell>
          <cell r="AS106">
            <v>0</v>
          </cell>
          <cell r="AT106">
            <v>0</v>
          </cell>
          <cell r="AV106">
            <v>0</v>
          </cell>
          <cell r="AW106">
            <v>0</v>
          </cell>
          <cell r="AX106">
            <v>0</v>
          </cell>
        </row>
        <row r="107">
          <cell r="AJ107">
            <v>8.5</v>
          </cell>
          <cell r="AK107">
            <v>8.5</v>
          </cell>
          <cell r="AL107">
            <v>0</v>
          </cell>
          <cell r="AN107">
            <v>8.5</v>
          </cell>
          <cell r="AO107">
            <v>8.5</v>
          </cell>
          <cell r="AP107">
            <v>0</v>
          </cell>
          <cell r="AR107">
            <v>8.5</v>
          </cell>
          <cell r="AS107">
            <v>8.5</v>
          </cell>
          <cell r="AT107">
            <v>0</v>
          </cell>
          <cell r="AV107">
            <v>8.5</v>
          </cell>
          <cell r="AW107">
            <v>8.5</v>
          </cell>
          <cell r="AX107">
            <v>0</v>
          </cell>
        </row>
        <row r="110">
          <cell r="AJ110">
            <v>30.1</v>
          </cell>
          <cell r="AK110">
            <v>17.100000000000001</v>
          </cell>
          <cell r="AL110">
            <v>13</v>
          </cell>
          <cell r="AN110">
            <v>23.5</v>
          </cell>
          <cell r="AO110">
            <v>15.9</v>
          </cell>
          <cell r="AP110">
            <v>7.6</v>
          </cell>
          <cell r="AR110">
            <v>33.6</v>
          </cell>
          <cell r="AS110">
            <v>21.6</v>
          </cell>
          <cell r="AT110">
            <v>12</v>
          </cell>
          <cell r="AV110">
            <v>24</v>
          </cell>
          <cell r="AW110">
            <v>16.2</v>
          </cell>
          <cell r="AX110">
            <v>7.8000000000000007</v>
          </cell>
        </row>
        <row r="112">
          <cell r="AJ112">
            <v>0</v>
          </cell>
          <cell r="AK112">
            <v>0</v>
          </cell>
          <cell r="AL112">
            <v>0</v>
          </cell>
          <cell r="AN112">
            <v>0</v>
          </cell>
          <cell r="AO112">
            <v>0</v>
          </cell>
          <cell r="AP112">
            <v>0</v>
          </cell>
          <cell r="AR112">
            <v>0</v>
          </cell>
          <cell r="AS112">
            <v>0</v>
          </cell>
          <cell r="AT112">
            <v>0</v>
          </cell>
          <cell r="AV112">
            <v>0</v>
          </cell>
          <cell r="AW112">
            <v>0</v>
          </cell>
          <cell r="AX112">
            <v>0</v>
          </cell>
        </row>
        <row r="113">
          <cell r="AJ113">
            <v>30.1</v>
          </cell>
          <cell r="AK113">
            <v>17.100000000000001</v>
          </cell>
          <cell r="AL113">
            <v>13</v>
          </cell>
          <cell r="AN113">
            <v>23.4</v>
          </cell>
          <cell r="AO113">
            <v>15.8</v>
          </cell>
          <cell r="AP113">
            <v>7.6</v>
          </cell>
          <cell r="AR113">
            <v>33.4</v>
          </cell>
          <cell r="AS113">
            <v>21.6</v>
          </cell>
          <cell r="AT113">
            <v>11.8</v>
          </cell>
          <cell r="AV113">
            <v>23.9</v>
          </cell>
          <cell r="AW113">
            <v>16.099999999999998</v>
          </cell>
          <cell r="AX113">
            <v>7.8000000000000007</v>
          </cell>
        </row>
      </sheetData>
      <sheetData sheetId="18" refreshError="1"/>
      <sheetData sheetId="19" refreshError="1"/>
      <sheetData sheetId="20" refreshError="1"/>
      <sheetData sheetId="21" refreshError="1"/>
      <sheetData sheetId="22"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A"/>
      <sheetName val="Basicdata"/>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amp; 38"/>
      <sheetName val="39"/>
      <sheetName val="40"/>
      <sheetName val="41"/>
      <sheetName val="42"/>
      <sheetName val="43"/>
      <sheetName val="44"/>
      <sheetName val="45"/>
      <sheetName val="46"/>
      <sheetName val="47"/>
      <sheetName val="48"/>
      <sheetName val="49"/>
      <sheetName val="50"/>
      <sheetName val="51"/>
      <sheetName val="52"/>
      <sheetName val="53"/>
      <sheetName val="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L7_6"/>
    </sheetNames>
    <sheetDataSet>
      <sheetData sheetId="0" refreshError="1">
        <row r="1">
          <cell r="A1" t="str">
            <v>Table 7.6  COPRA PRODUCTION,  AVERAGE PRODUCER PRICE AND TOTAL PRODUCER INCOME: 1960- 2001</v>
          </cell>
        </row>
        <row r="3">
          <cell r="B3" t="str">
            <v xml:space="preserve"> Copra</v>
          </cell>
          <cell r="C3" t="str">
            <v xml:space="preserve">  Average</v>
          </cell>
          <cell r="E3" t="str">
            <v>Total</v>
          </cell>
        </row>
        <row r="4">
          <cell r="A4" t="str">
            <v xml:space="preserve"> Year</v>
          </cell>
          <cell r="B4" t="str">
            <v xml:space="preserve"> production</v>
          </cell>
          <cell r="C4" t="str">
            <v>producer price</v>
          </cell>
          <cell r="E4" t="str">
            <v>producer income</v>
          </cell>
        </row>
        <row r="5">
          <cell r="B5" t="str">
            <v>(short tons)</v>
          </cell>
          <cell r="C5" t="str">
            <v>per ton ($)</v>
          </cell>
          <cell r="E5" t="str">
            <v>($'000)</v>
          </cell>
        </row>
        <row r="6">
          <cell r="A6">
            <v>1951</v>
          </cell>
          <cell r="B6">
            <v>4980</v>
          </cell>
          <cell r="C6">
            <v>84</v>
          </cell>
          <cell r="E6">
            <v>418.32</v>
          </cell>
        </row>
        <row r="7">
          <cell r="A7">
            <v>1952</v>
          </cell>
          <cell r="B7">
            <v>4565</v>
          </cell>
          <cell r="C7">
            <v>94</v>
          </cell>
          <cell r="E7">
            <v>429.11</v>
          </cell>
        </row>
        <row r="8">
          <cell r="A8">
            <v>1953</v>
          </cell>
          <cell r="B8">
            <v>4580</v>
          </cell>
          <cell r="C8">
            <v>78</v>
          </cell>
          <cell r="E8">
            <v>357.24</v>
          </cell>
        </row>
        <row r="9">
          <cell r="A9">
            <v>1954</v>
          </cell>
          <cell r="B9">
            <v>3896</v>
          </cell>
          <cell r="C9">
            <v>102</v>
          </cell>
          <cell r="E9">
            <v>397.392</v>
          </cell>
        </row>
        <row r="10">
          <cell r="A10">
            <v>1955</v>
          </cell>
          <cell r="B10">
            <v>4434</v>
          </cell>
          <cell r="C10">
            <v>128</v>
          </cell>
          <cell r="E10">
            <v>567.55200000000002</v>
          </cell>
        </row>
        <row r="11">
          <cell r="A11">
            <v>1956</v>
          </cell>
          <cell r="B11">
            <v>5480</v>
          </cell>
          <cell r="C11">
            <v>102</v>
          </cell>
          <cell r="E11">
            <v>558.96</v>
          </cell>
        </row>
        <row r="12">
          <cell r="A12">
            <v>1957</v>
          </cell>
          <cell r="B12">
            <v>6034</v>
          </cell>
          <cell r="C12">
            <v>108</v>
          </cell>
          <cell r="E12">
            <v>651.67200000000003</v>
          </cell>
        </row>
        <row r="13">
          <cell r="A13">
            <v>1958</v>
          </cell>
          <cell r="B13">
            <v>5701</v>
          </cell>
          <cell r="C13">
            <v>106</v>
          </cell>
          <cell r="E13">
            <v>604.30600000000004</v>
          </cell>
        </row>
        <row r="14">
          <cell r="A14">
            <v>1959</v>
          </cell>
          <cell r="B14">
            <v>3700</v>
          </cell>
          <cell r="C14">
            <v>102</v>
          </cell>
          <cell r="E14">
            <v>377.4</v>
          </cell>
        </row>
        <row r="15">
          <cell r="A15">
            <v>1960</v>
          </cell>
          <cell r="B15">
            <v>4436</v>
          </cell>
          <cell r="C15">
            <v>148</v>
          </cell>
          <cell r="E15">
            <v>656.52800000000002</v>
          </cell>
        </row>
        <row r="16">
          <cell r="A16">
            <v>1961</v>
          </cell>
          <cell r="B16">
            <v>6060</v>
          </cell>
          <cell r="C16">
            <v>126</v>
          </cell>
          <cell r="E16">
            <v>763.56</v>
          </cell>
        </row>
        <row r="17">
          <cell r="A17">
            <v>1962</v>
          </cell>
          <cell r="B17">
            <v>4521</v>
          </cell>
          <cell r="C17">
            <v>142</v>
          </cell>
          <cell r="E17">
            <v>641.98199999999997</v>
          </cell>
        </row>
        <row r="18">
          <cell r="A18">
            <v>1963</v>
          </cell>
          <cell r="B18">
            <v>4975</v>
          </cell>
          <cell r="C18">
            <v>154</v>
          </cell>
          <cell r="E18">
            <v>766.15</v>
          </cell>
        </row>
        <row r="19">
          <cell r="A19">
            <v>1964</v>
          </cell>
          <cell r="B19">
            <v>5742</v>
          </cell>
          <cell r="C19">
            <v>166</v>
          </cell>
          <cell r="E19">
            <v>953.17200000000003</v>
          </cell>
        </row>
        <row r="20">
          <cell r="A20">
            <v>1965</v>
          </cell>
          <cell r="B20">
            <v>5807</v>
          </cell>
          <cell r="C20">
            <v>184</v>
          </cell>
          <cell r="E20">
            <v>1068.4880000000001</v>
          </cell>
        </row>
        <row r="21">
          <cell r="A21">
            <v>1966</v>
          </cell>
          <cell r="B21">
            <v>5554</v>
          </cell>
          <cell r="C21">
            <v>182</v>
          </cell>
          <cell r="E21">
            <v>1010.828</v>
          </cell>
        </row>
        <row r="22">
          <cell r="A22">
            <v>1967</v>
          </cell>
          <cell r="B22">
            <v>6272</v>
          </cell>
          <cell r="C22">
            <v>132</v>
          </cell>
          <cell r="E22">
            <v>827.904</v>
          </cell>
        </row>
        <row r="23">
          <cell r="A23">
            <v>1968</v>
          </cell>
          <cell r="B23">
            <v>6311</v>
          </cell>
          <cell r="C23">
            <v>194</v>
          </cell>
          <cell r="E23">
            <v>1224.3340000000001</v>
          </cell>
        </row>
        <row r="24">
          <cell r="A24">
            <v>1969</v>
          </cell>
          <cell r="B24">
            <v>6401</v>
          </cell>
          <cell r="C24">
            <v>156</v>
          </cell>
          <cell r="E24">
            <v>998.55600000000004</v>
          </cell>
        </row>
        <row r="25">
          <cell r="A25">
            <v>1970</v>
          </cell>
          <cell r="B25">
            <v>7348</v>
          </cell>
          <cell r="C25">
            <v>170</v>
          </cell>
          <cell r="E25">
            <v>1249.1600000000001</v>
          </cell>
        </row>
        <row r="26">
          <cell r="A26">
            <v>1971</v>
          </cell>
          <cell r="B26">
            <v>5344</v>
          </cell>
          <cell r="C26">
            <v>154</v>
          </cell>
          <cell r="E26">
            <v>822.976</v>
          </cell>
        </row>
        <row r="27">
          <cell r="A27">
            <v>1972</v>
          </cell>
          <cell r="B27">
            <v>5715</v>
          </cell>
          <cell r="C27">
            <v>122</v>
          </cell>
          <cell r="E27">
            <v>697.23</v>
          </cell>
        </row>
        <row r="28">
          <cell r="A28">
            <v>1973</v>
          </cell>
          <cell r="B28">
            <v>4574</v>
          </cell>
          <cell r="C28">
            <v>110</v>
          </cell>
          <cell r="E28">
            <v>503.14</v>
          </cell>
        </row>
        <row r="29">
          <cell r="A29">
            <v>1974</v>
          </cell>
          <cell r="B29">
            <v>6336</v>
          </cell>
          <cell r="C29">
            <v>356</v>
          </cell>
          <cell r="E29">
            <v>2255.616</v>
          </cell>
        </row>
        <row r="30">
          <cell r="A30">
            <v>1975</v>
          </cell>
          <cell r="B30">
            <v>6482</v>
          </cell>
          <cell r="C30">
            <v>270</v>
          </cell>
          <cell r="E30">
            <v>1750.14</v>
          </cell>
        </row>
        <row r="31">
          <cell r="A31">
            <v>1976</v>
          </cell>
          <cell r="B31">
            <v>5685</v>
          </cell>
          <cell r="C31">
            <v>160</v>
          </cell>
          <cell r="E31">
            <v>909.6</v>
          </cell>
        </row>
        <row r="32">
          <cell r="A32">
            <v>1977</v>
          </cell>
          <cell r="B32">
            <v>6075</v>
          </cell>
          <cell r="C32" t="str">
            <v>-</v>
          </cell>
          <cell r="E32" t="str">
            <v>-</v>
          </cell>
        </row>
        <row r="33">
          <cell r="A33">
            <v>1978</v>
          </cell>
          <cell r="B33">
            <v>5876</v>
          </cell>
          <cell r="C33">
            <v>182</v>
          </cell>
          <cell r="E33">
            <v>1069.432</v>
          </cell>
        </row>
        <row r="34">
          <cell r="A34">
            <v>1979</v>
          </cell>
          <cell r="B34">
            <v>6488</v>
          </cell>
          <cell r="C34">
            <v>416</v>
          </cell>
          <cell r="E34">
            <v>2699.0079999999998</v>
          </cell>
        </row>
        <row r="35">
          <cell r="A35">
            <v>1980</v>
          </cell>
          <cell r="B35">
            <v>6257</v>
          </cell>
          <cell r="C35">
            <v>223</v>
          </cell>
          <cell r="E35">
            <v>1395.3109999999999</v>
          </cell>
        </row>
        <row r="36">
          <cell r="A36">
            <v>1981</v>
          </cell>
          <cell r="B36">
            <v>5760</v>
          </cell>
          <cell r="C36">
            <v>171</v>
          </cell>
          <cell r="E36">
            <v>984.96</v>
          </cell>
        </row>
        <row r="37">
          <cell r="A37">
            <v>1982</v>
          </cell>
          <cell r="B37">
            <v>5773</v>
          </cell>
          <cell r="C37">
            <v>136</v>
          </cell>
          <cell r="E37">
            <v>785.12800000000004</v>
          </cell>
        </row>
        <row r="38">
          <cell r="A38">
            <v>1983</v>
          </cell>
          <cell r="B38">
            <v>6491</v>
          </cell>
          <cell r="C38">
            <v>174</v>
          </cell>
          <cell r="E38">
            <v>1129.434</v>
          </cell>
        </row>
        <row r="39">
          <cell r="A39">
            <v>1984</v>
          </cell>
          <cell r="B39">
            <v>4483</v>
          </cell>
          <cell r="C39">
            <v>316</v>
          </cell>
          <cell r="E39">
            <v>1416.6279999999999</v>
          </cell>
        </row>
        <row r="40">
          <cell r="A40">
            <v>1985</v>
          </cell>
          <cell r="B40">
            <v>4301</v>
          </cell>
          <cell r="C40">
            <v>208</v>
          </cell>
          <cell r="E40">
            <v>894.60799999999995</v>
          </cell>
        </row>
        <row r="41">
          <cell r="A41">
            <v>1986</v>
          </cell>
          <cell r="B41">
            <v>6815</v>
          </cell>
          <cell r="C41">
            <v>120</v>
          </cell>
          <cell r="E41">
            <v>817.8</v>
          </cell>
        </row>
        <row r="42">
          <cell r="A42">
            <v>1987</v>
          </cell>
          <cell r="B42">
            <v>5405</v>
          </cell>
          <cell r="C42">
            <v>200</v>
          </cell>
          <cell r="E42">
            <v>1081</v>
          </cell>
        </row>
        <row r="43">
          <cell r="A43">
            <v>1988</v>
          </cell>
          <cell r="B43">
            <v>5475</v>
          </cell>
          <cell r="C43">
            <v>220</v>
          </cell>
          <cell r="E43">
            <v>1204.5</v>
          </cell>
        </row>
        <row r="44">
          <cell r="A44">
            <v>1989</v>
          </cell>
          <cell r="B44">
            <v>5805</v>
          </cell>
          <cell r="C44">
            <v>220</v>
          </cell>
          <cell r="E44">
            <v>1277.0999999999999</v>
          </cell>
        </row>
        <row r="45">
          <cell r="A45">
            <v>1990</v>
          </cell>
          <cell r="B45">
            <v>5159</v>
          </cell>
          <cell r="C45">
            <v>187</v>
          </cell>
          <cell r="E45">
            <v>964.73299999999995</v>
          </cell>
        </row>
        <row r="46">
          <cell r="A46">
            <v>1991</v>
          </cell>
          <cell r="B46">
            <v>4213</v>
          </cell>
          <cell r="C46">
            <v>155</v>
          </cell>
          <cell r="E46">
            <v>653.01499999999999</v>
          </cell>
        </row>
        <row r="47">
          <cell r="A47">
            <v>1992</v>
          </cell>
          <cell r="B47">
            <v>5861</v>
          </cell>
          <cell r="C47">
            <v>449</v>
          </cell>
          <cell r="E47">
            <v>2631.5889999999999</v>
          </cell>
        </row>
        <row r="48">
          <cell r="A48">
            <v>1993</v>
          </cell>
          <cell r="B48">
            <v>4627</v>
          </cell>
          <cell r="C48">
            <v>470</v>
          </cell>
          <cell r="E48">
            <v>2174.69</v>
          </cell>
        </row>
        <row r="49">
          <cell r="A49">
            <v>1994</v>
          </cell>
          <cell r="B49">
            <v>4972</v>
          </cell>
          <cell r="C49">
            <v>423</v>
          </cell>
          <cell r="E49">
            <v>2103.1559999999999</v>
          </cell>
        </row>
        <row r="50">
          <cell r="A50">
            <v>1995</v>
          </cell>
          <cell r="B50">
            <v>7201</v>
          </cell>
          <cell r="C50">
            <v>433</v>
          </cell>
          <cell r="E50">
            <v>3118.0329999999999</v>
          </cell>
        </row>
        <row r="51">
          <cell r="A51">
            <v>1996</v>
          </cell>
          <cell r="B51">
            <v>6464</v>
          </cell>
          <cell r="C51">
            <v>420</v>
          </cell>
          <cell r="E51">
            <v>2714.88</v>
          </cell>
        </row>
        <row r="52">
          <cell r="A52">
            <v>1997</v>
          </cell>
          <cell r="B52">
            <v>6031</v>
          </cell>
          <cell r="C52">
            <v>357</v>
          </cell>
          <cell r="E52">
            <v>2153.067</v>
          </cell>
        </row>
        <row r="53">
          <cell r="A53">
            <v>1998</v>
          </cell>
          <cell r="B53">
            <v>4273</v>
          </cell>
          <cell r="C53">
            <v>180</v>
          </cell>
          <cell r="E53">
            <v>769.14</v>
          </cell>
        </row>
        <row r="54">
          <cell r="A54">
            <v>1999</v>
          </cell>
          <cell r="B54">
            <v>3348</v>
          </cell>
          <cell r="C54">
            <v>246</v>
          </cell>
          <cell r="E54">
            <v>827</v>
          </cell>
        </row>
        <row r="55">
          <cell r="A55">
            <v>2000</v>
          </cell>
          <cell r="B55">
            <v>4273</v>
          </cell>
          <cell r="C55">
            <v>277</v>
          </cell>
          <cell r="E55">
            <v>1183.6210000000001</v>
          </cell>
        </row>
        <row r="56">
          <cell r="A56">
            <v>2001</v>
          </cell>
          <cell r="B56">
            <v>5063</v>
          </cell>
          <cell r="C56">
            <v>187</v>
          </cell>
          <cell r="E56">
            <v>946.78099999999995</v>
          </cell>
        </row>
        <row r="58">
          <cell r="A58" t="str">
            <v>Source:  Tobolar  Processing Plant</v>
          </cell>
        </row>
      </sheetData>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rojections"/>
      <sheetName val="Table 2b"/>
      <sheetName val="WPI"/>
      <sheetName val="POpula"/>
      <sheetName val="Table 2a"/>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WB"/>
      <sheetName val="labels"/>
      <sheetName val="Contents "/>
      <sheetName val="SPNF"/>
      <sheetName val="A"/>
      <sheetName val="TBL7_6"/>
      <sheetName val="External"/>
      <sheetName val="a_run"/>
      <sheetName val="IBASE"/>
      <sheetName val="modalities"/>
      <sheetName val="SpotExchangeRates"/>
      <sheetName val="BULLETIN"/>
      <sheetName val="Summary_Info1"/>
      <sheetName val="Summary_of_Changes1"/>
      <sheetName val="Large_Projections1"/>
      <sheetName val="Table_11"/>
      <sheetName val="Table_21"/>
      <sheetName val="Table_31"/>
      <sheetName val="Table_41"/>
      <sheetName val="Table_51"/>
      <sheetName val="Table_61"/>
      <sheetName val="New_Figure_11"/>
      <sheetName val="UFC_Summary1"/>
      <sheetName val="Position_as_of_End-July_19971"/>
      <sheetName val="Liquidity_Calculations_(Sc__2)1"/>
      <sheetName val="Liquidity_Calculations_(Sc__3)1"/>
      <sheetName val="Projected_Arr_(Sc_1)1"/>
      <sheetName val="Projected_Arr_(Sc_2)1"/>
      <sheetName val="Projected_Arr_(Sc_3)1"/>
      <sheetName val="Projected_Arr_(Nov_97)1"/>
      <sheetName val="Projected_Pur_(Sc_1)1"/>
      <sheetName val="Projected_Pur_(Sc_2_&amp;3)1"/>
      <sheetName val="Purchases_Feb_-_May_19981"/>
      <sheetName val="Purchases_by_Month1"/>
      <sheetName val="Ratio_Data1"/>
      <sheetName val="Precautionary_arrangements1"/>
      <sheetName val="Projection_Summary1"/>
      <sheetName val="Old_Table_41"/>
      <sheetName val="Liquidity_Calculations_(Sc__1)1"/>
      <sheetName val="Old_Table_61"/>
      <sheetName val="Figure_11"/>
      <sheetName val="Summary_Info2"/>
      <sheetName val="Summary_of_Changes2"/>
      <sheetName val="Large_Projections2"/>
      <sheetName val="Table_12"/>
      <sheetName val="Table_22"/>
      <sheetName val="Table_32"/>
      <sheetName val="Table_42"/>
      <sheetName val="Table_52"/>
      <sheetName val="Table_62"/>
      <sheetName val="New_Figure_12"/>
      <sheetName val="UFC_Summary2"/>
      <sheetName val="Position_as_of_End-July_19972"/>
      <sheetName val="Liquidity_Calculations_(Sc__2)2"/>
      <sheetName val="Liquidity_Calculations_(Sc__3)2"/>
      <sheetName val="Projected_Arr_(Sc_1)2"/>
      <sheetName val="Projected_Arr_(Sc_2)2"/>
      <sheetName val="Projected_Arr_(Sc_3)2"/>
      <sheetName val="Projected_Arr_(Nov_97)2"/>
      <sheetName val="Projected_Pur_(Sc_1)2"/>
      <sheetName val="Projected_Pur_(Sc_2_&amp;3)2"/>
      <sheetName val="Purchases_Feb_-_May_19982"/>
      <sheetName val="Purchases_by_Month2"/>
      <sheetName val="Ratio_Data2"/>
      <sheetName val="Precautionary_arrangements2"/>
      <sheetName val="Projection_Summary2"/>
      <sheetName val="Old_Table_42"/>
      <sheetName val="Liquidity_Calculations_(Sc__1)2"/>
      <sheetName val="Old_Table_62"/>
      <sheetName val="Figure_12"/>
      <sheetName val="Summary_Info9"/>
      <sheetName val="Summary_of_Changes9"/>
      <sheetName val="Large_Projections9"/>
      <sheetName val="Table_19"/>
      <sheetName val="Table_29"/>
      <sheetName val="Table_39"/>
      <sheetName val="Table_49"/>
      <sheetName val="Table_59"/>
      <sheetName val="Table_69"/>
      <sheetName val="New_Figure_19"/>
      <sheetName val="UFC_Summary9"/>
      <sheetName val="Position_as_of_End-July_19979"/>
      <sheetName val="Liquidity_Calculations_(Sc__2)9"/>
      <sheetName val="Liquidity_Calculations_(Sc__3)9"/>
      <sheetName val="Projected_Arr_(Sc_1)9"/>
      <sheetName val="Projected_Arr_(Sc_2)9"/>
      <sheetName val="Projected_Arr_(Sc_3)9"/>
      <sheetName val="Projected_Arr_(Nov_97)9"/>
      <sheetName val="Projected_Pur_(Sc_1)9"/>
      <sheetName val="Projected_Pur_(Sc_2_&amp;3)9"/>
      <sheetName val="Purchases_Feb_-_May_19989"/>
      <sheetName val="Purchases_by_Month9"/>
      <sheetName val="Ratio_Data9"/>
      <sheetName val="Precautionary_arrangements9"/>
      <sheetName val="Projection_Summary9"/>
      <sheetName val="Old_Table_49"/>
      <sheetName val="Liquidity_Calculations_(Sc__1)9"/>
      <sheetName val="Old_Table_69"/>
      <sheetName val="Figure_19"/>
      <sheetName val="Summary_Info5"/>
      <sheetName val="Summary_of_Changes5"/>
      <sheetName val="Large_Projections5"/>
      <sheetName val="Table_15"/>
      <sheetName val="Table_25"/>
      <sheetName val="Table_35"/>
      <sheetName val="Table_45"/>
      <sheetName val="Table_55"/>
      <sheetName val="Table_65"/>
      <sheetName val="New_Figure_15"/>
      <sheetName val="UFC_Summary5"/>
      <sheetName val="Position_as_of_End-July_19975"/>
      <sheetName val="Liquidity_Calculations_(Sc__2)5"/>
      <sheetName val="Liquidity_Calculations_(Sc__3)5"/>
      <sheetName val="Projected_Arr_(Sc_1)5"/>
      <sheetName val="Projected_Arr_(Sc_2)5"/>
      <sheetName val="Projected_Arr_(Sc_3)5"/>
      <sheetName val="Projected_Arr_(Nov_97)5"/>
      <sheetName val="Projected_Pur_(Sc_1)5"/>
      <sheetName val="Projected_Pur_(Sc_2_&amp;3)5"/>
      <sheetName val="Purchases_Feb_-_May_19985"/>
      <sheetName val="Purchases_by_Month5"/>
      <sheetName val="Ratio_Data5"/>
      <sheetName val="Precautionary_arrangements5"/>
      <sheetName val="Projection_Summary5"/>
      <sheetName val="Old_Table_45"/>
      <sheetName val="Liquidity_Calculations_(Sc__1)5"/>
      <sheetName val="Old_Table_65"/>
      <sheetName val="Figure_15"/>
      <sheetName val="Summary_Info3"/>
      <sheetName val="Summary_of_Changes3"/>
      <sheetName val="Large_Projections3"/>
      <sheetName val="Table_13"/>
      <sheetName val="Table_23"/>
      <sheetName val="Table_33"/>
      <sheetName val="Table_43"/>
      <sheetName val="Table_53"/>
      <sheetName val="Table_63"/>
      <sheetName val="New_Figure_13"/>
      <sheetName val="UFC_Summary3"/>
      <sheetName val="Position_as_of_End-July_19973"/>
      <sheetName val="Liquidity_Calculations_(Sc__2)3"/>
      <sheetName val="Liquidity_Calculations_(Sc__3)3"/>
      <sheetName val="Projected_Arr_(Sc_1)3"/>
      <sheetName val="Projected_Arr_(Sc_2)3"/>
      <sheetName val="Projected_Arr_(Sc_3)3"/>
      <sheetName val="Projected_Arr_(Nov_97)3"/>
      <sheetName val="Projected_Pur_(Sc_1)3"/>
      <sheetName val="Projected_Pur_(Sc_2_&amp;3)3"/>
      <sheetName val="Purchases_Feb_-_May_19983"/>
      <sheetName val="Purchases_by_Month3"/>
      <sheetName val="Ratio_Data3"/>
      <sheetName val="Precautionary_arrangements3"/>
      <sheetName val="Projection_Summary3"/>
      <sheetName val="Old_Table_43"/>
      <sheetName val="Liquidity_Calculations_(Sc__1)3"/>
      <sheetName val="Old_Table_63"/>
      <sheetName val="Figure_13"/>
      <sheetName val="Summary_Info4"/>
      <sheetName val="Summary_of_Changes4"/>
      <sheetName val="Large_Projections4"/>
      <sheetName val="Table_14"/>
      <sheetName val="Table_24"/>
      <sheetName val="Table_34"/>
      <sheetName val="Table_44"/>
      <sheetName val="Table_54"/>
      <sheetName val="Table_64"/>
      <sheetName val="New_Figure_14"/>
      <sheetName val="UFC_Summary4"/>
      <sheetName val="Position_as_of_End-July_19974"/>
      <sheetName val="Liquidity_Calculations_(Sc__2)4"/>
      <sheetName val="Liquidity_Calculations_(Sc__3)4"/>
      <sheetName val="Projected_Arr_(Sc_1)4"/>
      <sheetName val="Projected_Arr_(Sc_2)4"/>
      <sheetName val="Projected_Arr_(Sc_3)4"/>
      <sheetName val="Projected_Arr_(Nov_97)4"/>
      <sheetName val="Projected_Pur_(Sc_1)4"/>
      <sheetName val="Projected_Pur_(Sc_2_&amp;3)4"/>
      <sheetName val="Purchases_Feb_-_May_19984"/>
      <sheetName val="Purchases_by_Month4"/>
      <sheetName val="Ratio_Data4"/>
      <sheetName val="Precautionary_arrangements4"/>
      <sheetName val="Projection_Summary4"/>
      <sheetName val="Old_Table_44"/>
      <sheetName val="Liquidity_Calculations_(Sc__1)4"/>
      <sheetName val="Old_Table_64"/>
      <sheetName val="Figure_14"/>
      <sheetName val="Summary_Info6"/>
      <sheetName val="Summary_of_Changes6"/>
      <sheetName val="Large_Projections6"/>
      <sheetName val="Table_16"/>
      <sheetName val="Table_26"/>
      <sheetName val="Table_36"/>
      <sheetName val="Table_46"/>
      <sheetName val="Table_56"/>
      <sheetName val="Table_66"/>
      <sheetName val="New_Figure_16"/>
      <sheetName val="UFC_Summary6"/>
      <sheetName val="Position_as_of_End-July_19976"/>
      <sheetName val="Liquidity_Calculations_(Sc__2)6"/>
      <sheetName val="Liquidity_Calculations_(Sc__3)6"/>
      <sheetName val="Projected_Arr_(Sc_1)6"/>
      <sheetName val="Projected_Arr_(Sc_2)6"/>
      <sheetName val="Projected_Arr_(Sc_3)6"/>
      <sheetName val="Projected_Arr_(Nov_97)6"/>
      <sheetName val="Projected_Pur_(Sc_1)6"/>
      <sheetName val="Projected_Pur_(Sc_2_&amp;3)6"/>
      <sheetName val="Purchases_Feb_-_May_19986"/>
      <sheetName val="Purchases_by_Month6"/>
      <sheetName val="Ratio_Data6"/>
      <sheetName val="Precautionary_arrangements6"/>
      <sheetName val="Projection_Summary6"/>
      <sheetName val="Old_Table_46"/>
      <sheetName val="Liquidity_Calculations_(Sc__1)6"/>
      <sheetName val="Old_Table_66"/>
      <sheetName val="Figure_16"/>
      <sheetName val="Summary_Info7"/>
      <sheetName val="Summary_of_Changes7"/>
      <sheetName val="Large_Projections7"/>
      <sheetName val="Table_17"/>
      <sheetName val="Table_27"/>
      <sheetName val="Table_37"/>
      <sheetName val="Table_47"/>
      <sheetName val="Table_57"/>
      <sheetName val="Table_67"/>
      <sheetName val="New_Figure_17"/>
      <sheetName val="UFC_Summary7"/>
      <sheetName val="Position_as_of_End-July_19977"/>
      <sheetName val="Liquidity_Calculations_(Sc__2)7"/>
      <sheetName val="Liquidity_Calculations_(Sc__3)7"/>
      <sheetName val="Projected_Arr_(Sc_1)7"/>
      <sheetName val="Projected_Arr_(Sc_2)7"/>
      <sheetName val="Projected_Arr_(Sc_3)7"/>
      <sheetName val="Projected_Arr_(Nov_97)7"/>
      <sheetName val="Projected_Pur_(Sc_1)7"/>
      <sheetName val="Projected_Pur_(Sc_2_&amp;3)7"/>
      <sheetName val="Purchases_Feb_-_May_19987"/>
      <sheetName val="Purchases_by_Month7"/>
      <sheetName val="Ratio_Data7"/>
      <sheetName val="Precautionary_arrangements7"/>
      <sheetName val="Projection_Summary7"/>
      <sheetName val="Old_Table_47"/>
      <sheetName val="Liquidity_Calculations_(Sc__1)7"/>
      <sheetName val="Old_Table_67"/>
      <sheetName val="Figure_17"/>
      <sheetName val="Summary_Info8"/>
      <sheetName val="Summary_of_Changes8"/>
      <sheetName val="Large_Projections8"/>
      <sheetName val="Table_18"/>
      <sheetName val="Table_28"/>
      <sheetName val="Table_38"/>
      <sheetName val="Table_48"/>
      <sheetName val="Table_58"/>
      <sheetName val="Table_68"/>
      <sheetName val="New_Figure_18"/>
      <sheetName val="UFC_Summary8"/>
      <sheetName val="Position_as_of_End-July_19978"/>
      <sheetName val="Liquidity_Calculations_(Sc__2)8"/>
      <sheetName val="Liquidity_Calculations_(Sc__3)8"/>
      <sheetName val="Projected_Arr_(Sc_1)8"/>
      <sheetName val="Projected_Arr_(Sc_2)8"/>
      <sheetName val="Projected_Arr_(Sc_3)8"/>
      <sheetName val="Projected_Arr_(Nov_97)8"/>
      <sheetName val="Projected_Pur_(Sc_1)8"/>
      <sheetName val="Projected_Pur_(Sc_2_&amp;3)8"/>
      <sheetName val="Purchases_Feb_-_May_19988"/>
      <sheetName val="Purchases_by_Month8"/>
      <sheetName val="Ratio_Data8"/>
      <sheetName val="Precautionary_arrangements8"/>
      <sheetName val="Projection_Summary8"/>
      <sheetName val="Old_Table_48"/>
      <sheetName val="Liquidity_Calculations_(Sc__1)8"/>
      <sheetName val="Old_Table_68"/>
      <sheetName val="Figure_18"/>
      <sheetName val="Summary_Info10"/>
      <sheetName val="Summary_of_Changes10"/>
      <sheetName val="Large_Projections10"/>
      <sheetName val="Table_110"/>
      <sheetName val="Table_210"/>
      <sheetName val="Table_310"/>
      <sheetName val="Table_410"/>
      <sheetName val="Table_510"/>
      <sheetName val="Table_610"/>
      <sheetName val="New_Figure_110"/>
      <sheetName val="UFC_Summary10"/>
      <sheetName val="Position_as_of_End-July_199710"/>
      <sheetName val="Liquidity_Calculations_(Sc__210"/>
      <sheetName val="Liquidity_Calculations_(Sc__310"/>
      <sheetName val="Projected_Arr_(Sc_1)10"/>
      <sheetName val="Projected_Arr_(Sc_2)10"/>
      <sheetName val="Projected_Arr_(Sc_3)10"/>
      <sheetName val="Projected_Arr_(Nov_97)10"/>
      <sheetName val="Projected_Pur_(Sc_1)10"/>
      <sheetName val="Projected_Pur_(Sc_2_&amp;3)10"/>
      <sheetName val="Purchases_Feb_-_May_199810"/>
      <sheetName val="Purchases_by_Month10"/>
      <sheetName val="Ratio_Data10"/>
      <sheetName val="Precautionary_arrangements10"/>
      <sheetName val="Projection_Summary10"/>
      <sheetName val="Old_Table_410"/>
      <sheetName val="Liquidity_Calculations_(Sc__110"/>
      <sheetName val="Old_Table_610"/>
      <sheetName val="Figure_110"/>
      <sheetName val="Summary_Info11"/>
      <sheetName val="Summary_of_Changes11"/>
      <sheetName val="Large_Projections11"/>
      <sheetName val="Table_111"/>
      <sheetName val="Table_211"/>
      <sheetName val="Table_311"/>
      <sheetName val="Table_411"/>
      <sheetName val="Table_511"/>
      <sheetName val="Table_611"/>
      <sheetName val="New_Figure_111"/>
      <sheetName val="UFC_Summary11"/>
      <sheetName val="Position_as_of_End-July_199711"/>
      <sheetName val="Liquidity_Calculations_(Sc__211"/>
      <sheetName val="Liquidity_Calculations_(Sc__311"/>
      <sheetName val="Projected_Arr_(Sc_1)11"/>
      <sheetName val="Projected_Arr_(Sc_2)11"/>
      <sheetName val="Projected_Arr_(Sc_3)11"/>
      <sheetName val="Projected_Arr_(Nov_97)11"/>
      <sheetName val="Projected_Pur_(Sc_1)11"/>
      <sheetName val="Projected_Pur_(Sc_2_&amp;3)11"/>
      <sheetName val="Purchases_Feb_-_May_199811"/>
      <sheetName val="Purchases_by_Month11"/>
      <sheetName val="Ratio_Data11"/>
      <sheetName val="Precautionary_arrangements11"/>
      <sheetName val="Projection_Summary11"/>
      <sheetName val="Old_Table_411"/>
      <sheetName val="Liquidity_Calculations_(Sc__111"/>
      <sheetName val="Old_Table_611"/>
      <sheetName val="Figure_111"/>
      <sheetName val="Table_2b"/>
      <sheetName val="Table_2a"/>
      <sheetName val="Mthly_Trade"/>
      <sheetName val="A_Previous_Data1"/>
      <sheetName val="Contents_"/>
      <sheetName val="Sov_Yields"/>
      <sheetName val="CDS_Yields"/>
      <sheetName val="Input"/>
      <sheetName val="Summary"/>
      <sheetName val="DATABASE"/>
      <sheetName val="Analytical "/>
      <sheetName val="graf.III.1"/>
    </sheetNames>
    <sheetDataSet>
      <sheetData sheetId="0" refreshError="1"/>
      <sheetData sheetId="1" refreshError="1"/>
      <sheetData sheetId="2" refreshError="1"/>
      <sheetData sheetId="3" refreshError="1"/>
      <sheetData sheetId="4" refreshError="1">
        <row r="3">
          <cell r="A3" t="str">
            <v>Table 2.  Summary Statistics on Commitments and</v>
          </cell>
        </row>
        <row r="4">
          <cell r="A4" t="str">
            <v xml:space="preserve">Changes in Fund Credit  </v>
          </cell>
        </row>
        <row r="6">
          <cell r="A6" t="str">
            <v>(In billions of SDRs)</v>
          </cell>
        </row>
        <row r="9">
          <cell r="E9" t="str">
            <v>Projected</v>
          </cell>
        </row>
        <row r="10">
          <cell r="D10" t="str">
            <v>Jan-July</v>
          </cell>
          <cell r="E10" t="str">
            <v>Aug-Dec</v>
          </cell>
          <cell r="H10" t="str">
            <v>Jan - Jun</v>
          </cell>
          <cell r="I10" t="str">
            <v xml:space="preserve">Jan 1998 - </v>
          </cell>
          <cell r="K10" t="str">
            <v>Aug 1997 -</v>
          </cell>
        </row>
        <row r="11">
          <cell r="C11">
            <v>1996</v>
          </cell>
          <cell r="D11">
            <v>1997</v>
          </cell>
          <cell r="E11">
            <v>1997</v>
          </cell>
          <cell r="F11">
            <v>1997</v>
          </cell>
          <cell r="G11">
            <v>1998</v>
          </cell>
          <cell r="H11">
            <v>1999</v>
          </cell>
          <cell r="I11" t="str">
            <v xml:space="preserve"> July 1999</v>
          </cell>
          <cell r="K11" t="str">
            <v xml:space="preserve"> July 1999</v>
          </cell>
        </row>
        <row r="14">
          <cell r="A14" t="str">
            <v>1.</v>
          </cell>
          <cell r="B14" t="str">
            <v>Gross new commitments</v>
          </cell>
          <cell r="C14">
            <v>12.900000000000002</v>
          </cell>
          <cell r="D14">
            <v>1.8</v>
          </cell>
          <cell r="E14">
            <v>5.8000000000000007</v>
          </cell>
          <cell r="F14">
            <v>7.6</v>
          </cell>
          <cell r="G14">
            <v>8.8999999999999986</v>
          </cell>
          <cell r="H14">
            <v>3.7470000000000003</v>
          </cell>
          <cell r="I14">
            <v>12.646999999999998</v>
          </cell>
          <cell r="K14">
            <v>18.446999999999999</v>
          </cell>
        </row>
        <row r="16">
          <cell r="B16" t="str">
            <v>a.   General Resources Account (GRA)</v>
          </cell>
          <cell r="C16">
            <v>11.600000000000001</v>
          </cell>
          <cell r="D16">
            <v>1.6</v>
          </cell>
          <cell r="E16">
            <v>4.4000000000000004</v>
          </cell>
          <cell r="F16">
            <v>6</v>
          </cell>
          <cell r="G16">
            <v>7.3999999999999995</v>
          </cell>
          <cell r="H16">
            <v>3.5470000000000002</v>
          </cell>
          <cell r="I16">
            <v>10.946999999999999</v>
          </cell>
          <cell r="K16">
            <v>15.347</v>
          </cell>
        </row>
        <row r="17">
          <cell r="B17" t="str">
            <v xml:space="preserve">      Stand-by arrangements</v>
          </cell>
          <cell r="C17">
            <v>3.7</v>
          </cell>
          <cell r="D17">
            <v>0.8</v>
          </cell>
          <cell r="E17">
            <v>3.9</v>
          </cell>
          <cell r="F17">
            <v>4.7</v>
          </cell>
          <cell r="G17">
            <v>3.3</v>
          </cell>
          <cell r="H17">
            <v>3.2610000000000001</v>
          </cell>
          <cell r="I17">
            <v>6.5609999999999999</v>
          </cell>
          <cell r="K17">
            <v>10.461</v>
          </cell>
        </row>
        <row r="18">
          <cell r="B18" t="str">
            <v xml:space="preserve">      Extended arrangements</v>
          </cell>
          <cell r="C18">
            <v>7.9</v>
          </cell>
          <cell r="D18">
            <v>0.8</v>
          </cell>
          <cell r="E18">
            <v>0.5</v>
          </cell>
          <cell r="F18">
            <v>1.3</v>
          </cell>
          <cell r="G18">
            <v>4.0999999999999996</v>
          </cell>
          <cell r="H18">
            <v>0.28599999999999998</v>
          </cell>
          <cell r="I18">
            <v>4.3859999999999992</v>
          </cell>
          <cell r="K18">
            <v>4.8859999999999992</v>
          </cell>
        </row>
        <row r="20">
          <cell r="B20" t="str">
            <v>b.   SAF and ESAF arrangements</v>
          </cell>
          <cell r="C20">
            <v>1.3</v>
          </cell>
          <cell r="D20">
            <v>0.2</v>
          </cell>
          <cell r="E20">
            <v>1.4</v>
          </cell>
          <cell r="F20">
            <v>1.5999999999999999</v>
          </cell>
          <cell r="G20">
            <v>1.5</v>
          </cell>
          <cell r="H20">
            <v>0.2</v>
          </cell>
          <cell r="I20">
            <v>1.7</v>
          </cell>
          <cell r="K20">
            <v>3.0999999999999996</v>
          </cell>
        </row>
        <row r="22">
          <cell r="A22" t="str">
            <v>2.</v>
          </cell>
          <cell r="B22" t="str">
            <v>Purchases and disbursements</v>
          </cell>
          <cell r="C22">
            <v>6</v>
          </cell>
          <cell r="D22">
            <v>3.05</v>
          </cell>
          <cell r="E22">
            <v>4.9115460000000004</v>
          </cell>
          <cell r="F22">
            <v>7.9615460000000002</v>
          </cell>
          <cell r="G22">
            <v>7.2456739999999993</v>
          </cell>
          <cell r="H22">
            <v>4.0779704999999993</v>
          </cell>
          <cell r="I22">
            <v>11.323644499999999</v>
          </cell>
          <cell r="K22">
            <v>16.235190499999998</v>
          </cell>
        </row>
        <row r="24">
          <cell r="B24" t="str">
            <v>a.   Purchases  1/</v>
          </cell>
          <cell r="C24">
            <v>5.3</v>
          </cell>
          <cell r="D24">
            <v>2.75</v>
          </cell>
          <cell r="E24">
            <v>4.3115460000000008</v>
          </cell>
          <cell r="F24">
            <v>7.0615460000000008</v>
          </cell>
          <cell r="G24">
            <v>5.9456739999999995</v>
          </cell>
          <cell r="H24">
            <v>3.4779704999999992</v>
          </cell>
          <cell r="I24">
            <v>9.4236444999999982</v>
          </cell>
          <cell r="K24">
            <v>13.735190499999998</v>
          </cell>
        </row>
        <row r="25">
          <cell r="B25" t="str">
            <v xml:space="preserve">      i.   Under arrangements </v>
          </cell>
          <cell r="C25">
            <v>5.0999999999999996</v>
          </cell>
          <cell r="D25">
            <v>2.6429999999999998</v>
          </cell>
          <cell r="E25">
            <v>4.1115460000000006</v>
          </cell>
          <cell r="F25">
            <v>6.7545460000000004</v>
          </cell>
          <cell r="G25">
            <v>5.4456739999999995</v>
          </cell>
          <cell r="H25">
            <v>3.1779704999999994</v>
          </cell>
          <cell r="I25">
            <v>8.6236444999999993</v>
          </cell>
          <cell r="K25">
            <v>12.7351905</v>
          </cell>
        </row>
        <row r="26">
          <cell r="B26" t="str">
            <v xml:space="preserve">      ii.  Under the CCFF  </v>
          </cell>
          <cell r="C26">
            <v>0.2</v>
          </cell>
          <cell r="D26">
            <v>0.107</v>
          </cell>
          <cell r="E26">
            <v>0.2</v>
          </cell>
          <cell r="F26">
            <v>0.307</v>
          </cell>
          <cell r="G26">
            <v>0.5</v>
          </cell>
          <cell r="H26">
            <v>0.3</v>
          </cell>
          <cell r="I26">
            <v>0.8</v>
          </cell>
          <cell r="K26">
            <v>1</v>
          </cell>
        </row>
        <row r="28">
          <cell r="B28" t="str">
            <v>b.   SAF and ESAF loan disbursements</v>
          </cell>
          <cell r="C28">
            <v>0.7</v>
          </cell>
          <cell r="D28">
            <v>0.3</v>
          </cell>
          <cell r="E28">
            <v>0.6</v>
          </cell>
          <cell r="F28">
            <v>0.89999999999999991</v>
          </cell>
          <cell r="G28">
            <v>1.3</v>
          </cell>
          <cell r="H28">
            <v>0.6</v>
          </cell>
          <cell r="I28">
            <v>1.9</v>
          </cell>
          <cell r="K28">
            <v>2.5</v>
          </cell>
        </row>
        <row r="30">
          <cell r="A30" t="str">
            <v xml:space="preserve">3. </v>
          </cell>
          <cell r="B30" t="str">
            <v>Repurchases and repayments</v>
          </cell>
          <cell r="C30">
            <v>5.6</v>
          </cell>
          <cell r="D30">
            <v>4.5</v>
          </cell>
          <cell r="E30">
            <v>1.8</v>
          </cell>
          <cell r="F30">
            <v>6.3</v>
          </cell>
          <cell r="G30">
            <v>5.0330000000000004</v>
          </cell>
          <cell r="H30">
            <v>4.5</v>
          </cell>
          <cell r="I30">
            <v>9.5330000000000013</v>
          </cell>
          <cell r="K30">
            <v>11.333000000000002</v>
          </cell>
        </row>
        <row r="32">
          <cell r="B32" t="str">
            <v>a.  Repurchases</v>
          </cell>
          <cell r="C32">
            <v>5.0999999999999996</v>
          </cell>
          <cell r="D32">
            <v>4.2</v>
          </cell>
          <cell r="E32">
            <v>1.5</v>
          </cell>
          <cell r="F32">
            <v>5.7</v>
          </cell>
          <cell r="G32">
            <v>4.4000000000000004</v>
          </cell>
          <cell r="H32">
            <v>4.2</v>
          </cell>
          <cell r="I32">
            <v>8.6000000000000014</v>
          </cell>
          <cell r="K32">
            <v>10.100000000000001</v>
          </cell>
        </row>
        <row r="33">
          <cell r="B33" t="str">
            <v>b.  Trust Fund/SAF/ESAF repayments</v>
          </cell>
          <cell r="C33">
            <v>0.5</v>
          </cell>
          <cell r="D33">
            <v>0.3</v>
          </cell>
          <cell r="E33">
            <v>0.3</v>
          </cell>
          <cell r="F33">
            <v>0.6</v>
          </cell>
          <cell r="G33">
            <v>0.63300000000000001</v>
          </cell>
          <cell r="H33">
            <v>0.3</v>
          </cell>
          <cell r="I33">
            <v>0.93300000000000005</v>
          </cell>
          <cell r="K33">
            <v>1.2330000000000001</v>
          </cell>
        </row>
        <row r="35">
          <cell r="A35" t="str">
            <v>4.</v>
          </cell>
          <cell r="B35" t="str">
            <v xml:space="preserve">Change in Fund credit (GRA) (2.a - 3.a) </v>
          </cell>
          <cell r="C35">
            <v>0.20000000000000018</v>
          </cell>
          <cell r="D35">
            <v>-1.4500000000000002</v>
          </cell>
          <cell r="E35">
            <v>2.8115460000000008</v>
          </cell>
          <cell r="F35">
            <v>1.3615460000000006</v>
          </cell>
          <cell r="G35">
            <v>1.5456739999999991</v>
          </cell>
          <cell r="H35">
            <v>-0.72202950000000099</v>
          </cell>
          <cell r="I35">
            <v>0.82364449999999811</v>
          </cell>
          <cell r="K35">
            <v>3.6351904999999989</v>
          </cell>
        </row>
        <row r="37">
          <cell r="A37" t="str">
            <v>5.</v>
          </cell>
          <cell r="B37" t="str">
            <v>Change in total Fund credit (2 - 3)</v>
          </cell>
          <cell r="C37">
            <v>0.40000000000000013</v>
          </cell>
          <cell r="D37">
            <v>-1.4500000000000002</v>
          </cell>
          <cell r="E37">
            <v>3.111546000000001</v>
          </cell>
          <cell r="F37">
            <v>1.6615460000000004</v>
          </cell>
          <cell r="G37">
            <v>2.2126739999999989</v>
          </cell>
          <cell r="H37">
            <v>-0.422029500000001</v>
          </cell>
          <cell r="I37">
            <v>1.790644499999998</v>
          </cell>
          <cell r="K37">
            <v>4.9021904999999988</v>
          </cell>
        </row>
        <row r="39">
          <cell r="A39">
            <v>6</v>
          </cell>
          <cell r="B39" t="str">
            <v>Fund credit outstanding (end of period)</v>
          </cell>
          <cell r="C39">
            <v>42</v>
          </cell>
          <cell r="D39">
            <v>40.549999999999997</v>
          </cell>
          <cell r="E39">
            <v>43.661546000000001</v>
          </cell>
          <cell r="F39">
            <v>43.661546000000001</v>
          </cell>
          <cell r="G39">
            <v>45.874220000000001</v>
          </cell>
          <cell r="H39">
            <v>45.4521905</v>
          </cell>
          <cell r="I39">
            <v>45.589948500000006</v>
          </cell>
          <cell r="K39">
            <v>45.589948500000006</v>
          </cell>
        </row>
        <row r="41">
          <cell r="B41" t="str">
            <v>a.  General Resources Account (GRA)</v>
          </cell>
          <cell r="C41">
            <v>36.1</v>
          </cell>
          <cell r="D41">
            <v>34.65</v>
          </cell>
          <cell r="E41">
            <v>37.461545999999998</v>
          </cell>
          <cell r="F41">
            <v>37.461545999999998</v>
          </cell>
          <cell r="G41">
            <v>39.007219999999997</v>
          </cell>
          <cell r="H41">
            <v>38.285190499999999</v>
          </cell>
          <cell r="I41">
            <v>38.389948500000003</v>
          </cell>
          <cell r="K41">
            <v>38.389948500000003</v>
          </cell>
        </row>
        <row r="42">
          <cell r="B42" t="str">
            <v>b.  SAF and ESAF</v>
          </cell>
          <cell r="C42">
            <v>5.8</v>
          </cell>
          <cell r="D42">
            <v>5.8</v>
          </cell>
          <cell r="E42">
            <v>6.1</v>
          </cell>
          <cell r="F42">
            <v>6.1</v>
          </cell>
          <cell r="G42">
            <v>6.7669999999999995</v>
          </cell>
          <cell r="H42">
            <v>7.0669999999999993</v>
          </cell>
          <cell r="I42">
            <v>7.1</v>
          </cell>
          <cell r="K42">
            <v>7.1</v>
          </cell>
        </row>
        <row r="43">
          <cell r="B43" t="str">
            <v>c.  Trust Fund</v>
          </cell>
          <cell r="C43">
            <v>0.1</v>
          </cell>
          <cell r="D43">
            <v>0.1</v>
          </cell>
          <cell r="E43">
            <v>0.1</v>
          </cell>
          <cell r="F43">
            <v>0.1</v>
          </cell>
          <cell r="G43">
            <v>0.1</v>
          </cell>
          <cell r="H43">
            <v>0.1</v>
          </cell>
          <cell r="I43">
            <v>0.1</v>
          </cell>
          <cell r="K43">
            <v>0.1</v>
          </cell>
        </row>
        <row r="45">
          <cell r="B45" t="str">
            <v>Memorandum items:</v>
          </cell>
        </row>
        <row r="46">
          <cell r="B46" t="str">
            <v xml:space="preserve">    Demand for Fund credit (GRA) (1.a + 2.a.ii)</v>
          </cell>
          <cell r="C46">
            <v>11.800000000000002</v>
          </cell>
          <cell r="D46">
            <v>1.7069999999999999</v>
          </cell>
          <cell r="E46">
            <v>4.6000000000000014</v>
          </cell>
          <cell r="F46">
            <v>6.3069999999999995</v>
          </cell>
          <cell r="G46">
            <v>7.8999999999999995</v>
          </cell>
          <cell r="H46">
            <v>3.847</v>
          </cell>
          <cell r="I46">
            <v>11.747</v>
          </cell>
          <cell r="K46">
            <v>16.347000000000001</v>
          </cell>
        </row>
        <row r="47">
          <cell r="B47" t="str">
            <v xml:space="preserve">    Encashment of reserve tranche position</v>
          </cell>
          <cell r="C47" t="str">
            <v xml:space="preserve"> --</v>
          </cell>
          <cell r="D47" t="str">
            <v xml:space="preserve"> --</v>
          </cell>
          <cell r="E47">
            <v>0.5</v>
          </cell>
          <cell r="F47">
            <v>0.5</v>
          </cell>
          <cell r="G47">
            <v>0.5</v>
          </cell>
          <cell r="H47">
            <v>0.3</v>
          </cell>
          <cell r="I47">
            <v>0.8</v>
          </cell>
          <cell r="K47">
            <v>1.3</v>
          </cell>
        </row>
        <row r="54">
          <cell r="A54" t="str">
            <v>R:\LIQUID\[SCEN-97B.XLS]Table 2</v>
          </cell>
        </row>
      </sheetData>
      <sheetData sheetId="5" refreshError="1">
        <row r="1">
          <cell r="A1" t="str">
            <v>Stand-by and Extended Arrangements</v>
          </cell>
        </row>
        <row r="2">
          <cell r="A2" t="str">
            <v>as of July 31, 1997</v>
          </cell>
        </row>
        <row r="3">
          <cell r="A3" t="str">
            <v>(In millions of SDRs)</v>
          </cell>
        </row>
        <row r="6">
          <cell r="A6" t="str">
            <v>Member</v>
          </cell>
          <cell r="B6" t="str">
            <v>Type</v>
          </cell>
          <cell r="C6" t="str">
            <v>Effective date</v>
          </cell>
          <cell r="D6" t="str">
            <v>Expiration date</v>
          </cell>
          <cell r="E6" t="str">
            <v>Length in months</v>
          </cell>
          <cell r="F6" t="str">
            <v>SDR amount</v>
          </cell>
          <cell r="G6" t="str">
            <v>Annual access</v>
          </cell>
          <cell r="H6" t="str">
            <v>Amount Purchased</v>
          </cell>
          <cell r="I6" t="str">
            <v>Undrawn balance</v>
          </cell>
        </row>
        <row r="9">
          <cell r="A9" t="str">
            <v>Stand-by arrangements</v>
          </cell>
        </row>
        <row r="10">
          <cell r="A10" t="str">
            <v xml:space="preserve">   Argentina</v>
          </cell>
          <cell r="B10" t="str">
            <v>STBY</v>
          </cell>
          <cell r="C10">
            <v>35167</v>
          </cell>
          <cell r="D10">
            <v>35806</v>
          </cell>
          <cell r="E10">
            <v>20.950819672131146</v>
          </cell>
          <cell r="F10">
            <v>720</v>
          </cell>
          <cell r="G10">
            <v>27</v>
          </cell>
          <cell r="H10">
            <v>506</v>
          </cell>
          <cell r="I10">
            <v>214</v>
          </cell>
        </row>
        <row r="11">
          <cell r="A11" t="str">
            <v xml:space="preserve">   Bulgaria</v>
          </cell>
          <cell r="B11" t="str">
            <v>STBY</v>
          </cell>
          <cell r="C11">
            <v>35531</v>
          </cell>
          <cell r="D11">
            <v>35956</v>
          </cell>
          <cell r="E11">
            <v>13.934426229508198</v>
          </cell>
          <cell r="F11">
            <v>371.9</v>
          </cell>
          <cell r="G11">
            <v>69</v>
          </cell>
          <cell r="H11">
            <v>123.2</v>
          </cell>
          <cell r="I11">
            <v>248.7</v>
          </cell>
        </row>
        <row r="12">
          <cell r="A12" t="str">
            <v xml:space="preserve">   Djibouti 1/</v>
          </cell>
          <cell r="B12" t="str">
            <v>STBY</v>
          </cell>
          <cell r="C12">
            <v>35170</v>
          </cell>
          <cell r="D12">
            <v>35885</v>
          </cell>
          <cell r="E12">
            <v>23.442622950819672</v>
          </cell>
          <cell r="F12">
            <v>6.6</v>
          </cell>
          <cell r="G12">
            <v>29</v>
          </cell>
          <cell r="H12">
            <v>3.98</v>
          </cell>
          <cell r="I12">
            <v>2.6199999999999997</v>
          </cell>
        </row>
        <row r="13">
          <cell r="A13" t="str">
            <v xml:space="preserve">   Egypt 2/</v>
          </cell>
          <cell r="B13" t="str">
            <v>STBY</v>
          </cell>
          <cell r="C13">
            <v>35349</v>
          </cell>
          <cell r="D13">
            <v>36068</v>
          </cell>
          <cell r="E13">
            <v>23.57377049180328</v>
          </cell>
          <cell r="F13">
            <v>271.39999999999998</v>
          </cell>
          <cell r="G13">
            <v>20</v>
          </cell>
          <cell r="H13">
            <v>0</v>
          </cell>
          <cell r="I13">
            <v>271.39999999999998</v>
          </cell>
        </row>
        <row r="14">
          <cell r="A14" t="str">
            <v xml:space="preserve">   El Salvador 2/</v>
          </cell>
          <cell r="B14" t="str">
            <v>STBY</v>
          </cell>
          <cell r="C14">
            <v>35489</v>
          </cell>
          <cell r="D14">
            <v>35912</v>
          </cell>
          <cell r="E14">
            <v>13.868852459016393</v>
          </cell>
          <cell r="F14">
            <v>37.68</v>
          </cell>
          <cell r="G14">
            <v>26</v>
          </cell>
          <cell r="H14">
            <v>0</v>
          </cell>
          <cell r="I14">
            <v>37.68</v>
          </cell>
        </row>
        <row r="15">
          <cell r="A15" t="str">
            <v xml:space="preserve">   Estonia 2/</v>
          </cell>
          <cell r="B15" t="str">
            <v>STBY</v>
          </cell>
          <cell r="C15">
            <v>35275</v>
          </cell>
          <cell r="D15">
            <v>35670</v>
          </cell>
          <cell r="E15">
            <v>12.950819672131148</v>
          </cell>
          <cell r="F15">
            <v>13.95</v>
          </cell>
          <cell r="G15">
            <v>28</v>
          </cell>
          <cell r="H15">
            <v>0</v>
          </cell>
          <cell r="I15">
            <v>13.95</v>
          </cell>
        </row>
        <row r="16">
          <cell r="A16" t="str">
            <v xml:space="preserve">   Hungary 2/</v>
          </cell>
          <cell r="B16" t="str">
            <v>STBY</v>
          </cell>
          <cell r="C16">
            <v>35139</v>
          </cell>
          <cell r="D16">
            <v>35840</v>
          </cell>
          <cell r="E16">
            <v>22.983606557377048</v>
          </cell>
          <cell r="F16">
            <v>264.18</v>
          </cell>
          <cell r="G16">
            <v>18</v>
          </cell>
          <cell r="H16">
            <v>0</v>
          </cell>
          <cell r="I16">
            <v>264.18</v>
          </cell>
        </row>
        <row r="17">
          <cell r="A17" t="str">
            <v xml:space="preserve">   Latvia 2/</v>
          </cell>
          <cell r="B17" t="str">
            <v>STBY</v>
          </cell>
          <cell r="C17">
            <v>35209</v>
          </cell>
          <cell r="D17">
            <v>35665</v>
          </cell>
          <cell r="E17">
            <v>14.950819672131148</v>
          </cell>
          <cell r="F17">
            <v>30</v>
          </cell>
          <cell r="G17">
            <v>26</v>
          </cell>
          <cell r="H17">
            <v>0</v>
          </cell>
          <cell r="I17">
            <v>30</v>
          </cell>
        </row>
        <row r="18">
          <cell r="A18" t="str">
            <v xml:space="preserve">   Lesotho 2/</v>
          </cell>
          <cell r="B18" t="str">
            <v>STBY</v>
          </cell>
          <cell r="C18">
            <v>35331</v>
          </cell>
          <cell r="D18">
            <v>35695</v>
          </cell>
          <cell r="E18">
            <v>11.934426229508198</v>
          </cell>
          <cell r="F18">
            <v>7.17</v>
          </cell>
          <cell r="G18">
            <v>30</v>
          </cell>
          <cell r="H18">
            <v>0</v>
          </cell>
          <cell r="I18">
            <v>7.17</v>
          </cell>
        </row>
        <row r="19">
          <cell r="A19" t="str">
            <v xml:space="preserve">   Pakistan 3/</v>
          </cell>
          <cell r="B19" t="str">
            <v>STBY</v>
          </cell>
          <cell r="C19">
            <v>35046</v>
          </cell>
          <cell r="D19">
            <v>35703</v>
          </cell>
          <cell r="E19">
            <v>21.540983606557376</v>
          </cell>
          <cell r="F19">
            <v>562.59</v>
          </cell>
          <cell r="G19">
            <v>41</v>
          </cell>
          <cell r="H19">
            <v>294.69</v>
          </cell>
          <cell r="I19">
            <v>267.90000000000003</v>
          </cell>
        </row>
        <row r="20">
          <cell r="A20" t="str">
            <v xml:space="preserve">   Papua New Guinea</v>
          </cell>
          <cell r="B20" t="str">
            <v>STBY</v>
          </cell>
          <cell r="C20">
            <v>34894</v>
          </cell>
          <cell r="D20">
            <v>35779</v>
          </cell>
          <cell r="E20">
            <v>29.016393442622952</v>
          </cell>
          <cell r="F20">
            <v>71.48</v>
          </cell>
          <cell r="G20">
            <v>31</v>
          </cell>
          <cell r="H20">
            <v>35.340000000000003</v>
          </cell>
          <cell r="I20">
            <v>36.14</v>
          </cell>
        </row>
        <row r="21">
          <cell r="A21" t="str">
            <v xml:space="preserve">   Romania</v>
          </cell>
          <cell r="B21" t="str">
            <v>STBY</v>
          </cell>
          <cell r="C21">
            <v>35542</v>
          </cell>
          <cell r="D21">
            <v>35936</v>
          </cell>
          <cell r="E21">
            <v>12.918032786885245</v>
          </cell>
          <cell r="F21">
            <v>301.5</v>
          </cell>
          <cell r="G21">
            <v>37</v>
          </cell>
          <cell r="H21">
            <v>60.3</v>
          </cell>
          <cell r="I21">
            <v>241.2</v>
          </cell>
        </row>
        <row r="22">
          <cell r="A22" t="str">
            <v xml:space="preserve">   Uruguay 2/</v>
          </cell>
          <cell r="B22" t="str">
            <v>STBY</v>
          </cell>
          <cell r="C22">
            <v>35601</v>
          </cell>
          <cell r="D22">
            <v>36238</v>
          </cell>
          <cell r="E22">
            <v>20.885245901639344</v>
          </cell>
          <cell r="F22">
            <v>125</v>
          </cell>
          <cell r="G22">
            <v>32</v>
          </cell>
          <cell r="H22">
            <v>0</v>
          </cell>
          <cell r="I22">
            <v>125</v>
          </cell>
        </row>
        <row r="23">
          <cell r="F23">
            <v>2783.4500000000003</v>
          </cell>
          <cell r="G23">
            <v>31.846153846153847</v>
          </cell>
          <cell r="H23">
            <v>1023.5100000000001</v>
          </cell>
          <cell r="I23">
            <v>1759.94</v>
          </cell>
        </row>
        <row r="24">
          <cell r="A24" t="str">
            <v>Extended arrangements</v>
          </cell>
        </row>
        <row r="25">
          <cell r="A25" t="str">
            <v xml:space="preserve">   Algeria</v>
          </cell>
          <cell r="B25" t="str">
            <v>EFF</v>
          </cell>
          <cell r="C25">
            <v>34841</v>
          </cell>
          <cell r="D25">
            <v>35936</v>
          </cell>
          <cell r="E25">
            <v>35.901639344262293</v>
          </cell>
          <cell r="F25">
            <v>1169.28</v>
          </cell>
          <cell r="G25">
            <v>43</v>
          </cell>
          <cell r="H25">
            <v>831.6</v>
          </cell>
          <cell r="I25">
            <v>337.67999999999995</v>
          </cell>
        </row>
        <row r="26">
          <cell r="A26" t="str">
            <v xml:space="preserve">   Azerbaijan</v>
          </cell>
          <cell r="B26" t="str">
            <v>EFF</v>
          </cell>
          <cell r="C26">
            <v>35419</v>
          </cell>
          <cell r="D26">
            <v>36513</v>
          </cell>
          <cell r="E26">
            <v>35.868852459016395</v>
          </cell>
          <cell r="F26">
            <v>58.5</v>
          </cell>
          <cell r="G26">
            <v>17</v>
          </cell>
          <cell r="H26">
            <v>14.04</v>
          </cell>
          <cell r="I26">
            <v>44.46</v>
          </cell>
        </row>
        <row r="27">
          <cell r="A27" t="str">
            <v xml:space="preserve">   Croatia</v>
          </cell>
          <cell r="B27" t="str">
            <v>EFF</v>
          </cell>
          <cell r="C27">
            <v>35501</v>
          </cell>
          <cell r="D27">
            <v>36596</v>
          </cell>
          <cell r="E27">
            <v>35.901639344262293</v>
          </cell>
          <cell r="F27">
            <v>353.16</v>
          </cell>
          <cell r="G27">
            <v>45</v>
          </cell>
          <cell r="H27">
            <v>28.78</v>
          </cell>
          <cell r="I27">
            <v>324.38</v>
          </cell>
        </row>
        <row r="28">
          <cell r="A28" t="str">
            <v xml:space="preserve">   Gabon 2/</v>
          </cell>
          <cell r="B28" t="str">
            <v>EFF</v>
          </cell>
          <cell r="C28">
            <v>35011</v>
          </cell>
          <cell r="D28">
            <v>36106</v>
          </cell>
          <cell r="E28">
            <v>35.901639344262293</v>
          </cell>
          <cell r="F28">
            <v>110.3</v>
          </cell>
          <cell r="G28">
            <v>33</v>
          </cell>
          <cell r="H28">
            <v>60.67</v>
          </cell>
          <cell r="I28">
            <v>49.629999999999995</v>
          </cell>
        </row>
        <row r="29">
          <cell r="A29" t="str">
            <v xml:space="preserve">   Jordan 1/</v>
          </cell>
          <cell r="B29" t="str">
            <v>EFF</v>
          </cell>
          <cell r="C29">
            <v>35104</v>
          </cell>
          <cell r="D29">
            <v>36199</v>
          </cell>
          <cell r="E29">
            <v>35.901639344262293</v>
          </cell>
          <cell r="F29">
            <v>238.04</v>
          </cell>
          <cell r="G29">
            <v>65</v>
          </cell>
          <cell r="H29">
            <v>139.96</v>
          </cell>
          <cell r="I29">
            <v>98.079999999999984</v>
          </cell>
        </row>
        <row r="30">
          <cell r="A30" t="str">
            <v xml:space="preserve">   Kazakstan 2/</v>
          </cell>
          <cell r="B30" t="str">
            <v>EFF</v>
          </cell>
          <cell r="C30">
            <v>35263</v>
          </cell>
          <cell r="D30">
            <v>36357</v>
          </cell>
          <cell r="E30">
            <v>35.868852459016395</v>
          </cell>
          <cell r="F30">
            <v>309.39999999999998</v>
          </cell>
          <cell r="G30">
            <v>42</v>
          </cell>
          <cell r="H30">
            <v>0</v>
          </cell>
          <cell r="I30">
            <v>309.39999999999998</v>
          </cell>
        </row>
        <row r="31">
          <cell r="A31" t="str">
            <v xml:space="preserve">   Lithuania</v>
          </cell>
          <cell r="B31" t="str">
            <v>EFF</v>
          </cell>
          <cell r="C31">
            <v>34631</v>
          </cell>
          <cell r="D31">
            <v>35726</v>
          </cell>
          <cell r="E31">
            <v>35.901639344262293</v>
          </cell>
          <cell r="F31">
            <v>134.55000000000001</v>
          </cell>
          <cell r="G31">
            <v>43</v>
          </cell>
          <cell r="H31">
            <v>124.2</v>
          </cell>
          <cell r="I31">
            <v>10.350000000000009</v>
          </cell>
        </row>
        <row r="32">
          <cell r="A32" t="str">
            <v xml:space="preserve">   Moldova</v>
          </cell>
          <cell r="B32" t="str">
            <v>EFF</v>
          </cell>
          <cell r="C32">
            <v>35205</v>
          </cell>
          <cell r="D32">
            <v>36299</v>
          </cell>
          <cell r="E32">
            <v>35.868852459016395</v>
          </cell>
          <cell r="F32">
            <v>135</v>
          </cell>
          <cell r="G32">
            <v>50</v>
          </cell>
          <cell r="H32">
            <v>37.5</v>
          </cell>
          <cell r="I32">
            <v>97.5</v>
          </cell>
        </row>
        <row r="33">
          <cell r="A33" t="str">
            <v xml:space="preserve">   Peru 1/2/</v>
          </cell>
          <cell r="B33" t="str">
            <v>EFF</v>
          </cell>
          <cell r="C33">
            <v>35247</v>
          </cell>
          <cell r="D33">
            <v>36250</v>
          </cell>
          <cell r="E33">
            <v>32.885245901639344</v>
          </cell>
          <cell r="F33">
            <v>300.2</v>
          </cell>
          <cell r="G33">
            <v>24</v>
          </cell>
          <cell r="H33">
            <v>160.5</v>
          </cell>
          <cell r="I33">
            <v>139.69999999999999</v>
          </cell>
        </row>
        <row r="34">
          <cell r="A34" t="str">
            <v xml:space="preserve">   Philippines 1/</v>
          </cell>
          <cell r="B34" t="str">
            <v>EFF</v>
          </cell>
          <cell r="C34">
            <v>34509</v>
          </cell>
          <cell r="D34">
            <v>35634</v>
          </cell>
          <cell r="E34">
            <v>36.885245901639344</v>
          </cell>
          <cell r="F34">
            <v>791.2</v>
          </cell>
          <cell r="G34">
            <v>24</v>
          </cell>
          <cell r="H34">
            <v>545.25</v>
          </cell>
          <cell r="I34">
            <v>245.95000000000005</v>
          </cell>
        </row>
        <row r="35">
          <cell r="A35" t="str">
            <v xml:space="preserve">   Russia</v>
          </cell>
          <cell r="B35" t="str">
            <v>EFF</v>
          </cell>
          <cell r="C35">
            <v>35150</v>
          </cell>
          <cell r="D35">
            <v>36244</v>
          </cell>
          <cell r="E35">
            <v>35.868852459016395</v>
          </cell>
          <cell r="F35">
            <v>6901</v>
          </cell>
          <cell r="G35">
            <v>54</v>
          </cell>
          <cell r="H35">
            <v>2836.26</v>
          </cell>
          <cell r="I35">
            <v>4064.74</v>
          </cell>
        </row>
        <row r="36">
          <cell r="F36">
            <v>10500.630000000001</v>
          </cell>
          <cell r="G36">
            <v>40</v>
          </cell>
          <cell r="H36">
            <v>4778.76</v>
          </cell>
          <cell r="I36">
            <v>5721.87</v>
          </cell>
        </row>
        <row r="38">
          <cell r="F38">
            <v>13284.080000000002</v>
          </cell>
          <cell r="H38">
            <v>5802.27</v>
          </cell>
          <cell r="I38">
            <v>7481.8099999999995</v>
          </cell>
        </row>
        <row r="39">
          <cell r="A39" t="str">
            <v>Adjustments to undrawn balances:</v>
          </cell>
        </row>
        <row r="40">
          <cell r="A40" t="str">
            <v xml:space="preserve">   Precautionary arrangements at 50%</v>
          </cell>
          <cell r="I40">
            <v>624.05499999999995</v>
          </cell>
        </row>
        <row r="41">
          <cell r="A41" t="str">
            <v xml:space="preserve">   Inoperative arrangements</v>
          </cell>
          <cell r="I41">
            <v>267.90000000000003</v>
          </cell>
        </row>
        <row r="42">
          <cell r="A42" t="str">
            <v xml:space="preserve">   Additional 10% adjustment</v>
          </cell>
          <cell r="I42">
            <v>658.9855</v>
          </cell>
        </row>
        <row r="44">
          <cell r="A44" t="str">
            <v>Adjusted undrawn balances:</v>
          </cell>
          <cell r="I44">
            <v>5930.8694999999998</v>
          </cell>
        </row>
        <row r="47">
          <cell r="A47" t="str">
            <v xml:space="preserve"> 1/ Amount includes augmentation.</v>
          </cell>
        </row>
        <row r="48">
          <cell r="A48" t="str">
            <v xml:space="preserve"> 2/ Precautionary.</v>
          </cell>
        </row>
        <row r="49">
          <cell r="A49" t="str">
            <v xml:space="preserve"> 3/ Inoperative.</v>
          </cell>
        </row>
        <row r="51">
          <cell r="A51" t="str">
            <v>R:\LIQUID\[SCEN-97B.XLS]Table 3</v>
          </cell>
        </row>
      </sheetData>
      <sheetData sheetId="6" refreshError="1">
        <row r="5">
          <cell r="A5" t="str">
            <v>Table 3. Selected Financial Data, 1993-End July 1999</v>
          </cell>
        </row>
        <row r="9">
          <cell r="E9" t="str">
            <v>End of period</v>
          </cell>
        </row>
        <row r="10">
          <cell r="J10" t="str">
            <v>Projected</v>
          </cell>
        </row>
        <row r="11">
          <cell r="I11" t="str">
            <v>July</v>
          </cell>
          <cell r="L11" t="str">
            <v>July</v>
          </cell>
        </row>
        <row r="12">
          <cell r="D12" t="str">
            <v>1992</v>
          </cell>
          <cell r="E12" t="str">
            <v>1993</v>
          </cell>
          <cell r="F12" t="str">
            <v>1994</v>
          </cell>
          <cell r="G12" t="str">
            <v>1995</v>
          </cell>
          <cell r="H12">
            <v>1996</v>
          </cell>
          <cell r="I12">
            <v>1997</v>
          </cell>
          <cell r="J12">
            <v>1997</v>
          </cell>
          <cell r="K12">
            <v>1998</v>
          </cell>
          <cell r="L12">
            <v>1999</v>
          </cell>
        </row>
        <row r="13">
          <cell r="B13" t="str">
            <v>1990</v>
          </cell>
          <cell r="C13" t="str">
            <v>1991</v>
          </cell>
        </row>
        <row r="15">
          <cell r="E15" t="str">
            <v>(In billions of SDRs)</v>
          </cell>
        </row>
        <row r="17">
          <cell r="A17" t="str">
            <v>Total quotas</v>
          </cell>
          <cell r="B17">
            <v>91.1</v>
          </cell>
          <cell r="C17">
            <v>91.1</v>
          </cell>
          <cell r="D17">
            <v>141.4</v>
          </cell>
          <cell r="E17">
            <v>144.80000000000001</v>
          </cell>
          <cell r="F17">
            <v>144.9</v>
          </cell>
          <cell r="G17">
            <v>145.30000000000001</v>
          </cell>
          <cell r="H17">
            <v>145.30000000000001</v>
          </cell>
          <cell r="I17">
            <v>145.30000000000001</v>
          </cell>
          <cell r="J17" t="str">
            <v>...</v>
          </cell>
          <cell r="K17" t="str">
            <v>. . .</v>
          </cell>
          <cell r="L17" t="str">
            <v>...</v>
          </cell>
        </row>
        <row r="19">
          <cell r="A19" t="str">
            <v xml:space="preserve">Usable resources </v>
          </cell>
          <cell r="B19">
            <v>42</v>
          </cell>
          <cell r="C19">
            <v>37.200000000000003</v>
          </cell>
          <cell r="D19">
            <v>68.2</v>
          </cell>
          <cell r="E19">
            <v>69.3</v>
          </cell>
          <cell r="F19">
            <v>68.400000000000006</v>
          </cell>
          <cell r="G19">
            <v>58</v>
          </cell>
          <cell r="H19">
            <v>61.1</v>
          </cell>
          <cell r="I19">
            <v>64.119115511999993</v>
          </cell>
          <cell r="J19" t="str">
            <v>...</v>
          </cell>
          <cell r="K19" t="str">
            <v>. . .</v>
          </cell>
          <cell r="L19" t="str">
            <v>...</v>
          </cell>
        </row>
        <row r="20">
          <cell r="A20" t="str">
            <v xml:space="preserve">      a.   Uncommitted  1/</v>
          </cell>
          <cell r="B20">
            <v>31.8</v>
          </cell>
          <cell r="C20">
            <v>30.4</v>
          </cell>
          <cell r="D20">
            <v>63</v>
          </cell>
          <cell r="E20">
            <v>66.400000000000006</v>
          </cell>
          <cell r="F20">
            <v>65.900000000000006</v>
          </cell>
          <cell r="G20">
            <v>50.8</v>
          </cell>
          <cell r="H20">
            <v>51.4</v>
          </cell>
          <cell r="I20">
            <v>58.188246011999993</v>
          </cell>
          <cell r="J20" t="str">
            <v>...</v>
          </cell>
          <cell r="K20" t="str">
            <v>. . .</v>
          </cell>
          <cell r="L20" t="str">
            <v>...</v>
          </cell>
        </row>
        <row r="21">
          <cell r="A21" t="str">
            <v xml:space="preserve">      b.   Uncommitted and adjusted 2/</v>
          </cell>
          <cell r="B21">
            <v>28.3</v>
          </cell>
          <cell r="C21">
            <v>23.2</v>
          </cell>
          <cell r="D21">
            <v>51</v>
          </cell>
          <cell r="E21">
            <v>53.9</v>
          </cell>
          <cell r="F21">
            <v>53.4</v>
          </cell>
          <cell r="G21">
            <v>39.299999999999997</v>
          </cell>
          <cell r="H21">
            <v>39.5</v>
          </cell>
          <cell r="I21">
            <v>45.630422909599993</v>
          </cell>
          <cell r="J21">
            <v>42.051097647304907</v>
          </cell>
          <cell r="K21">
            <v>38.034696282769389</v>
          </cell>
          <cell r="L21">
            <v>38.088073919381408</v>
          </cell>
        </row>
        <row r="22">
          <cell r="A22" t="str">
            <v xml:space="preserve">                  Of which</v>
          </cell>
          <cell r="B22">
            <v>1</v>
          </cell>
          <cell r="C22">
            <v>0.8</v>
          </cell>
          <cell r="D22">
            <v>8.6</v>
          </cell>
        </row>
        <row r="23">
          <cell r="A23" t="str">
            <v xml:space="preserve">                       SDR holdings</v>
          </cell>
          <cell r="E23">
            <v>-6.7</v>
          </cell>
          <cell r="F23">
            <v>-5.5</v>
          </cell>
          <cell r="G23">
            <v>-0.7</v>
          </cell>
          <cell r="H23">
            <v>-1.7</v>
          </cell>
          <cell r="I23">
            <v>-1.3</v>
          </cell>
          <cell r="J23">
            <v>-1</v>
          </cell>
          <cell r="K23" t="str">
            <v>. . .</v>
          </cell>
          <cell r="L23">
            <v>-1</v>
          </cell>
        </row>
        <row r="25">
          <cell r="A25" t="str">
            <v>Gold at SDR 35 per fine ounce</v>
          </cell>
          <cell r="B25">
            <v>3.6</v>
          </cell>
          <cell r="C25">
            <v>3.6</v>
          </cell>
          <cell r="D25">
            <v>3.6</v>
          </cell>
          <cell r="E25">
            <v>3.6</v>
          </cell>
          <cell r="F25">
            <v>3.6</v>
          </cell>
          <cell r="G25">
            <v>3.6</v>
          </cell>
          <cell r="H25">
            <v>3.6</v>
          </cell>
          <cell r="I25">
            <v>3.6</v>
          </cell>
          <cell r="J25">
            <v>3.6</v>
          </cell>
          <cell r="K25">
            <v>3.6</v>
          </cell>
          <cell r="L25">
            <v>3.6</v>
          </cell>
        </row>
        <row r="27">
          <cell r="A27" t="str">
            <v>3.       Borrowing</v>
          </cell>
          <cell r="B27">
            <v>4.7</v>
          </cell>
        </row>
        <row r="28">
          <cell r="A28" t="str">
            <v xml:space="preserve">          (a)   Outstanding borrowing</v>
          </cell>
          <cell r="C28">
            <v>4</v>
          </cell>
          <cell r="D28">
            <v>3.5</v>
          </cell>
          <cell r="E28">
            <v>3.2</v>
          </cell>
          <cell r="F28">
            <v>2.9</v>
          </cell>
          <cell r="G28">
            <v>1.1000000000000001</v>
          </cell>
          <cell r="H28" t="str">
            <v>--</v>
          </cell>
          <cell r="I28" t="str">
            <v>--</v>
          </cell>
          <cell r="J28" t="str">
            <v>--</v>
          </cell>
          <cell r="K28" t="str">
            <v>--</v>
          </cell>
          <cell r="L28" t="str">
            <v>--</v>
          </cell>
        </row>
        <row r="29">
          <cell r="A29" t="str">
            <v xml:space="preserve">                   i)   EAR</v>
          </cell>
          <cell r="B29">
            <v>1.7</v>
          </cell>
          <cell r="C29">
            <v>1</v>
          </cell>
          <cell r="D29">
            <v>0.5</v>
          </cell>
          <cell r="E29">
            <v>0.2</v>
          </cell>
          <cell r="F29" t="str">
            <v>--</v>
          </cell>
          <cell r="G29" t="str">
            <v>--</v>
          </cell>
          <cell r="H29" t="str">
            <v>--</v>
          </cell>
          <cell r="I29" t="str">
            <v>--</v>
          </cell>
          <cell r="J29" t="str">
            <v>--</v>
          </cell>
          <cell r="K29" t="str">
            <v>--</v>
          </cell>
          <cell r="L29" t="str">
            <v>--</v>
          </cell>
        </row>
        <row r="30">
          <cell r="A30" t="str">
            <v xml:space="preserve">                  ii)   Japan 1986</v>
          </cell>
          <cell r="B30">
            <v>1.9</v>
          </cell>
          <cell r="C30">
            <v>3</v>
          </cell>
          <cell r="D30">
            <v>3</v>
          </cell>
          <cell r="E30">
            <v>3</v>
          </cell>
          <cell r="F30">
            <v>2.9</v>
          </cell>
          <cell r="G30">
            <v>1.1000000000000001</v>
          </cell>
          <cell r="H30" t="str">
            <v>--</v>
          </cell>
          <cell r="I30" t="str">
            <v>--</v>
          </cell>
          <cell r="J30" t="str">
            <v>--</v>
          </cell>
          <cell r="K30" t="str">
            <v>--</v>
          </cell>
          <cell r="L30" t="str">
            <v>--</v>
          </cell>
        </row>
        <row r="31">
          <cell r="A31" t="str">
            <v xml:space="preserve">          (b)   Cumulative mismatch of</v>
          </cell>
        </row>
        <row r="32">
          <cell r="A32" t="str">
            <v xml:space="preserve">                   maturities 3/</v>
          </cell>
          <cell r="B32">
            <v>3.3</v>
          </cell>
          <cell r="C32">
            <v>2.6</v>
          </cell>
          <cell r="D32">
            <v>1.9</v>
          </cell>
          <cell r="E32">
            <v>1.2</v>
          </cell>
          <cell r="F32">
            <v>0.3</v>
          </cell>
          <cell r="G32">
            <v>1</v>
          </cell>
          <cell r="H32">
            <v>0.9</v>
          </cell>
          <cell r="I32">
            <v>0.9</v>
          </cell>
          <cell r="J32">
            <v>1.3</v>
          </cell>
          <cell r="K32">
            <v>0.8</v>
          </cell>
          <cell r="L32">
            <v>0.8</v>
          </cell>
        </row>
        <row r="34">
          <cell r="A34" t="str">
            <v>Unused GAB and associated  3/</v>
          </cell>
          <cell r="B34">
            <v>12.3</v>
          </cell>
          <cell r="C34">
            <v>12.3</v>
          </cell>
          <cell r="D34">
            <v>12.3</v>
          </cell>
          <cell r="E34">
            <v>12.3</v>
          </cell>
          <cell r="F34">
            <v>12.3</v>
          </cell>
          <cell r="G34">
            <v>12.3</v>
          </cell>
          <cell r="H34">
            <v>12.3</v>
          </cell>
          <cell r="I34">
            <v>12.3</v>
          </cell>
          <cell r="J34">
            <v>12.3</v>
          </cell>
          <cell r="K34">
            <v>12.3</v>
          </cell>
          <cell r="L34">
            <v>12.3</v>
          </cell>
        </row>
        <row r="36">
          <cell r="A36" t="str">
            <v>Total liquid liabilities</v>
          </cell>
          <cell r="B36">
            <v>23.8</v>
          </cell>
          <cell r="C36">
            <v>25.9</v>
          </cell>
          <cell r="D36">
            <v>33.9</v>
          </cell>
          <cell r="E36">
            <v>32.799999999999997</v>
          </cell>
          <cell r="F36">
            <v>31.7</v>
          </cell>
          <cell r="G36">
            <v>36.700000000000003</v>
          </cell>
          <cell r="H36">
            <v>38</v>
          </cell>
          <cell r="I36">
            <v>36.1</v>
          </cell>
          <cell r="J36">
            <v>38.411546000000001</v>
          </cell>
          <cell r="K36">
            <v>39.95722</v>
          </cell>
          <cell r="L36">
            <v>39.235190499999995</v>
          </cell>
        </row>
        <row r="37">
          <cell r="A37" t="str">
            <v xml:space="preserve">     a.   Reserve tranche positions</v>
          </cell>
          <cell r="B37">
            <v>20.2</v>
          </cell>
          <cell r="C37">
            <v>21.9</v>
          </cell>
          <cell r="D37">
            <v>30.4</v>
          </cell>
          <cell r="E37">
            <v>29.6</v>
          </cell>
          <cell r="F37">
            <v>28.8</v>
          </cell>
          <cell r="G37">
            <v>35.536000000000001</v>
          </cell>
          <cell r="H37">
            <v>38</v>
          </cell>
          <cell r="I37">
            <v>36.1</v>
          </cell>
          <cell r="J37">
            <v>38.411546000000001</v>
          </cell>
          <cell r="K37">
            <v>39.95722</v>
          </cell>
          <cell r="L37">
            <v>39.235190499999995</v>
          </cell>
        </row>
        <row r="38">
          <cell r="A38" t="str">
            <v xml:space="preserve">     b.   Outstanding borrowing</v>
          </cell>
          <cell r="B38">
            <v>3.6</v>
          </cell>
          <cell r="C38">
            <v>4</v>
          </cell>
          <cell r="D38">
            <v>3.5</v>
          </cell>
          <cell r="E38">
            <v>3.2</v>
          </cell>
          <cell r="F38">
            <v>2.9</v>
          </cell>
          <cell r="G38">
            <v>1.137</v>
          </cell>
          <cell r="H38">
            <v>0</v>
          </cell>
          <cell r="I38">
            <v>0</v>
          </cell>
          <cell r="J38">
            <v>0</v>
          </cell>
          <cell r="K38">
            <v>0</v>
          </cell>
          <cell r="L38">
            <v>0</v>
          </cell>
        </row>
        <row r="40">
          <cell r="A40" t="str">
            <v>Total Fund credit outstanding</v>
          </cell>
          <cell r="B40">
            <v>23.3</v>
          </cell>
          <cell r="C40">
            <v>26.8</v>
          </cell>
          <cell r="D40">
            <v>27.8</v>
          </cell>
          <cell r="E40">
            <v>29.1</v>
          </cell>
          <cell r="F40">
            <v>30.3</v>
          </cell>
          <cell r="G40">
            <v>41.6</v>
          </cell>
          <cell r="H40">
            <v>42</v>
          </cell>
          <cell r="I40">
            <v>40.549999999999997</v>
          </cell>
          <cell r="J40">
            <v>43.661546000000001</v>
          </cell>
          <cell r="K40">
            <v>45.874220000000001</v>
          </cell>
          <cell r="L40">
            <v>45.589948500000006</v>
          </cell>
        </row>
        <row r="41">
          <cell r="A41" t="str">
            <v xml:space="preserve">     a.   General resources account</v>
          </cell>
          <cell r="B41">
            <v>20.7</v>
          </cell>
          <cell r="C41">
            <v>23.4</v>
          </cell>
          <cell r="D41">
            <v>24</v>
          </cell>
          <cell r="E41">
            <v>25.2</v>
          </cell>
          <cell r="F41">
            <v>25.6</v>
          </cell>
          <cell r="G41">
            <v>35.9</v>
          </cell>
          <cell r="H41">
            <v>36.1</v>
          </cell>
          <cell r="I41">
            <v>34.65</v>
          </cell>
          <cell r="J41">
            <v>37.461545999999998</v>
          </cell>
          <cell r="K41">
            <v>39.007219999999997</v>
          </cell>
          <cell r="L41">
            <v>38.389948500000003</v>
          </cell>
        </row>
        <row r="42">
          <cell r="A42" t="str">
            <v xml:space="preserve">                Of which</v>
          </cell>
          <cell r="B42">
            <v>2.2000000000000002</v>
          </cell>
          <cell r="C42">
            <v>2.2999999999999998</v>
          </cell>
          <cell r="D42">
            <v>-2.2000000000000002</v>
          </cell>
        </row>
        <row r="43">
          <cell r="A43" t="str">
            <v xml:space="preserve">                    Overdue repurchases</v>
          </cell>
          <cell r="E43">
            <v>-1.7</v>
          </cell>
          <cell r="F43">
            <v>-1.7</v>
          </cell>
          <cell r="G43">
            <v>-1.1000000000000001</v>
          </cell>
          <cell r="H43">
            <v>-1.1000000000000001</v>
          </cell>
          <cell r="I43">
            <v>-1.1000000000000001</v>
          </cell>
          <cell r="J43" t="str">
            <v>...</v>
          </cell>
          <cell r="K43" t="str">
            <v>. . .</v>
          </cell>
          <cell r="L43" t="str">
            <v>...</v>
          </cell>
        </row>
        <row r="44">
          <cell r="A44" t="str">
            <v xml:space="preserve">     b.   SAF and ESAF</v>
          </cell>
          <cell r="B44">
            <v>2.4</v>
          </cell>
          <cell r="C44">
            <v>3.2</v>
          </cell>
          <cell r="D44">
            <v>3.6</v>
          </cell>
          <cell r="E44">
            <v>3.8</v>
          </cell>
          <cell r="F44">
            <v>4.5</v>
          </cell>
          <cell r="G44">
            <v>5.6</v>
          </cell>
          <cell r="H44">
            <v>5.8</v>
          </cell>
          <cell r="I44">
            <v>5.8</v>
          </cell>
          <cell r="J44">
            <v>6.1</v>
          </cell>
          <cell r="K44">
            <v>6.7669999999999995</v>
          </cell>
          <cell r="L44">
            <v>7.1</v>
          </cell>
        </row>
        <row r="45">
          <cell r="A45" t="str">
            <v xml:space="preserve">     c.   Trust Fund</v>
          </cell>
          <cell r="B45">
            <v>0.2</v>
          </cell>
          <cell r="C45">
            <v>0.2</v>
          </cell>
          <cell r="D45">
            <v>0.2</v>
          </cell>
          <cell r="E45">
            <v>0.1</v>
          </cell>
          <cell r="F45">
            <v>0.1</v>
          </cell>
          <cell r="G45">
            <v>0.1</v>
          </cell>
          <cell r="H45">
            <v>0.1</v>
          </cell>
          <cell r="I45">
            <v>0.1</v>
          </cell>
          <cell r="J45">
            <v>0.1</v>
          </cell>
          <cell r="K45">
            <v>0.1</v>
          </cell>
          <cell r="L45">
            <v>0.1</v>
          </cell>
        </row>
        <row r="47">
          <cell r="E47" t="str">
            <v>(In percent)</v>
          </cell>
        </row>
        <row r="49">
          <cell r="A49" t="str">
            <v>Quota ratio  4/</v>
          </cell>
          <cell r="B49">
            <v>18.660812294182218</v>
          </cell>
          <cell r="C49">
            <v>17.892425905598245</v>
          </cell>
          <cell r="D49">
            <v>11.173974540311175</v>
          </cell>
          <cell r="E49">
            <v>10.704419889502763</v>
          </cell>
          <cell r="F49">
            <v>10.5</v>
          </cell>
          <cell r="G49">
            <v>9.2477632484514789</v>
          </cell>
          <cell r="H49">
            <v>8.4652443220922233</v>
          </cell>
          <cell r="I49">
            <v>8.4652443220922233</v>
          </cell>
          <cell r="J49" t="str">
            <v>...</v>
          </cell>
          <cell r="K49" t="str">
            <v>. . .</v>
          </cell>
          <cell r="L49" t="str">
            <v>...</v>
          </cell>
        </row>
        <row r="51">
          <cell r="A51" t="str">
            <v>Liquidity ratio  5/</v>
          </cell>
          <cell r="B51">
            <v>118.90756302521008</v>
          </cell>
          <cell r="C51">
            <v>89.575289575289574</v>
          </cell>
          <cell r="D51">
            <v>150.44247787610618</v>
          </cell>
          <cell r="E51">
            <v>164.32926829268294</v>
          </cell>
          <cell r="F51">
            <v>168.5</v>
          </cell>
          <cell r="G51">
            <v>107.08446866485014</v>
          </cell>
          <cell r="H51">
            <v>103.94736842105263</v>
          </cell>
          <cell r="I51">
            <v>126.40006346149582</v>
          </cell>
          <cell r="J51">
            <v>109.47515012102065</v>
          </cell>
          <cell r="K51">
            <v>95.188544855646583</v>
          </cell>
          <cell r="L51">
            <v>97.076306840873912</v>
          </cell>
        </row>
        <row r="53">
          <cell r="A53" t="str">
            <v>Cash ratio  6/</v>
          </cell>
          <cell r="B53">
            <v>140.0990099009901</v>
          </cell>
          <cell r="C53">
            <v>105.93607305936074</v>
          </cell>
          <cell r="D53">
            <v>167.76315789473685</v>
          </cell>
          <cell r="E53">
            <v>182.09459459459458</v>
          </cell>
          <cell r="F53">
            <v>185.4</v>
          </cell>
          <cell r="G53">
            <v>110.59207564160288</v>
          </cell>
          <cell r="H53">
            <v>103.94736842105263</v>
          </cell>
          <cell r="I53">
            <v>126.40006346149582</v>
          </cell>
          <cell r="J53">
            <v>109.47515012102065</v>
          </cell>
          <cell r="K53">
            <v>95.188544855646583</v>
          </cell>
          <cell r="L53">
            <v>97.076306840873912</v>
          </cell>
        </row>
        <row r="55">
          <cell r="A55" t="str">
            <v>Asset ratio  7/</v>
          </cell>
        </row>
        <row r="56">
          <cell r="A56" t="str">
            <v xml:space="preserve">     a.  Excluding gold</v>
          </cell>
          <cell r="B56">
            <v>176.47058823529412</v>
          </cell>
          <cell r="C56">
            <v>143.62934362934362</v>
          </cell>
          <cell r="D56">
            <v>201.17994100294985</v>
          </cell>
          <cell r="E56">
            <v>211.28048780487805</v>
          </cell>
          <cell r="F56">
            <v>215.8</v>
          </cell>
          <cell r="G56">
            <v>158.03814713896455</v>
          </cell>
          <cell r="H56">
            <v>160.78947368421052</v>
          </cell>
          <cell r="I56">
            <v>177.61527842659277</v>
          </cell>
          <cell r="J56" t="str">
            <v>...</v>
          </cell>
          <cell r="K56" t="str">
            <v>. . .</v>
          </cell>
          <cell r="L56" t="str">
            <v>...</v>
          </cell>
        </row>
        <row r="57">
          <cell r="A57" t="str">
            <v xml:space="preserve">     b.  Including gold </v>
          </cell>
          <cell r="B57">
            <v>191.59663865546219</v>
          </cell>
          <cell r="C57">
            <v>157.52895752895753</v>
          </cell>
          <cell r="D57">
            <v>211.79941002949852</v>
          </cell>
          <cell r="E57">
            <v>222.2560975609756</v>
          </cell>
          <cell r="F57">
            <v>227.1</v>
          </cell>
          <cell r="G57">
            <v>167.84741144414167</v>
          </cell>
          <cell r="H57">
            <v>170.26315789473685</v>
          </cell>
          <cell r="I57">
            <v>187.58757759556784</v>
          </cell>
          <cell r="J57" t="str">
            <v>...</v>
          </cell>
          <cell r="K57" t="str">
            <v>. . .</v>
          </cell>
          <cell r="L57" t="str">
            <v>...</v>
          </cell>
        </row>
        <row r="59">
          <cell r="A59" t="str">
            <v>Ratio of overdue repurchases</v>
          </cell>
        </row>
        <row r="60">
          <cell r="A60" t="str">
            <v xml:space="preserve">     a.  To uncommitted resources</v>
          </cell>
          <cell r="B60">
            <v>6.9182389937106921</v>
          </cell>
          <cell r="C60">
            <v>7.6</v>
          </cell>
          <cell r="D60">
            <v>3.5</v>
          </cell>
          <cell r="E60">
            <v>2.6</v>
          </cell>
          <cell r="F60">
            <v>2.6</v>
          </cell>
          <cell r="G60">
            <v>2.1653543307086616</v>
          </cell>
          <cell r="H60">
            <v>2.1400778210116735</v>
          </cell>
          <cell r="I60">
            <v>1.8904161499783827</v>
          </cell>
          <cell r="J60" t="str">
            <v>...</v>
          </cell>
          <cell r="K60" t="str">
            <v>. . .</v>
          </cell>
          <cell r="L60" t="str">
            <v>...</v>
          </cell>
        </row>
        <row r="61">
          <cell r="A61" t="str">
            <v xml:space="preserve">     b.  To Fund credit outstanding (GRA)</v>
          </cell>
          <cell r="E61">
            <v>6.746031746031746</v>
          </cell>
          <cell r="F61">
            <v>6.6</v>
          </cell>
          <cell r="G61">
            <v>3.0640668523676884</v>
          </cell>
          <cell r="H61">
            <v>3.0470914127423825</v>
          </cell>
          <cell r="I61">
            <v>3.1746031746031753</v>
          </cell>
          <cell r="J61" t="str">
            <v>...</v>
          </cell>
          <cell r="K61" t="str">
            <v>. . .</v>
          </cell>
          <cell r="L61" t="str">
            <v>...</v>
          </cell>
        </row>
        <row r="65">
          <cell r="A65" t="str">
            <v xml:space="preserve"> </v>
          </cell>
        </row>
      </sheetData>
      <sheetData sheetId="7" refreshError="1">
        <row r="2">
          <cell r="A2" t="str">
            <v>Table 4. Outstanding Fund Credit by Region 1/</v>
          </cell>
        </row>
        <row r="4">
          <cell r="A4" t="str">
            <v>( In billions of SDRs and as percent of total)</v>
          </cell>
        </row>
        <row r="7">
          <cell r="F7" t="str">
            <v>End of period</v>
          </cell>
        </row>
        <row r="8">
          <cell r="J8" t="str">
            <v>Projected</v>
          </cell>
        </row>
        <row r="9">
          <cell r="L9" t="str">
            <v>July</v>
          </cell>
        </row>
        <row r="10">
          <cell r="E10">
            <v>1992</v>
          </cell>
          <cell r="F10">
            <v>1993</v>
          </cell>
          <cell r="G10">
            <v>1994</v>
          </cell>
          <cell r="H10">
            <v>1995</v>
          </cell>
          <cell r="I10">
            <v>1996</v>
          </cell>
          <cell r="J10">
            <v>1997</v>
          </cell>
          <cell r="K10">
            <v>1998</v>
          </cell>
          <cell r="L10">
            <v>1999</v>
          </cell>
        </row>
        <row r="11">
          <cell r="B11">
            <v>1985</v>
          </cell>
          <cell r="C11">
            <v>1990</v>
          </cell>
          <cell r="D11">
            <v>1991</v>
          </cell>
        </row>
        <row r="13">
          <cell r="E13" t="str">
            <v>General  Resources  Account  (GRA)</v>
          </cell>
          <cell r="F13" t="str">
            <v>General Resources Account (GRA)</v>
          </cell>
        </row>
        <row r="15">
          <cell r="A15" t="str">
            <v>Africa</v>
          </cell>
          <cell r="B15">
            <v>7.298</v>
          </cell>
          <cell r="C15">
            <v>4.1449999999999996</v>
          </cell>
          <cell r="D15">
            <v>3.9001000000000001</v>
          </cell>
          <cell r="E15">
            <v>3.472</v>
          </cell>
          <cell r="F15">
            <v>3.5257000000000001</v>
          </cell>
          <cell r="G15">
            <v>3.8639999999999999</v>
          </cell>
          <cell r="H15">
            <v>3.38</v>
          </cell>
          <cell r="I15">
            <v>3.6680000000000001</v>
          </cell>
          <cell r="J15">
            <v>3.4590000000000001</v>
          </cell>
          <cell r="K15">
            <v>3.0590000000000002</v>
          </cell>
          <cell r="L15">
            <v>2.9649999999999999</v>
          </cell>
        </row>
        <row r="16">
          <cell r="B16" t="e">
            <v>#VALUE!</v>
          </cell>
          <cell r="C16">
            <v>19.992543191369393</v>
          </cell>
          <cell r="D16">
            <v>16.683121220728292</v>
          </cell>
          <cell r="E16">
            <v>14.486404392651654</v>
          </cell>
          <cell r="F16">
            <v>13.992816462603933</v>
          </cell>
          <cell r="G16">
            <v>15.086089095381251</v>
          </cell>
          <cell r="H16">
            <v>9.4077042974838552</v>
          </cell>
          <cell r="I16">
            <v>10.153352156341693</v>
          </cell>
          <cell r="J16">
            <v>9.2119630349676402</v>
          </cell>
          <cell r="K16">
            <v>7.8181307025838951</v>
          </cell>
          <cell r="L16">
            <v>7.711915103909277</v>
          </cell>
        </row>
        <row r="18">
          <cell r="A18" t="str">
            <v>Asia</v>
          </cell>
          <cell r="B18">
            <v>9.1660000000000004</v>
          </cell>
          <cell r="C18">
            <v>2.8159999999999998</v>
          </cell>
          <cell r="D18">
            <v>3.9209999999999998</v>
          </cell>
          <cell r="E18">
            <v>4.6390000000000002</v>
          </cell>
          <cell r="F18">
            <v>5.024</v>
          </cell>
          <cell r="G18">
            <v>4.1790000000000003</v>
          </cell>
          <cell r="H18">
            <v>3.2320000000000002</v>
          </cell>
          <cell r="I18">
            <v>2.0779999999999998</v>
          </cell>
          <cell r="J18">
            <v>3.9620000000000002</v>
          </cell>
          <cell r="K18">
            <v>4.2469999999999999</v>
          </cell>
          <cell r="L18">
            <v>4.5910000000000002</v>
          </cell>
        </row>
        <row r="19">
          <cell r="B19" t="e">
            <v>#VALUE!</v>
          </cell>
          <cell r="C19">
            <v>13.582388812278943</v>
          </cell>
          <cell r="D19">
            <v>16.772523347215618</v>
          </cell>
          <cell r="E19">
            <v>19.355538587992807</v>
          </cell>
          <cell r="F19">
            <v>19.939277280574682</v>
          </cell>
          <cell r="G19">
            <v>16.315933315113419</v>
          </cell>
          <cell r="H19">
            <v>8.9957693164105983</v>
          </cell>
          <cell r="I19">
            <v>5.7520899075458107</v>
          </cell>
          <cell r="J19">
            <v>10.55154597991957</v>
          </cell>
          <cell r="K19">
            <v>10.854397219311473</v>
          </cell>
          <cell r="L19">
            <v>11.941113740994096</v>
          </cell>
        </row>
        <row r="21">
          <cell r="A21" t="str">
            <v>Europe</v>
          </cell>
          <cell r="B21">
            <v>4.7927900000000001</v>
          </cell>
          <cell r="C21">
            <v>0.91713</v>
          </cell>
          <cell r="D21">
            <v>3.46462</v>
          </cell>
          <cell r="E21">
            <v>4.6950000000000003</v>
          </cell>
          <cell r="F21">
            <v>6.1509999999999998</v>
          </cell>
          <cell r="G21">
            <v>8.0030000000000001</v>
          </cell>
          <cell r="H21">
            <v>11.329000000000001</v>
          </cell>
          <cell r="I21">
            <v>13.768000000000001</v>
          </cell>
          <cell r="J21">
            <v>16.047000000000001</v>
          </cell>
          <cell r="K21">
            <v>18.981999999999999</v>
          </cell>
          <cell r="L21">
            <v>19.353999999999999</v>
          </cell>
        </row>
        <row r="22">
          <cell r="B22">
            <v>36.276586082138692</v>
          </cell>
          <cell r="C22">
            <v>4.4235853165502084</v>
          </cell>
          <cell r="D22">
            <v>14.820306003374181</v>
          </cell>
          <cell r="E22">
            <v>19.589190271745252</v>
          </cell>
          <cell r="F22">
            <v>24.412120731053914</v>
          </cell>
          <cell r="G22">
            <v>31.245851715925504</v>
          </cell>
          <cell r="H22">
            <v>31.532509463371184</v>
          </cell>
          <cell r="I22">
            <v>38.111055749321814</v>
          </cell>
          <cell r="J22">
            <v>42.736158086766615</v>
          </cell>
          <cell r="K22">
            <v>48.513813990339152</v>
          </cell>
          <cell r="L22">
            <v>50.33942830389887</v>
          </cell>
        </row>
        <row r="24">
          <cell r="A24" t="str">
            <v>Middle East</v>
          </cell>
          <cell r="B24">
            <v>0.11800000000000001</v>
          </cell>
          <cell r="C24">
            <v>0.153</v>
          </cell>
          <cell r="D24">
            <v>0.155</v>
          </cell>
          <cell r="E24">
            <v>0.40700000000000003</v>
          </cell>
          <cell r="F24">
            <v>0.38500000000000001</v>
          </cell>
          <cell r="G24">
            <v>0.41</v>
          </cell>
          <cell r="H24">
            <v>0.35</v>
          </cell>
          <cell r="I24">
            <v>0.35299999999999998</v>
          </cell>
          <cell r="J24">
            <v>0.51200000000000001</v>
          </cell>
          <cell r="K24">
            <v>0.68700000000000006</v>
          </cell>
          <cell r="L24">
            <v>0.75900000000000001</v>
          </cell>
        </row>
        <row r="25">
          <cell r="B25" t="e">
            <v>#VALUE!</v>
          </cell>
          <cell r="C25">
            <v>0.73796359668987155</v>
          </cell>
          <cell r="D25">
            <v>0.66303012466677402</v>
          </cell>
          <cell r="E25">
            <v>1.6981470587008132</v>
          </cell>
          <cell r="F25">
            <v>1.5279899986109182</v>
          </cell>
          <cell r="G25">
            <v>1.6007496193339317</v>
          </cell>
          <cell r="H25">
            <v>0.97417056334891983</v>
          </cell>
          <cell r="I25">
            <v>0.97713558102197839</v>
          </cell>
          <cell r="J25">
            <v>1.3635516258755225</v>
          </cell>
          <cell r="K25">
            <v>1.7558207887136763</v>
          </cell>
          <cell r="L25">
            <v>1.9741462272739092</v>
          </cell>
        </row>
        <row r="27">
          <cell r="A27" t="str">
            <v>Western Hemisphere</v>
          </cell>
          <cell r="B27">
            <v>13.2118</v>
          </cell>
          <cell r="C27">
            <v>12.701599999999999</v>
          </cell>
          <cell r="D27">
            <v>11.9368</v>
          </cell>
          <cell r="E27">
            <v>10.754300000000001</v>
          </cell>
          <cell r="F27">
            <v>10.110799999999999</v>
          </cell>
          <cell r="G27">
            <v>9.157</v>
          </cell>
          <cell r="H27">
            <v>17.637</v>
          </cell>
          <cell r="I27">
            <v>16.259</v>
          </cell>
          <cell r="J27">
            <v>13.569000000000001</v>
          </cell>
          <cell r="K27">
            <v>12.151999999999999</v>
          </cell>
          <cell r="L27">
            <v>10.778</v>
          </cell>
        </row>
        <row r="28">
          <cell r="B28" t="e">
            <v>#VALUE!</v>
          </cell>
          <cell r="C28">
            <v>61.263519083111575</v>
          </cell>
          <cell r="D28">
            <v>51.06101930401514</v>
          </cell>
          <cell r="E28">
            <v>44.870719688909475</v>
          </cell>
          <cell r="F28">
            <v>40.127795527156543</v>
          </cell>
          <cell r="G28">
            <v>35.751376254245884</v>
          </cell>
          <cell r="H28">
            <v>49.089846359385433</v>
          </cell>
          <cell r="I28">
            <v>45.006366605768697</v>
          </cell>
          <cell r="J28">
            <v>36.136781272470635</v>
          </cell>
          <cell r="K28">
            <v>31.057837299051805</v>
          </cell>
          <cell r="L28">
            <v>28.033396623923839</v>
          </cell>
        </row>
        <row r="30">
          <cell r="A30" t="str">
            <v xml:space="preserve">   Total   </v>
          </cell>
          <cell r="B30" t="e">
            <v>#VALUE!</v>
          </cell>
          <cell r="C30">
            <v>20.73273</v>
          </cell>
          <cell r="D30">
            <v>23.377519999999997</v>
          </cell>
          <cell r="E30">
            <v>23.967300000000002</v>
          </cell>
          <cell r="F30">
            <v>25.1965</v>
          </cell>
          <cell r="G30">
            <v>25.613000000000003</v>
          </cell>
          <cell r="H30">
            <v>35.928000000000004</v>
          </cell>
          <cell r="I30">
            <v>36.126000000000005</v>
          </cell>
          <cell r="J30">
            <v>37.549000000000007</v>
          </cell>
          <cell r="K30">
            <v>39.126999999999995</v>
          </cell>
          <cell r="L30">
            <v>38.447000000000003</v>
          </cell>
        </row>
        <row r="31">
          <cell r="B31" t="e">
            <v>#VALUE!</v>
          </cell>
          <cell r="C31">
            <v>100</v>
          </cell>
          <cell r="D31">
            <v>100</v>
          </cell>
          <cell r="E31">
            <v>100</v>
          </cell>
          <cell r="F31">
            <v>100</v>
          </cell>
          <cell r="G31">
            <v>100</v>
          </cell>
          <cell r="H31">
            <v>100</v>
          </cell>
          <cell r="I31">
            <v>100</v>
          </cell>
          <cell r="J31">
            <v>100</v>
          </cell>
          <cell r="K31">
            <v>100</v>
          </cell>
          <cell r="L31">
            <v>100</v>
          </cell>
        </row>
        <row r="33">
          <cell r="E33" t="str">
            <v>GRA,  Trust Fund,  SAF,  and ESAF</v>
          </cell>
        </row>
        <row r="34">
          <cell r="F34" t="str">
            <v>GRA, Trust Fund, SAF, and ESAF</v>
          </cell>
        </row>
        <row r="36">
          <cell r="A36" t="str">
            <v>Africa</v>
          </cell>
          <cell r="B36">
            <v>8.02895</v>
          </cell>
          <cell r="C36">
            <v>5.7629999999999999</v>
          </cell>
          <cell r="D36">
            <v>5.8959999999999999</v>
          </cell>
          <cell r="E36">
            <v>5.7270000000000003</v>
          </cell>
          <cell r="F36">
            <v>5.8710000000000004</v>
          </cell>
          <cell r="G36">
            <v>6.532</v>
          </cell>
          <cell r="H36">
            <v>7.0659999999999998</v>
          </cell>
          <cell r="I36">
            <v>7.4610000000000003</v>
          </cell>
          <cell r="J36">
            <v>7.3959999999999999</v>
          </cell>
          <cell r="K36">
            <v>7.4139999999999997</v>
          </cell>
          <cell r="L36">
            <v>7.52</v>
          </cell>
        </row>
        <row r="37">
          <cell r="B37" t="e">
            <v>#VALUE!</v>
          </cell>
          <cell r="C37">
            <v>24.72973442676836</v>
          </cell>
          <cell r="D37">
            <v>22.09820508303693</v>
          </cell>
          <cell r="E37">
            <v>20.610305440624003</v>
          </cell>
          <cell r="F37">
            <v>20.140306341229138</v>
          </cell>
          <cell r="G37">
            <v>21.584825854206596</v>
          </cell>
          <cell r="H37">
            <v>16.970482983884523</v>
          </cell>
          <cell r="I37">
            <v>17.782067782067784</v>
          </cell>
          <cell r="J37">
            <v>16.943871706758305</v>
          </cell>
          <cell r="K37">
            <v>16.137036392129549</v>
          </cell>
          <cell r="L37">
            <v>16.478941140377788</v>
          </cell>
        </row>
        <row r="39">
          <cell r="A39" t="str">
            <v>Asia</v>
          </cell>
          <cell r="B39">
            <v>10.67</v>
          </cell>
          <cell r="C39">
            <v>3.609</v>
          </cell>
          <cell r="D39">
            <v>5.0309999999999997</v>
          </cell>
          <cell r="E39">
            <v>5.952</v>
          </cell>
          <cell r="F39">
            <v>6.3659999999999997</v>
          </cell>
          <cell r="G39">
            <v>5.8170000000000002</v>
          </cell>
          <cell r="H39">
            <v>4.8470000000000004</v>
          </cell>
          <cell r="I39">
            <v>3.6720000000000002</v>
          </cell>
          <cell r="J39">
            <v>5.4420000000000002</v>
          </cell>
          <cell r="K39">
            <v>5.8520000000000003</v>
          </cell>
          <cell r="L39">
            <v>6.2060000000000004</v>
          </cell>
        </row>
        <row r="40">
          <cell r="B40" t="e">
            <v>#VALUE!</v>
          </cell>
          <cell r="C40">
            <v>15.486658258928859</v>
          </cell>
          <cell r="D40">
            <v>18.856185510983511</v>
          </cell>
          <cell r="E40">
            <v>21.420034570035636</v>
          </cell>
          <cell r="F40">
            <v>21.838390422119687</v>
          </cell>
          <cell r="G40">
            <v>19.222126759632545</v>
          </cell>
          <cell r="H40">
            <v>11.641088454979947</v>
          </cell>
          <cell r="I40">
            <v>8.7516087516087531</v>
          </cell>
          <cell r="J40">
            <v>12.467353951890034</v>
          </cell>
          <cell r="K40">
            <v>12.737245342155671</v>
          </cell>
          <cell r="L40">
            <v>13.59950913792348</v>
          </cell>
        </row>
        <row r="42">
          <cell r="A42" t="str">
            <v xml:space="preserve">Europe </v>
          </cell>
          <cell r="B42">
            <v>4.7927900000000001</v>
          </cell>
          <cell r="C42">
            <v>0.91713</v>
          </cell>
          <cell r="D42">
            <v>3.464</v>
          </cell>
          <cell r="E42">
            <v>4.6916700000000002</v>
          </cell>
          <cell r="F42">
            <v>6.1509999999999998</v>
          </cell>
          <cell r="G42">
            <v>8.0370000000000008</v>
          </cell>
          <cell r="H42">
            <v>11.401</v>
          </cell>
          <cell r="I42">
            <v>13.943</v>
          </cell>
          <cell r="J42">
            <v>16.395</v>
          </cell>
          <cell r="K42">
            <v>19.454999999999998</v>
          </cell>
          <cell r="L42">
            <v>19.867000000000001</v>
          </cell>
        </row>
        <row r="43">
          <cell r="B43">
            <v>36.044145295931415</v>
          </cell>
          <cell r="C43">
            <v>3.9355164558080977</v>
          </cell>
          <cell r="D43">
            <v>12.983070286234723</v>
          </cell>
          <cell r="E43">
            <v>16.884363842607371</v>
          </cell>
          <cell r="F43">
            <v>21.100838750621772</v>
          </cell>
          <cell r="G43">
            <v>26.558059612715617</v>
          </cell>
          <cell r="H43">
            <v>27.381895909887838</v>
          </cell>
          <cell r="I43">
            <v>33.230849897516563</v>
          </cell>
          <cell r="J43">
            <v>37.560137457044675</v>
          </cell>
          <cell r="K43">
            <v>42.345028730628592</v>
          </cell>
          <cell r="L43">
            <v>43.535521760091164</v>
          </cell>
        </row>
        <row r="45">
          <cell r="A45" t="str">
            <v>Middle East</v>
          </cell>
          <cell r="B45">
            <v>0.26900000000000002</v>
          </cell>
          <cell r="C45">
            <v>0.154</v>
          </cell>
          <cell r="D45">
            <v>0.155</v>
          </cell>
          <cell r="E45">
            <v>0.40700000000000003</v>
          </cell>
          <cell r="F45">
            <v>0.38500000000000001</v>
          </cell>
          <cell r="G45">
            <v>0.41</v>
          </cell>
          <cell r="H45">
            <v>0.35</v>
          </cell>
          <cell r="I45">
            <v>0.35299999999999998</v>
          </cell>
          <cell r="J45">
            <v>0.55600000000000005</v>
          </cell>
          <cell r="K45">
            <v>0.77500000000000002</v>
          </cell>
          <cell r="L45">
            <v>0.86699999999999999</v>
          </cell>
        </row>
        <row r="46">
          <cell r="B46" t="e">
            <v>#VALUE!</v>
          </cell>
          <cell r="C46">
            <v>0.66083274366169131</v>
          </cell>
          <cell r="D46">
            <v>0.58093992331593003</v>
          </cell>
          <cell r="E46">
            <v>1.4647100252023697</v>
          </cell>
          <cell r="F46">
            <v>1.3207320629148729</v>
          </cell>
          <cell r="G46">
            <v>1.3548344458396668</v>
          </cell>
          <cell r="H46">
            <v>0.84059850613636899</v>
          </cell>
          <cell r="I46">
            <v>0.8413175079841746</v>
          </cell>
          <cell r="J46">
            <v>1.2737686139747997</v>
          </cell>
          <cell r="K46">
            <v>1.6868361483545189</v>
          </cell>
          <cell r="L46">
            <v>1.8998991979664284</v>
          </cell>
        </row>
        <row r="48">
          <cell r="A48" t="str">
            <v>Western Hemisphere</v>
          </cell>
          <cell r="B48">
            <v>13.297000000000001</v>
          </cell>
          <cell r="C48">
            <v>12.860799999999999</v>
          </cell>
          <cell r="D48">
            <v>12.1349</v>
          </cell>
          <cell r="E48">
            <v>11.009399999999999</v>
          </cell>
          <cell r="F48">
            <v>10.3775</v>
          </cell>
          <cell r="G48">
            <v>9.4659999999999993</v>
          </cell>
          <cell r="H48">
            <v>17.972999999999999</v>
          </cell>
          <cell r="I48">
            <v>16.629000000000001</v>
          </cell>
          <cell r="J48">
            <v>13.961</v>
          </cell>
          <cell r="K48">
            <v>12.548</v>
          </cell>
          <cell r="L48">
            <v>11.173999999999999</v>
          </cell>
        </row>
        <row r="49">
          <cell r="B49" t="e">
            <v>#VALUE!</v>
          </cell>
          <cell r="C49">
            <v>55.187258114832986</v>
          </cell>
          <cell r="D49">
            <v>45.48159919642891</v>
          </cell>
          <cell r="E49">
            <v>39.620586121530629</v>
          </cell>
          <cell r="F49">
            <v>35.599732423114524</v>
          </cell>
          <cell r="G49">
            <v>31.280153327605575</v>
          </cell>
          <cell r="H49">
            <v>43.165934145111315</v>
          </cell>
          <cell r="I49">
            <v>39.632489632489637</v>
          </cell>
          <cell r="J49">
            <v>31.983963344788091</v>
          </cell>
          <cell r="K49">
            <v>27.311509663938711</v>
          </cell>
          <cell r="L49">
            <v>24.486128763641144</v>
          </cell>
        </row>
        <row r="51">
          <cell r="A51" t="str">
            <v xml:space="preserve">   Total   </v>
          </cell>
          <cell r="B51" t="e">
            <v>#VALUE!</v>
          </cell>
          <cell r="C51">
            <v>23.303930000000001</v>
          </cell>
          <cell r="D51">
            <v>26.680900000000001</v>
          </cell>
          <cell r="E51">
            <v>27.787069999999996</v>
          </cell>
          <cell r="F51">
            <v>29.150500000000001</v>
          </cell>
          <cell r="G51">
            <v>30.262</v>
          </cell>
          <cell r="H51">
            <v>41.637</v>
          </cell>
          <cell r="I51">
            <v>41.957999999999998</v>
          </cell>
          <cell r="J51">
            <v>43.65</v>
          </cell>
          <cell r="K51">
            <v>45.943999999999996</v>
          </cell>
          <cell r="L51">
            <v>45.634</v>
          </cell>
        </row>
        <row r="52">
          <cell r="B52" t="e">
            <v>#VALUE!</v>
          </cell>
          <cell r="C52">
            <v>100</v>
          </cell>
          <cell r="D52">
            <v>100</v>
          </cell>
          <cell r="E52">
            <v>100</v>
          </cell>
          <cell r="F52">
            <v>100</v>
          </cell>
          <cell r="G52">
            <v>100</v>
          </cell>
          <cell r="H52">
            <v>100</v>
          </cell>
          <cell r="I52">
            <v>100</v>
          </cell>
          <cell r="J52">
            <v>100</v>
          </cell>
          <cell r="K52">
            <v>100</v>
          </cell>
          <cell r="L52">
            <v>100</v>
          </cell>
        </row>
        <row r="55">
          <cell r="A55" t="str">
            <v>1/  Based on IFS regional classification.</v>
          </cell>
        </row>
      </sheetData>
      <sheetData sheetId="8" refreshError="1">
        <row r="1">
          <cell r="A1" t="str">
            <v>Table 5. Demand and Supply of Fund Resources</v>
          </cell>
        </row>
        <row r="2">
          <cell r="A2" t="str">
            <v>(In billions of SDRs)</v>
          </cell>
        </row>
        <row r="5">
          <cell r="AF5" t="str">
            <v>Std.</v>
          </cell>
        </row>
        <row r="6">
          <cell r="AC6" t="str">
            <v>Projected</v>
          </cell>
          <cell r="AE6" t="str">
            <v>Avg.</v>
          </cell>
          <cell r="AF6" t="str">
            <v>Dev.</v>
          </cell>
        </row>
        <row r="7">
          <cell r="AC7" t="str">
            <v>Projected</v>
          </cell>
          <cell r="AE7" t="str">
            <v>Averages</v>
          </cell>
          <cell r="AF7" t="str">
            <v>Deviation</v>
          </cell>
        </row>
        <row r="8">
          <cell r="B8">
            <v>1970</v>
          </cell>
          <cell r="C8">
            <v>1971</v>
          </cell>
          <cell r="D8">
            <v>1972</v>
          </cell>
          <cell r="E8">
            <v>1973</v>
          </cell>
          <cell r="F8">
            <v>1974</v>
          </cell>
          <cell r="G8">
            <v>1975</v>
          </cell>
          <cell r="H8">
            <v>1976</v>
          </cell>
          <cell r="I8">
            <v>1977</v>
          </cell>
          <cell r="J8">
            <v>1978</v>
          </cell>
          <cell r="K8">
            <v>1979</v>
          </cell>
          <cell r="L8" t="str">
            <v>1980</v>
          </cell>
          <cell r="M8" t="str">
            <v>1981</v>
          </cell>
          <cell r="N8" t="str">
            <v>1982</v>
          </cell>
          <cell r="O8" t="str">
            <v>1983</v>
          </cell>
          <cell r="P8" t="str">
            <v>1984</v>
          </cell>
          <cell r="Q8" t="str">
            <v>1985</v>
          </cell>
          <cell r="R8" t="str">
            <v>1986</v>
          </cell>
          <cell r="S8" t="str">
            <v>1987</v>
          </cell>
          <cell r="T8" t="str">
            <v>1988</v>
          </cell>
          <cell r="U8" t="str">
            <v>1989</v>
          </cell>
          <cell r="V8" t="str">
            <v>1990</v>
          </cell>
          <cell r="W8" t="str">
            <v>1991</v>
          </cell>
          <cell r="X8">
            <v>1992</v>
          </cell>
          <cell r="Y8">
            <v>1993</v>
          </cell>
          <cell r="Z8">
            <v>1994</v>
          </cell>
          <cell r="AA8">
            <v>1995</v>
          </cell>
          <cell r="AB8" t="str">
            <v>1996</v>
          </cell>
          <cell r="AC8">
            <v>1997</v>
          </cell>
          <cell r="AD8">
            <v>1998</v>
          </cell>
          <cell r="AE8" t="str">
            <v xml:space="preserve">      1985 - 1996</v>
          </cell>
        </row>
        <row r="11">
          <cell r="A11" t="str">
            <v>1.  Commitments (SBA and EFF)</v>
          </cell>
          <cell r="B11">
            <v>0.42</v>
          </cell>
          <cell r="C11">
            <v>0.44800000000000001</v>
          </cell>
          <cell r="D11">
            <v>0.45500000000000002</v>
          </cell>
          <cell r="E11">
            <v>0.35099999999999998</v>
          </cell>
          <cell r="F11">
            <v>1.3819999999999999</v>
          </cell>
          <cell r="G11">
            <v>1.236</v>
          </cell>
          <cell r="H11">
            <v>0.90800000000000003</v>
          </cell>
          <cell r="I11">
            <v>5.22</v>
          </cell>
          <cell r="J11">
            <v>1.9139999999999999</v>
          </cell>
          <cell r="K11">
            <v>2.1669999999999998</v>
          </cell>
          <cell r="L11">
            <v>7.0090000000000003</v>
          </cell>
          <cell r="M11">
            <v>15.244</v>
          </cell>
          <cell r="N11">
            <v>6.53</v>
          </cell>
          <cell r="O11">
            <v>11.318</v>
          </cell>
          <cell r="P11">
            <v>4.1130000000000004</v>
          </cell>
          <cell r="Q11">
            <v>3.3</v>
          </cell>
          <cell r="R11">
            <v>3.657</v>
          </cell>
          <cell r="S11">
            <v>2.577</v>
          </cell>
          <cell r="T11">
            <v>2.94</v>
          </cell>
          <cell r="U11">
            <v>9.6266999999999996</v>
          </cell>
          <cell r="V11">
            <v>2.3161450000000001</v>
          </cell>
          <cell r="W11">
            <v>8.1861250000000005</v>
          </cell>
          <cell r="X11">
            <v>6.98</v>
          </cell>
          <cell r="Y11">
            <v>3.1181049999999999</v>
          </cell>
          <cell r="Z11">
            <v>3.8163909999999999</v>
          </cell>
          <cell r="AA11">
            <v>22.055164999999999</v>
          </cell>
          <cell r="AB11">
            <v>11.560765</v>
          </cell>
          <cell r="AC11">
            <v>13.5</v>
          </cell>
          <cell r="AD11">
            <v>7.4</v>
          </cell>
          <cell r="AE11">
            <v>6.6777830000000007</v>
          </cell>
          <cell r="AF11">
            <v>5.7411962733779536</v>
          </cell>
        </row>
        <row r="13">
          <cell r="A13" t="str">
            <v xml:space="preserve"> 2.  Purchases 2/</v>
          </cell>
          <cell r="L13">
            <v>3.3940000000000001</v>
          </cell>
          <cell r="M13">
            <v>6.7720000000000002</v>
          </cell>
          <cell r="N13">
            <v>7.3940000000000001</v>
          </cell>
          <cell r="O13">
            <v>12.619</v>
          </cell>
          <cell r="P13">
            <v>7.2910000000000004</v>
          </cell>
          <cell r="Q13">
            <v>4</v>
          </cell>
          <cell r="R13">
            <v>3.82</v>
          </cell>
          <cell r="S13">
            <v>3.2989999999999999</v>
          </cell>
          <cell r="T13">
            <v>2.6686450000000002</v>
          </cell>
          <cell r="U13">
            <v>3.477658125</v>
          </cell>
          <cell r="V13">
            <v>4.2699868749999998</v>
          </cell>
          <cell r="W13">
            <v>7.3864799999999997</v>
          </cell>
          <cell r="X13">
            <v>4.7911192380000003</v>
          </cell>
          <cell r="Y13">
            <v>5.0422403720000002</v>
          </cell>
          <cell r="Z13">
            <v>4.9794710000000002</v>
          </cell>
          <cell r="AA13">
            <v>16.96791954</v>
          </cell>
          <cell r="AB13">
            <v>5.2709602000000002</v>
          </cell>
          <cell r="AC13">
            <v>5.2709602000000002</v>
          </cell>
          <cell r="AD13">
            <v>5.2709602000000002</v>
          </cell>
        </row>
        <row r="14">
          <cell r="A14" t="str">
            <v xml:space="preserve">     of which:</v>
          </cell>
        </row>
        <row r="15">
          <cell r="A15" t="str">
            <v xml:space="preserve">       Stand-by/Credit tranche 3/ 4/</v>
          </cell>
          <cell r="R15">
            <v>3.0021464999999998</v>
          </cell>
          <cell r="S15">
            <v>1.8744924999999999</v>
          </cell>
          <cell r="T15">
            <v>1.713165</v>
          </cell>
          <cell r="U15">
            <v>1.4712499999999999</v>
          </cell>
          <cell r="V15">
            <v>1.2364299999999999</v>
          </cell>
          <cell r="W15">
            <v>2.5527150000000001</v>
          </cell>
          <cell r="X15">
            <v>3.3196340000000002</v>
          </cell>
          <cell r="Y15">
            <v>1.0509200000000001</v>
          </cell>
          <cell r="Z15">
            <v>1.8293060000000001</v>
          </cell>
          <cell r="AA15">
            <v>14.404112000000001</v>
          </cell>
          <cell r="AB15">
            <v>2.4710549999999998</v>
          </cell>
          <cell r="AC15">
            <v>2.4710549999999998</v>
          </cell>
          <cell r="AD15">
            <v>2.4710549999999998</v>
          </cell>
        </row>
        <row r="16">
          <cell r="A16" t="str">
            <v xml:space="preserve">       Extended fund facility 4/</v>
          </cell>
          <cell r="R16">
            <v>0.25</v>
          </cell>
          <cell r="S16">
            <v>0.24254999999999999</v>
          </cell>
          <cell r="T16">
            <v>0.22500000000000001</v>
          </cell>
          <cell r="U16">
            <v>1.1982731250000001</v>
          </cell>
          <cell r="V16">
            <v>2.9658968749999999</v>
          </cell>
          <cell r="W16">
            <v>1.873505</v>
          </cell>
          <cell r="X16">
            <v>0.91440573800000002</v>
          </cell>
          <cell r="Y16">
            <v>1.8512353720000001</v>
          </cell>
          <cell r="Z16">
            <v>0.90031499999999998</v>
          </cell>
          <cell r="AA16">
            <v>1.9431560000000001</v>
          </cell>
          <cell r="AB16">
            <v>2.6252852</v>
          </cell>
          <cell r="AC16">
            <v>2.6252852</v>
          </cell>
          <cell r="AD16">
            <v>2.6252852</v>
          </cell>
        </row>
        <row r="17">
          <cell r="A17" t="str">
            <v xml:space="preserve">       Total Purchases</v>
          </cell>
          <cell r="B17">
            <v>0.94899999999999995</v>
          </cell>
          <cell r="C17">
            <v>0.38</v>
          </cell>
          <cell r="D17">
            <v>0.64970000000000006</v>
          </cell>
          <cell r="E17">
            <v>0.34</v>
          </cell>
          <cell r="F17">
            <v>3.09</v>
          </cell>
          <cell r="G17">
            <v>3.9</v>
          </cell>
          <cell r="H17">
            <v>6</v>
          </cell>
          <cell r="I17">
            <v>3.3</v>
          </cell>
          <cell r="J17">
            <v>1.2</v>
          </cell>
          <cell r="K17">
            <v>1.7</v>
          </cell>
          <cell r="L17">
            <v>3.4</v>
          </cell>
          <cell r="M17">
            <v>6.8</v>
          </cell>
          <cell r="N17">
            <v>7.4</v>
          </cell>
          <cell r="O17">
            <v>12.6</v>
          </cell>
          <cell r="P17">
            <v>7.3</v>
          </cell>
          <cell r="Q17">
            <v>4</v>
          </cell>
          <cell r="R17">
            <v>3.8</v>
          </cell>
          <cell r="S17">
            <v>3.3</v>
          </cell>
          <cell r="T17">
            <v>2.7</v>
          </cell>
          <cell r="U17">
            <v>3.5</v>
          </cell>
          <cell r="V17">
            <v>4.3</v>
          </cell>
          <cell r="W17">
            <v>7.4</v>
          </cell>
          <cell r="X17">
            <v>4.8</v>
          </cell>
          <cell r="Y17">
            <v>5</v>
          </cell>
          <cell r="Z17">
            <v>5</v>
          </cell>
          <cell r="AA17">
            <v>17</v>
          </cell>
          <cell r="AB17">
            <v>5.3</v>
          </cell>
          <cell r="AC17">
            <v>7.1</v>
          </cell>
          <cell r="AD17">
            <v>5.9</v>
          </cell>
        </row>
        <row r="18">
          <cell r="A18" t="str">
            <v>2.  Purchases under arrangements</v>
          </cell>
          <cell r="B18">
            <v>0.94599999999999995</v>
          </cell>
          <cell r="C18">
            <v>0.29580000000000001</v>
          </cell>
          <cell r="D18">
            <v>0.33950000000000008</v>
          </cell>
          <cell r="E18">
            <v>0.22600000000000003</v>
          </cell>
          <cell r="F18">
            <v>1.2669999999999999</v>
          </cell>
          <cell r="G18">
            <v>0.61329999999999973</v>
          </cell>
          <cell r="H18">
            <v>1.5490000000000004</v>
          </cell>
          <cell r="I18">
            <v>3.0589999999999997</v>
          </cell>
          <cell r="J18">
            <v>0.58599999999999997</v>
          </cell>
          <cell r="K18">
            <v>1.0899999999999999</v>
          </cell>
          <cell r="L18">
            <v>2.42</v>
          </cell>
          <cell r="M18">
            <v>5.5569999999999995</v>
          </cell>
          <cell r="N18">
            <v>4.7730000000000006</v>
          </cell>
          <cell r="O18">
            <v>9.7620000000000005</v>
          </cell>
          <cell r="P18">
            <v>6.484</v>
          </cell>
          <cell r="Q18">
            <v>3.0709999999999997</v>
          </cell>
          <cell r="R18">
            <v>3.2324799999999998</v>
          </cell>
          <cell r="S18">
            <v>2.1182349999999999</v>
          </cell>
          <cell r="T18">
            <v>1.9695200000000002</v>
          </cell>
          <cell r="U18">
            <v>2.6554899999999999</v>
          </cell>
          <cell r="V18">
            <v>4.2323399999999998</v>
          </cell>
          <cell r="W18">
            <v>4.4397400000000005</v>
          </cell>
          <cell r="X18">
            <v>4.2429199999999998</v>
          </cell>
          <cell r="Y18">
            <v>2.859915</v>
          </cell>
          <cell r="Z18">
            <v>2.7501500000000001</v>
          </cell>
          <cell r="AA18">
            <v>16.379349999999999</v>
          </cell>
          <cell r="AB18">
            <v>5.1253799999999998</v>
          </cell>
          <cell r="AC18">
            <v>6.8</v>
          </cell>
          <cell r="AD18">
            <v>5.4</v>
          </cell>
          <cell r="AE18">
            <v>4.4230433333333332</v>
          </cell>
          <cell r="AF18">
            <v>3.8900713286264441</v>
          </cell>
        </row>
        <row r="20">
          <cell r="A20" t="str">
            <v>3.  Other purchases</v>
          </cell>
        </row>
        <row r="21">
          <cell r="A21" t="str">
            <v xml:space="preserve">       CCFF</v>
          </cell>
          <cell r="B21">
            <v>3.0000000000000001E-3</v>
          </cell>
          <cell r="C21">
            <v>8.4200000000000011E-2</v>
          </cell>
          <cell r="D21">
            <v>0.31019999999999998</v>
          </cell>
          <cell r="E21">
            <v>0.114</v>
          </cell>
          <cell r="F21">
            <v>0.107</v>
          </cell>
          <cell r="G21">
            <v>0.2437</v>
          </cell>
          <cell r="H21">
            <v>2.3079999999999998</v>
          </cell>
          <cell r="I21">
            <v>0.24099999999999999</v>
          </cell>
          <cell r="J21">
            <v>0.61399999999999999</v>
          </cell>
          <cell r="K21">
            <v>0.61</v>
          </cell>
          <cell r="L21">
            <v>0.98</v>
          </cell>
          <cell r="M21">
            <v>1.2430000000000001</v>
          </cell>
          <cell r="N21">
            <v>2.6269999999999998</v>
          </cell>
          <cell r="O21">
            <v>2.8380000000000001</v>
          </cell>
          <cell r="P21">
            <v>0.81599999999999995</v>
          </cell>
          <cell r="Q21">
            <v>0.92900000000000005</v>
          </cell>
          <cell r="R21">
            <v>0.56752000000000002</v>
          </cell>
          <cell r="S21">
            <v>1.181765</v>
          </cell>
          <cell r="T21">
            <v>0.73048000000000002</v>
          </cell>
          <cell r="U21">
            <v>0.84450999999999998</v>
          </cell>
          <cell r="V21">
            <v>6.7659999999999998E-2</v>
          </cell>
          <cell r="W21">
            <v>2.9602599999999999</v>
          </cell>
          <cell r="X21">
            <v>0.55708000000000002</v>
          </cell>
          <cell r="Y21">
            <v>0.70952999999999999</v>
          </cell>
          <cell r="Z21">
            <v>0.30802000000000002</v>
          </cell>
          <cell r="AA21">
            <v>8.9250000000000006E-3</v>
          </cell>
          <cell r="AB21">
            <v>0.17462</v>
          </cell>
          <cell r="AC21">
            <v>0.3</v>
          </cell>
          <cell r="AD21">
            <v>0.5</v>
          </cell>
          <cell r="AE21">
            <v>0.75328083333333351</v>
          </cell>
          <cell r="AF21">
            <v>0.78196946468177164</v>
          </cell>
        </row>
        <row r="22">
          <cell r="A22" t="str">
            <v xml:space="preserve">       Oil facility</v>
          </cell>
          <cell r="B22" t="str">
            <v xml:space="preserve">--  </v>
          </cell>
          <cell r="C22" t="str">
            <v xml:space="preserve">--  </v>
          </cell>
          <cell r="D22" t="str">
            <v xml:space="preserve">--  </v>
          </cell>
          <cell r="E22" t="str">
            <v xml:space="preserve">--  </v>
          </cell>
          <cell r="F22">
            <v>1.716</v>
          </cell>
          <cell r="G22">
            <v>3.0430000000000001</v>
          </cell>
          <cell r="H22">
            <v>2.1429999999999998</v>
          </cell>
          <cell r="I22" t="str">
            <v xml:space="preserve">--  </v>
          </cell>
          <cell r="J22" t="str">
            <v xml:space="preserve">--  </v>
          </cell>
          <cell r="K22" t="str">
            <v xml:space="preserve">--  </v>
          </cell>
          <cell r="L22" t="str">
            <v xml:space="preserve">--  </v>
          </cell>
          <cell r="M22" t="str">
            <v xml:space="preserve">--  </v>
          </cell>
          <cell r="N22" t="str">
            <v xml:space="preserve">--  </v>
          </cell>
          <cell r="O22" t="str">
            <v xml:space="preserve">--  </v>
          </cell>
          <cell r="P22" t="str">
            <v xml:space="preserve">--  </v>
          </cell>
          <cell r="Q22" t="str">
            <v xml:space="preserve">--  </v>
          </cell>
          <cell r="R22" t="str">
            <v xml:space="preserve">--  </v>
          </cell>
          <cell r="S22" t="str">
            <v xml:space="preserve">--  </v>
          </cell>
          <cell r="T22" t="str">
            <v xml:space="preserve">--  </v>
          </cell>
          <cell r="U22" t="str">
            <v xml:space="preserve">--  </v>
          </cell>
          <cell r="V22" t="str">
            <v xml:space="preserve">--  </v>
          </cell>
          <cell r="W22" t="str">
            <v xml:space="preserve">--  </v>
          </cell>
          <cell r="X22" t="str">
            <v xml:space="preserve">--  </v>
          </cell>
          <cell r="Y22" t="str">
            <v xml:space="preserve">--  </v>
          </cell>
          <cell r="Z22" t="str">
            <v xml:space="preserve">--  </v>
          </cell>
          <cell r="AA22" t="str">
            <v xml:space="preserve">--  </v>
          </cell>
          <cell r="AB22" t="str">
            <v xml:space="preserve">--  </v>
          </cell>
          <cell r="AC22" t="str">
            <v xml:space="preserve"> ...</v>
          </cell>
          <cell r="AD22" t="str">
            <v xml:space="preserve"> ...</v>
          </cell>
          <cell r="AE22">
            <v>0</v>
          </cell>
          <cell r="AF22">
            <v>0</v>
          </cell>
        </row>
        <row r="23">
          <cell r="A23" t="str">
            <v xml:space="preserve">       STF</v>
          </cell>
          <cell r="B23" t="str">
            <v xml:space="preserve">--  </v>
          </cell>
          <cell r="C23" t="str">
            <v xml:space="preserve">--  </v>
          </cell>
          <cell r="D23" t="str">
            <v xml:space="preserve">--  </v>
          </cell>
          <cell r="E23" t="str">
            <v xml:space="preserve">--  </v>
          </cell>
          <cell r="F23" t="str">
            <v xml:space="preserve">--  </v>
          </cell>
          <cell r="G23" t="str">
            <v xml:space="preserve">--  </v>
          </cell>
          <cell r="H23" t="str">
            <v xml:space="preserve">--  </v>
          </cell>
          <cell r="I23" t="str">
            <v xml:space="preserve">--  </v>
          </cell>
          <cell r="J23" t="str">
            <v xml:space="preserve">--  </v>
          </cell>
          <cell r="K23" t="str">
            <v xml:space="preserve">--  </v>
          </cell>
          <cell r="L23" t="str">
            <v xml:space="preserve">--  </v>
          </cell>
          <cell r="M23" t="str">
            <v xml:space="preserve">--  </v>
          </cell>
          <cell r="N23" t="str">
            <v xml:space="preserve">--  </v>
          </cell>
          <cell r="O23" t="str">
            <v xml:space="preserve">--  </v>
          </cell>
          <cell r="P23" t="str">
            <v xml:space="preserve">--  </v>
          </cell>
          <cell r="Q23" t="str">
            <v xml:space="preserve">--  </v>
          </cell>
          <cell r="R23" t="str">
            <v xml:space="preserve">--  </v>
          </cell>
          <cell r="S23" t="str">
            <v xml:space="preserve">--  </v>
          </cell>
          <cell r="T23" t="str">
            <v xml:space="preserve">--  </v>
          </cell>
          <cell r="U23" t="str">
            <v xml:space="preserve">--  </v>
          </cell>
          <cell r="V23" t="str">
            <v xml:space="preserve">--  </v>
          </cell>
          <cell r="W23" t="str">
            <v xml:space="preserve">--  </v>
          </cell>
          <cell r="X23" t="str">
            <v xml:space="preserve">--  </v>
          </cell>
          <cell r="Y23">
            <v>1.430555</v>
          </cell>
          <cell r="Z23">
            <v>1.9418299999999999</v>
          </cell>
          <cell r="AA23">
            <v>0.61172499999999996</v>
          </cell>
          <cell r="AB23" t="str">
            <v xml:space="preserve">--  </v>
          </cell>
          <cell r="AC23" t="str">
            <v xml:space="preserve"> ...</v>
          </cell>
          <cell r="AD23" t="str">
            <v xml:space="preserve"> ...</v>
          </cell>
          <cell r="AE23">
            <v>0.33200916666666663</v>
          </cell>
          <cell r="AF23">
            <v>0.66528447719355133</v>
          </cell>
        </row>
        <row r="25">
          <cell r="A25" t="str">
            <v>4.   Demand for GRA resources (1 + 3)</v>
          </cell>
          <cell r="B25">
            <v>0.42299999999999999</v>
          </cell>
          <cell r="C25">
            <v>0.53220000000000001</v>
          </cell>
          <cell r="D25">
            <v>0.76519999999999999</v>
          </cell>
          <cell r="E25">
            <v>0.46499999999999997</v>
          </cell>
          <cell r="F25">
            <v>3.2050000000000001</v>
          </cell>
          <cell r="G25">
            <v>4.5227000000000004</v>
          </cell>
          <cell r="H25">
            <v>5.359</v>
          </cell>
          <cell r="I25">
            <v>5.4609999999999994</v>
          </cell>
          <cell r="J25">
            <v>2.528</v>
          </cell>
          <cell r="K25">
            <v>2.7769999999999997</v>
          </cell>
          <cell r="L25">
            <v>7.9890000000000008</v>
          </cell>
          <cell r="M25">
            <v>16.486999999999998</v>
          </cell>
          <cell r="N25">
            <v>9.157</v>
          </cell>
          <cell r="O25">
            <v>14.155999999999999</v>
          </cell>
          <cell r="P25">
            <v>4.9290000000000003</v>
          </cell>
          <cell r="Q25">
            <v>4.2290000000000001</v>
          </cell>
          <cell r="R25">
            <v>4.2245200000000001</v>
          </cell>
          <cell r="S25">
            <v>3.7587649999999999</v>
          </cell>
          <cell r="T25">
            <v>3.67048</v>
          </cell>
          <cell r="U25">
            <v>10.471209999999999</v>
          </cell>
          <cell r="V25">
            <v>2.3838050000000002</v>
          </cell>
          <cell r="W25">
            <v>11.146385</v>
          </cell>
          <cell r="X25">
            <v>7.5370800000000004</v>
          </cell>
          <cell r="Y25">
            <v>5.2581899999999999</v>
          </cell>
          <cell r="Z25">
            <v>6.0662409999999998</v>
          </cell>
          <cell r="AA25">
            <v>22.675815</v>
          </cell>
          <cell r="AB25">
            <v>11.735385000000001</v>
          </cell>
          <cell r="AC25">
            <v>13.8</v>
          </cell>
          <cell r="AD25">
            <v>7.9</v>
          </cell>
          <cell r="AE25">
            <v>7.7630730000000012</v>
          </cell>
          <cell r="AF25">
            <v>5.6639694299818482</v>
          </cell>
        </row>
        <row r="27">
          <cell r="B27" t="str">
            <v>1970</v>
          </cell>
          <cell r="C27" t="str">
            <v>1971</v>
          </cell>
          <cell r="D27" t="str">
            <v>1972</v>
          </cell>
          <cell r="E27" t="str">
            <v>1973</v>
          </cell>
          <cell r="F27" t="str">
            <v>1974</v>
          </cell>
          <cell r="G27" t="str">
            <v>1975</v>
          </cell>
          <cell r="H27" t="str">
            <v>1976</v>
          </cell>
          <cell r="I27" t="str">
            <v>1977</v>
          </cell>
          <cell r="J27" t="str">
            <v>1978</v>
          </cell>
          <cell r="K27" t="str">
            <v>1979</v>
          </cell>
          <cell r="L27" t="str">
            <v>1980</v>
          </cell>
          <cell r="M27" t="str">
            <v>1981</v>
          </cell>
          <cell r="N27" t="str">
            <v>1982</v>
          </cell>
          <cell r="O27" t="str">
            <v>1983</v>
          </cell>
          <cell r="P27" t="str">
            <v>1984</v>
          </cell>
          <cell r="Q27" t="str">
            <v>1985</v>
          </cell>
          <cell r="R27" t="str">
            <v>1986</v>
          </cell>
          <cell r="S27" t="str">
            <v>1987</v>
          </cell>
          <cell r="T27" t="str">
            <v>1988</v>
          </cell>
          <cell r="U27" t="str">
            <v>1989</v>
          </cell>
          <cell r="V27" t="str">
            <v>1990</v>
          </cell>
          <cell r="W27" t="str">
            <v>1991</v>
          </cell>
          <cell r="X27" t="str">
            <v>1992</v>
          </cell>
          <cell r="Y27" t="str">
            <v>1993</v>
          </cell>
          <cell r="Z27" t="str">
            <v>1994</v>
          </cell>
          <cell r="AA27" t="str">
            <v>1995</v>
          </cell>
          <cell r="AB27" t="str">
            <v>1996</v>
          </cell>
          <cell r="AC27" t="str">
            <v>1996</v>
          </cell>
          <cell r="AD27" t="str">
            <v>1996</v>
          </cell>
        </row>
        <row r="28">
          <cell r="B28">
            <v>28433000000</v>
          </cell>
          <cell r="C28">
            <v>28807800000</v>
          </cell>
          <cell r="D28">
            <v>29168600000</v>
          </cell>
          <cell r="E28">
            <v>29189400000</v>
          </cell>
          <cell r="F28">
            <v>29189400000</v>
          </cell>
          <cell r="G28">
            <v>29211400000</v>
          </cell>
          <cell r="H28">
            <v>29213300000</v>
          </cell>
          <cell r="I28">
            <v>29219100000</v>
          </cell>
          <cell r="J28">
            <v>39011200000</v>
          </cell>
          <cell r="K28">
            <v>39016500000</v>
          </cell>
          <cell r="L28">
            <v>59595500000</v>
          </cell>
          <cell r="M28">
            <v>60674000000</v>
          </cell>
          <cell r="N28">
            <v>61059800000</v>
          </cell>
          <cell r="O28">
            <v>88508900000</v>
          </cell>
          <cell r="P28">
            <v>89301800000</v>
          </cell>
          <cell r="Q28">
            <v>89305050000</v>
          </cell>
          <cell r="R28">
            <v>89987550000</v>
          </cell>
          <cell r="S28">
            <v>89987550000</v>
          </cell>
          <cell r="T28">
            <v>89987550000</v>
          </cell>
          <cell r="U28">
            <v>90132550000</v>
          </cell>
          <cell r="V28">
            <v>91102550000</v>
          </cell>
          <cell r="W28">
            <v>91152550000</v>
          </cell>
          <cell r="X28">
            <v>141404300000</v>
          </cell>
          <cell r="Y28">
            <v>144799700000</v>
          </cell>
          <cell r="Z28">
            <v>144937800000</v>
          </cell>
          <cell r="AA28">
            <v>145318800000</v>
          </cell>
          <cell r="AB28">
            <v>145318800000</v>
          </cell>
          <cell r="AC28">
            <v>145318800000</v>
          </cell>
          <cell r="AD28">
            <v>145318800000</v>
          </cell>
        </row>
        <row r="29">
          <cell r="A29" t="str">
            <v>5.   Quotas (end-of-period)</v>
          </cell>
          <cell r="B29">
            <v>28.433</v>
          </cell>
          <cell r="C29">
            <v>28.8078</v>
          </cell>
          <cell r="D29">
            <v>29.168600000000001</v>
          </cell>
          <cell r="E29">
            <v>29.189399999999999</v>
          </cell>
          <cell r="F29">
            <v>29.189399999999999</v>
          </cell>
          <cell r="G29">
            <v>29.211400000000001</v>
          </cell>
          <cell r="H29">
            <v>29.2133</v>
          </cell>
          <cell r="I29">
            <v>29.219100000000001</v>
          </cell>
          <cell r="J29">
            <v>39.011200000000002</v>
          </cell>
          <cell r="K29">
            <v>39.016500000000001</v>
          </cell>
          <cell r="L29">
            <v>59.595500000000001</v>
          </cell>
          <cell r="M29">
            <v>60.673999999999999</v>
          </cell>
          <cell r="N29">
            <v>61.059800000000003</v>
          </cell>
          <cell r="O29">
            <v>88.508899999999997</v>
          </cell>
          <cell r="P29">
            <v>89.3018</v>
          </cell>
          <cell r="Q29">
            <v>89.305049999999994</v>
          </cell>
          <cell r="R29">
            <v>89.987549999999999</v>
          </cell>
          <cell r="S29">
            <v>89.987549999999999</v>
          </cell>
          <cell r="T29">
            <v>89.987549999999999</v>
          </cell>
          <cell r="U29">
            <v>90.132549999999995</v>
          </cell>
          <cell r="V29">
            <v>91.102549999999994</v>
          </cell>
          <cell r="W29">
            <v>91.152550000000005</v>
          </cell>
          <cell r="X29">
            <v>141.40430000000001</v>
          </cell>
          <cell r="Y29">
            <v>144.7997</v>
          </cell>
          <cell r="Z29">
            <v>144.93780000000001</v>
          </cell>
          <cell r="AA29">
            <v>145.31880000000001</v>
          </cell>
          <cell r="AB29">
            <v>145.31880000000001</v>
          </cell>
          <cell r="AC29">
            <v>145.31880000000001</v>
          </cell>
          <cell r="AD29">
            <v>145.31880000000001</v>
          </cell>
        </row>
        <row r="31">
          <cell r="A31" t="str">
            <v>6.   Usable resources (end-of-period)</v>
          </cell>
        </row>
        <row r="32">
          <cell r="A32" t="str">
            <v xml:space="preserve">      a.  Total (usable currency &amp; SDRs)</v>
          </cell>
          <cell r="B32">
            <v>13.989999999999998</v>
          </cell>
          <cell r="C32">
            <v>9.59</v>
          </cell>
          <cell r="D32">
            <v>5.97</v>
          </cell>
          <cell r="E32">
            <v>10.47</v>
          </cell>
          <cell r="F32">
            <v>13.56</v>
          </cell>
          <cell r="G32">
            <v>9.6100000000000012</v>
          </cell>
          <cell r="H32">
            <v>6.3</v>
          </cell>
          <cell r="I32">
            <v>7.3</v>
          </cell>
          <cell r="J32">
            <v>10.9</v>
          </cell>
          <cell r="K32">
            <v>7.7</v>
          </cell>
          <cell r="L32">
            <v>20.8</v>
          </cell>
          <cell r="M32">
            <v>24.4</v>
          </cell>
          <cell r="N32">
            <v>17.399999999999999</v>
          </cell>
          <cell r="O32">
            <v>39.799999999999997</v>
          </cell>
          <cell r="P32">
            <v>41</v>
          </cell>
          <cell r="Q32">
            <v>38.5</v>
          </cell>
          <cell r="R32">
            <v>38.4</v>
          </cell>
          <cell r="S32">
            <v>40.700000000000003</v>
          </cell>
          <cell r="T32">
            <v>42.3</v>
          </cell>
          <cell r="U32">
            <v>41.1</v>
          </cell>
          <cell r="V32">
            <v>42</v>
          </cell>
          <cell r="W32">
            <v>37.200000000000003</v>
          </cell>
          <cell r="X32">
            <v>68.2</v>
          </cell>
          <cell r="Y32">
            <v>69.3</v>
          </cell>
          <cell r="Z32">
            <v>68.400000000000006</v>
          </cell>
          <cell r="AA32">
            <v>58</v>
          </cell>
          <cell r="AB32">
            <v>61.1</v>
          </cell>
          <cell r="AE32">
            <v>50.433333333333337</v>
          </cell>
          <cell r="AF32">
            <v>13.303747478424899</v>
          </cell>
        </row>
        <row r="33">
          <cell r="A33" t="str">
            <v xml:space="preserve">      b.  UAUR 1/</v>
          </cell>
          <cell r="J33">
            <v>5.3</v>
          </cell>
          <cell r="K33">
            <v>4</v>
          </cell>
          <cell r="L33">
            <v>12.8</v>
          </cell>
          <cell r="M33">
            <v>18</v>
          </cell>
          <cell r="N33">
            <v>13</v>
          </cell>
          <cell r="O33">
            <v>27.7</v>
          </cell>
          <cell r="P33">
            <v>30.6</v>
          </cell>
          <cell r="Q33">
            <v>28</v>
          </cell>
          <cell r="R33">
            <v>28.4</v>
          </cell>
          <cell r="S33">
            <v>30.1</v>
          </cell>
          <cell r="T33">
            <v>30.4</v>
          </cell>
          <cell r="U33">
            <v>26.7</v>
          </cell>
          <cell r="V33">
            <v>28.3</v>
          </cell>
          <cell r="W33">
            <v>23.2</v>
          </cell>
          <cell r="X33">
            <v>51</v>
          </cell>
          <cell r="Y33">
            <v>53.9</v>
          </cell>
          <cell r="Z33">
            <v>53.4</v>
          </cell>
          <cell r="AA33">
            <v>39.299999999999997</v>
          </cell>
          <cell r="AB33">
            <v>39.5</v>
          </cell>
          <cell r="AC33">
            <v>42.051097647304907</v>
          </cell>
          <cell r="AD33">
            <v>38.034696282769389</v>
          </cell>
          <cell r="AE33">
            <v>36.016666666666666</v>
          </cell>
          <cell r="AF33">
            <v>11.155335725629909</v>
          </cell>
        </row>
        <row r="35">
          <cell r="A35" t="str">
            <v>7.   Imports of goods and services</v>
          </cell>
        </row>
        <row r="36">
          <cell r="A36" t="str">
            <v xml:space="preserve">       a.  World</v>
          </cell>
          <cell r="B36">
            <v>385.62161254882813</v>
          </cell>
          <cell r="C36">
            <v>427.98062968642506</v>
          </cell>
          <cell r="D36">
            <v>464.04278071600328</v>
          </cell>
          <cell r="E36">
            <v>576.51463809132611</v>
          </cell>
          <cell r="F36">
            <v>815.21087973320675</v>
          </cell>
          <cell r="G36">
            <v>862.9855827636618</v>
          </cell>
          <cell r="H36">
            <v>1021.6003255140664</v>
          </cell>
          <cell r="I36">
            <v>1157.293205998345</v>
          </cell>
          <cell r="J36">
            <v>1251.2460531898962</v>
          </cell>
          <cell r="K36">
            <v>1523.7461716028927</v>
          </cell>
          <cell r="L36">
            <v>1830.9485557075652</v>
          </cell>
          <cell r="M36">
            <v>2041.9422825885283</v>
          </cell>
          <cell r="N36">
            <v>2072.7499256963315</v>
          </cell>
          <cell r="O36">
            <v>2069.426605253157</v>
          </cell>
          <cell r="P36">
            <v>2267.9920922256101</v>
          </cell>
          <cell r="Q36">
            <v>2306.2098310498773</v>
          </cell>
          <cell r="R36">
            <v>2193.5754175991046</v>
          </cell>
          <cell r="S36">
            <v>2344.1980631888055</v>
          </cell>
          <cell r="T36">
            <v>2563.6093502952936</v>
          </cell>
          <cell r="U36">
            <v>2911.1389064937598</v>
          </cell>
          <cell r="V36">
            <v>3156.5018768422992</v>
          </cell>
          <cell r="W36">
            <v>3209.2003180966735</v>
          </cell>
          <cell r="X36">
            <v>3333.3275534889917</v>
          </cell>
          <cell r="Y36">
            <v>3337.9249026235675</v>
          </cell>
          <cell r="Z36">
            <v>3619.1576739263269</v>
          </cell>
          <cell r="AA36">
            <v>4045.3284005232367</v>
          </cell>
          <cell r="AB36">
            <v>4451.2623348183542</v>
          </cell>
          <cell r="AC36">
            <v>4613.6397264548896</v>
          </cell>
          <cell r="AD36">
            <v>4944.8097586303375</v>
          </cell>
          <cell r="AE36">
            <v>3122.6195524121904</v>
          </cell>
          <cell r="AF36">
            <v>704.23628436000365</v>
          </cell>
        </row>
        <row r="37">
          <cell r="B37">
            <v>-385.62161254882813</v>
          </cell>
          <cell r="C37">
            <v>-429.25601196289063</v>
          </cell>
          <cell r="D37">
            <v>-503.81588745117188</v>
          </cell>
          <cell r="E37">
            <v>-687.2803955078125</v>
          </cell>
          <cell r="F37">
            <v>-980.40521240234375</v>
          </cell>
          <cell r="G37">
            <v>-1047.7939453125</v>
          </cell>
          <cell r="H37">
            <v>-1179.4580078125</v>
          </cell>
          <cell r="I37">
            <v>-1351.1629638671875</v>
          </cell>
          <cell r="J37">
            <v>-1566.56005859375</v>
          </cell>
          <cell r="K37">
            <v>-1968.6800537109375</v>
          </cell>
          <cell r="L37">
            <v>-2383.89501953125</v>
          </cell>
          <cell r="M37">
            <v>-2407.449951171875</v>
          </cell>
          <cell r="N37">
            <v>-2288.31591796875</v>
          </cell>
          <cell r="O37">
            <v>-2212.217041015625</v>
          </cell>
          <cell r="P37">
            <v>-2324.69189453125</v>
          </cell>
          <cell r="Q37">
            <v>-2340.802978515625</v>
          </cell>
          <cell r="R37">
            <v>-2573.06396484375</v>
          </cell>
          <cell r="S37">
            <v>-3031.048095703125</v>
          </cell>
          <cell r="T37">
            <v>-3445.490966796875</v>
          </cell>
          <cell r="U37">
            <v>-3732.080078125</v>
          </cell>
          <cell r="V37">
            <v>-4283.373046875</v>
          </cell>
          <cell r="W37">
            <v>-4390.18603515625</v>
          </cell>
          <cell r="X37">
            <v>-4693.3251953125</v>
          </cell>
          <cell r="Y37">
            <v>-4659.7431640625</v>
          </cell>
          <cell r="Z37">
            <v>-5182.6337890625</v>
          </cell>
          <cell r="AA37">
            <v>-6136.76318359375</v>
          </cell>
          <cell r="AB37">
            <v>-6463.23291015625</v>
          </cell>
          <cell r="AC37">
            <v>-6699.0048828125</v>
          </cell>
          <cell r="AD37">
            <v>-7179.86376953125</v>
          </cell>
        </row>
        <row r="38">
          <cell r="A38" t="str">
            <v xml:space="preserve">       b.  Non-oil LDCs</v>
          </cell>
          <cell r="B38">
            <v>76.412261962890625</v>
          </cell>
          <cell r="C38">
            <v>87.088415060716727</v>
          </cell>
          <cell r="D38">
            <v>89.468685757674564</v>
          </cell>
          <cell r="E38">
            <v>113.10058208737985</v>
          </cell>
          <cell r="F38">
            <v>177.72317527416249</v>
          </cell>
          <cell r="G38">
            <v>207.68233020689627</v>
          </cell>
          <cell r="H38">
            <v>243.27702818494103</v>
          </cell>
          <cell r="I38">
            <v>286.66258021643904</v>
          </cell>
          <cell r="J38">
            <v>310.92995348068092</v>
          </cell>
          <cell r="K38">
            <v>372.84310166680774</v>
          </cell>
          <cell r="L38">
            <v>472.48411398329489</v>
          </cell>
          <cell r="M38">
            <v>584.37843743373617</v>
          </cell>
          <cell r="N38">
            <v>589.17534869650126</v>
          </cell>
          <cell r="O38">
            <v>561.41095924199021</v>
          </cell>
          <cell r="P38">
            <v>586.17961604420736</v>
          </cell>
          <cell r="Q38">
            <v>563.91932294873777</v>
          </cell>
          <cell r="R38">
            <v>479.4282905077792</v>
          </cell>
          <cell r="S38">
            <v>500.47940684213074</v>
          </cell>
          <cell r="T38">
            <v>562.1544520060221</v>
          </cell>
          <cell r="U38">
            <v>657.21413646584926</v>
          </cell>
          <cell r="V38">
            <v>705.72769738508657</v>
          </cell>
          <cell r="W38">
            <v>783.14619454724038</v>
          </cell>
          <cell r="X38">
            <v>852.07098180597484</v>
          </cell>
          <cell r="Y38">
            <v>933.10030961788152</v>
          </cell>
          <cell r="Z38">
            <v>1010.9385058866533</v>
          </cell>
          <cell r="AA38">
            <v>1141.9011457389174</v>
          </cell>
          <cell r="AB38">
            <v>1289.5220291516014</v>
          </cell>
          <cell r="AC38">
            <v>1416.6680117940771</v>
          </cell>
          <cell r="AD38">
            <v>1545.3001920841944</v>
          </cell>
          <cell r="AE38">
            <v>789.9668727419895</v>
          </cell>
          <cell r="AF38">
            <v>261.91339610596879</v>
          </cell>
        </row>
        <row r="39">
          <cell r="B39">
            <v>-76.412261962890625</v>
          </cell>
          <cell r="C39">
            <v>-87.347938537597656</v>
          </cell>
          <cell r="D39">
            <v>-97.137046813964844</v>
          </cell>
          <cell r="E39">
            <v>-134.83059692382813</v>
          </cell>
          <cell r="F39">
            <v>-213.73699951171875</v>
          </cell>
          <cell r="G39">
            <v>-252.15750122070313</v>
          </cell>
          <cell r="H39">
            <v>-280.86819458007813</v>
          </cell>
          <cell r="I39">
            <v>-334.68429565429688</v>
          </cell>
          <cell r="J39">
            <v>-389.2843017578125</v>
          </cell>
          <cell r="K39">
            <v>-481.71328735351563</v>
          </cell>
          <cell r="L39">
            <v>-615.17431640625</v>
          </cell>
          <cell r="M39">
            <v>-688.982177734375</v>
          </cell>
          <cell r="N39">
            <v>-650.4495849609375</v>
          </cell>
          <cell r="O39">
            <v>-600.1483154296875</v>
          </cell>
          <cell r="P39">
            <v>-600.8341064453125</v>
          </cell>
          <cell r="Q39">
            <v>-572.37811279296875</v>
          </cell>
          <cell r="R39">
            <v>-562.369384765625</v>
          </cell>
          <cell r="S39">
            <v>-647.119873046875</v>
          </cell>
          <cell r="T39">
            <v>-755.53558349609375</v>
          </cell>
          <cell r="U39">
            <v>-842.54852294921875</v>
          </cell>
          <cell r="V39">
            <v>-957.6724853515625</v>
          </cell>
          <cell r="W39">
            <v>-1071.343994140625</v>
          </cell>
          <cell r="X39">
            <v>-1199.7159423828125</v>
          </cell>
          <cell r="Y39">
            <v>-1302.6080322265625</v>
          </cell>
          <cell r="Z39">
            <v>-1447.6639404296875</v>
          </cell>
          <cell r="AA39">
            <v>-1732.2640380859375</v>
          </cell>
          <cell r="AB39">
            <v>-1872.385986328125</v>
          </cell>
          <cell r="AC39">
            <v>-2057.001953125</v>
          </cell>
          <cell r="AD39">
            <v>-2243.77587890625</v>
          </cell>
        </row>
        <row r="41">
          <cell r="A41" t="str">
            <v>8.  Current Account of non-oil LDCs</v>
          </cell>
          <cell r="B41">
            <v>-11.050419807434082</v>
          </cell>
          <cell r="C41">
            <v>-11.951663933446104</v>
          </cell>
          <cell r="D41">
            <v>-6.1328919842494614</v>
          </cell>
          <cell r="E41">
            <v>0.23120750354992345</v>
          </cell>
          <cell r="F41">
            <v>35.327321269955775</v>
          </cell>
          <cell r="G41">
            <v>1.4277280754004837</v>
          </cell>
          <cell r="H41">
            <v>10.991676373388078</v>
          </cell>
          <cell r="I41">
            <v>2.077617424064031</v>
          </cell>
          <cell r="J41">
            <v>-23.946117669248732</v>
          </cell>
          <cell r="K41">
            <v>11.715797447936822</v>
          </cell>
          <cell r="L41">
            <v>27.973218996953303</v>
          </cell>
          <cell r="M41">
            <v>-34.577956130890847</v>
          </cell>
          <cell r="N41">
            <v>-74.167977208676533</v>
          </cell>
          <cell r="O41">
            <v>-55.468485219329182</v>
          </cell>
          <cell r="P41">
            <v>-33.813346304544588</v>
          </cell>
          <cell r="Q41">
            <v>-25.572413176738571</v>
          </cell>
          <cell r="R41">
            <v>-38.966930939006886</v>
          </cell>
          <cell r="S41">
            <v>-2.9684910918056553</v>
          </cell>
          <cell r="T41">
            <v>-16.282068831580023</v>
          </cell>
          <cell r="U41">
            <v>-8.7520745168796008</v>
          </cell>
          <cell r="V41">
            <v>-3.8244884156442867</v>
          </cell>
          <cell r="W41">
            <v>-60.687132049025145</v>
          </cell>
          <cell r="X41">
            <v>-45.339923013340346</v>
          </cell>
          <cell r="Y41">
            <v>-70.148358713931543</v>
          </cell>
          <cell r="Z41">
            <v>-51.511945671209411</v>
          </cell>
          <cell r="AA41">
            <v>-58.671261027366931</v>
          </cell>
          <cell r="AB41">
            <v>-70.671144595816116</v>
          </cell>
          <cell r="AC41">
            <v>-76.718044018285667</v>
          </cell>
          <cell r="AD41">
            <v>-85.389875511820989</v>
          </cell>
        </row>
        <row r="42">
          <cell r="B42">
            <v>-11.050419807434082</v>
          </cell>
          <cell r="C42">
            <v>-11.987279891967773</v>
          </cell>
          <cell r="D42">
            <v>-6.6585421562194824</v>
          </cell>
          <cell r="E42">
            <v>0.27562940120697021</v>
          </cell>
          <cell r="F42">
            <v>42.486049652099609</v>
          </cell>
          <cell r="G42">
            <v>1.7334760427474976</v>
          </cell>
          <cell r="H42">
            <v>12.690110206604004</v>
          </cell>
          <cell r="I42">
            <v>2.4256598949432373</v>
          </cell>
          <cell r="J42">
            <v>-29.980539321899414</v>
          </cell>
          <cell r="K42">
            <v>15.136810302734375</v>
          </cell>
          <cell r="L42">
            <v>36.421131134033203</v>
          </cell>
          <cell r="M42">
            <v>-40.767410278320313</v>
          </cell>
          <cell r="N42">
            <v>-81.881446838378906</v>
          </cell>
          <cell r="O42">
            <v>-59.295810699462891</v>
          </cell>
          <cell r="P42">
            <v>-34.658679962158203</v>
          </cell>
          <cell r="Q42">
            <v>-25.955999374389648</v>
          </cell>
          <cell r="R42">
            <v>-45.708209991455078</v>
          </cell>
          <cell r="S42">
            <v>-3.8382589817047119</v>
          </cell>
          <cell r="T42">
            <v>-21.883100509643555</v>
          </cell>
          <cell r="U42">
            <v>-11.220159530639648</v>
          </cell>
          <cell r="V42">
            <v>-5.1898307800292969</v>
          </cell>
          <cell r="W42">
            <v>-83.019996643066406</v>
          </cell>
          <cell r="X42">
            <v>-63.838611602783203</v>
          </cell>
          <cell r="Y42">
            <v>-97.927108764648438</v>
          </cell>
          <cell r="Z42">
            <v>-73.765106201171875</v>
          </cell>
          <cell r="AA42">
            <v>-89.004302978515625</v>
          </cell>
          <cell r="AB42">
            <v>-102.614501953125</v>
          </cell>
          <cell r="AC42">
            <v>-111.39459991455078</v>
          </cell>
          <cell r="AD42">
            <v>-123.98609924316406</v>
          </cell>
        </row>
        <row r="43">
          <cell r="B43">
            <v>1</v>
          </cell>
          <cell r="C43">
            <v>1.00298</v>
          </cell>
          <cell r="D43">
            <v>1.08571</v>
          </cell>
          <cell r="E43">
            <v>1.1921299999999999</v>
          </cell>
          <cell r="F43">
            <v>1.2026399999999999</v>
          </cell>
          <cell r="G43">
            <v>1.2141500000000001</v>
          </cell>
          <cell r="H43">
            <v>1.15452</v>
          </cell>
          <cell r="I43">
            <v>1.1675199999999999</v>
          </cell>
          <cell r="J43">
            <v>1.252</v>
          </cell>
          <cell r="K43">
            <v>1.292</v>
          </cell>
          <cell r="L43">
            <v>1.302</v>
          </cell>
          <cell r="M43">
            <v>1.179</v>
          </cell>
          <cell r="N43">
            <v>1.1040000000000001</v>
          </cell>
          <cell r="O43">
            <v>1.069</v>
          </cell>
          <cell r="P43">
            <v>1.0249999999999999</v>
          </cell>
          <cell r="Q43">
            <v>1.0149999999999999</v>
          </cell>
          <cell r="R43">
            <v>1.173</v>
          </cell>
          <cell r="S43">
            <v>1.2929999999999999</v>
          </cell>
          <cell r="T43">
            <v>1.3440000000000001</v>
          </cell>
          <cell r="U43">
            <v>1.282</v>
          </cell>
          <cell r="V43">
            <v>1.357</v>
          </cell>
          <cell r="W43">
            <v>1.3680000000000001</v>
          </cell>
          <cell r="X43">
            <v>1.4079999999999999</v>
          </cell>
          <cell r="Y43">
            <v>1.3959999999999999</v>
          </cell>
          <cell r="Z43">
            <v>1.4319999999999999</v>
          </cell>
          <cell r="AA43">
            <v>1.5169999999999999</v>
          </cell>
          <cell r="AB43">
            <v>1.452</v>
          </cell>
          <cell r="AC43">
            <v>1.452</v>
          </cell>
          <cell r="AD43">
            <v>1.452</v>
          </cell>
        </row>
        <row r="45">
          <cell r="A45" t="str">
            <v>8.  Liquid liabilities (end-of-period)</v>
          </cell>
          <cell r="B45">
            <v>7.7</v>
          </cell>
          <cell r="C45">
            <v>6.35</v>
          </cell>
          <cell r="D45">
            <v>6.32</v>
          </cell>
          <cell r="E45">
            <v>6.17</v>
          </cell>
          <cell r="F45">
            <v>8.84</v>
          </cell>
          <cell r="G45">
            <v>12.62</v>
          </cell>
          <cell r="H45">
            <v>17.739999999999998</v>
          </cell>
          <cell r="I45">
            <v>18.100000000000001</v>
          </cell>
          <cell r="J45">
            <v>14.9</v>
          </cell>
          <cell r="K45">
            <v>11.8</v>
          </cell>
          <cell r="L45">
            <v>16.8</v>
          </cell>
          <cell r="M45">
            <v>21.5</v>
          </cell>
          <cell r="N45">
            <v>25.9</v>
          </cell>
          <cell r="O45">
            <v>40.299999999999997</v>
          </cell>
          <cell r="P45">
            <v>42.8</v>
          </cell>
          <cell r="Q45">
            <v>41.7</v>
          </cell>
          <cell r="R45">
            <v>38.299999999999997</v>
          </cell>
          <cell r="S45">
            <v>33</v>
          </cell>
          <cell r="T45">
            <v>28.2</v>
          </cell>
          <cell r="U45">
            <v>25.5</v>
          </cell>
          <cell r="V45">
            <v>23.8</v>
          </cell>
          <cell r="W45">
            <v>25.9</v>
          </cell>
          <cell r="X45">
            <v>33.9</v>
          </cell>
          <cell r="Y45">
            <v>32.799999999999997</v>
          </cell>
          <cell r="Z45">
            <v>31.7</v>
          </cell>
          <cell r="AA45">
            <v>36.700000000000003</v>
          </cell>
          <cell r="AB45">
            <v>38</v>
          </cell>
          <cell r="AC45">
            <v>38.411546000000001</v>
          </cell>
          <cell r="AD45">
            <v>39.95722</v>
          </cell>
          <cell r="AE45">
            <v>32.458333333333336</v>
          </cell>
          <cell r="AF45">
            <v>5.6875395436520586</v>
          </cell>
        </row>
        <row r="47">
          <cell r="B47">
            <v>1970</v>
          </cell>
          <cell r="C47">
            <v>1971</v>
          </cell>
          <cell r="D47">
            <v>1972</v>
          </cell>
          <cell r="E47">
            <v>1973</v>
          </cell>
          <cell r="F47">
            <v>1974</v>
          </cell>
          <cell r="G47">
            <v>1975</v>
          </cell>
          <cell r="H47">
            <v>1976</v>
          </cell>
          <cell r="I47">
            <v>1977</v>
          </cell>
          <cell r="J47">
            <v>1978</v>
          </cell>
          <cell r="K47">
            <v>1979</v>
          </cell>
          <cell r="L47" t="str">
            <v>1980</v>
          </cell>
          <cell r="M47" t="str">
            <v>1981</v>
          </cell>
          <cell r="N47" t="str">
            <v>1982</v>
          </cell>
          <cell r="O47" t="str">
            <v>1983</v>
          </cell>
          <cell r="P47" t="str">
            <v>1984</v>
          </cell>
          <cell r="Q47" t="str">
            <v>1985</v>
          </cell>
          <cell r="R47" t="str">
            <v>1986</v>
          </cell>
          <cell r="S47" t="str">
            <v>1987</v>
          </cell>
          <cell r="T47" t="str">
            <v>1988</v>
          </cell>
          <cell r="U47" t="str">
            <v>1989</v>
          </cell>
          <cell r="V47" t="str">
            <v>1990</v>
          </cell>
          <cell r="W47" t="str">
            <v>1991</v>
          </cell>
          <cell r="X47">
            <v>1992</v>
          </cell>
          <cell r="Y47">
            <v>1993</v>
          </cell>
          <cell r="Z47">
            <v>1994</v>
          </cell>
          <cell r="AA47">
            <v>1995</v>
          </cell>
          <cell r="AB47" t="str">
            <v>1996</v>
          </cell>
          <cell r="AC47">
            <v>1997</v>
          </cell>
          <cell r="AD47">
            <v>1998</v>
          </cell>
        </row>
        <row r="48">
          <cell r="A48" t="str">
            <v>Supply ratios:</v>
          </cell>
          <cell r="J48" t="str">
            <v>(In percent)</v>
          </cell>
        </row>
        <row r="49">
          <cell r="A49" t="str">
            <v xml:space="preserve">   Ratio of usable resources to:</v>
          </cell>
        </row>
        <row r="50">
          <cell r="A50" t="str">
            <v xml:space="preserve">      Quotas</v>
          </cell>
          <cell r="B50">
            <v>49.203390426616956</v>
          </cell>
          <cell r="C50">
            <v>33.289595179083442</v>
          </cell>
          <cell r="D50">
            <v>20.467214744622641</v>
          </cell>
          <cell r="E50">
            <v>35.869185389216632</v>
          </cell>
          <cell r="F50">
            <v>46.455220045633006</v>
          </cell>
          <cell r="G50">
            <v>32.898115119439673</v>
          </cell>
          <cell r="H50">
            <v>21.56551981460499</v>
          </cell>
          <cell r="I50">
            <v>24.983657949765732</v>
          </cell>
          <cell r="J50">
            <v>27.94069395455664</v>
          </cell>
          <cell r="K50">
            <v>19.735240218881756</v>
          </cell>
          <cell r="L50">
            <v>34.901964074468708</v>
          </cell>
          <cell r="M50">
            <v>40.214919075716118</v>
          </cell>
          <cell r="N50">
            <v>28.496654099751389</v>
          </cell>
          <cell r="O50">
            <v>44.967229284286667</v>
          </cell>
          <cell r="P50">
            <v>45.911728542985699</v>
          </cell>
          <cell r="Q50">
            <v>43.11066395461399</v>
          </cell>
          <cell r="R50">
            <v>42.672569705475922</v>
          </cell>
          <cell r="S50">
            <v>45.228478828460162</v>
          </cell>
          <cell r="T50">
            <v>47.006502566188317</v>
          </cell>
          <cell r="U50">
            <v>45.599508723541057</v>
          </cell>
          <cell r="V50">
            <v>46.101892866884633</v>
          </cell>
          <cell r="W50">
            <v>40.810706886422814</v>
          </cell>
          <cell r="X50">
            <v>48.230499355394421</v>
          </cell>
          <cell r="Y50">
            <v>47.859215177931993</v>
          </cell>
          <cell r="Z50">
            <v>47.192657815973469</v>
          </cell>
          <cell r="AA50">
            <v>39.912248105544492</v>
          </cell>
          <cell r="AB50">
            <v>42.04548895256498</v>
          </cell>
          <cell r="AE50">
            <v>44.647536078249686</v>
          </cell>
          <cell r="AF50">
            <v>2.8401521065988047</v>
          </cell>
        </row>
        <row r="51">
          <cell r="A51" t="str">
            <v xml:space="preserve">      World imports</v>
          </cell>
          <cell r="B51">
            <v>3.627908692028655</v>
          </cell>
          <cell r="C51">
            <v>2.2407556171470771</v>
          </cell>
          <cell r="D51">
            <v>1.2865193141866098</v>
          </cell>
          <cell r="E51">
            <v>1.8160857172097409</v>
          </cell>
          <cell r="F51">
            <v>1.6633732862394783</v>
          </cell>
          <cell r="G51">
            <v>1.1135759613995553</v>
          </cell>
          <cell r="H51">
            <v>0.61667952159567463</v>
          </cell>
          <cell r="I51">
            <v>0.63078223929454569</v>
          </cell>
          <cell r="J51">
            <v>0.87113161893392632</v>
          </cell>
          <cell r="K51">
            <v>0.50533350918283493</v>
          </cell>
          <cell r="L51">
            <v>1.1360231796333511</v>
          </cell>
          <cell r="M51">
            <v>1.19494072913112</v>
          </cell>
          <cell r="N51">
            <v>0.83946450964915809</v>
          </cell>
          <cell r="O51">
            <v>1.9232380553612909</v>
          </cell>
          <cell r="P51">
            <v>1.8077664441839465</v>
          </cell>
          <cell r="Q51">
            <v>1.6694057705266689</v>
          </cell>
          <cell r="R51">
            <v>1.7505666635355202</v>
          </cell>
          <cell r="S51">
            <v>1.736201417410776</v>
          </cell>
          <cell r="T51">
            <v>1.6500173864293171</v>
          </cell>
          <cell r="U51">
            <v>1.4118185809794199</v>
          </cell>
          <cell r="V51">
            <v>1.3305868850620153</v>
          </cell>
          <cell r="W51">
            <v>1.1591672788460505</v>
          </cell>
          <cell r="X51">
            <v>2.0460035476746086</v>
          </cell>
          <cell r="Y51">
            <v>2.0761401775555544</v>
          </cell>
          <cell r="Z51">
            <v>1.8899425270354326</v>
          </cell>
          <cell r="AA51">
            <v>1.4337525722880269</v>
          </cell>
          <cell r="AB51">
            <v>1.3726443288248333</v>
          </cell>
          <cell r="AE51">
            <v>1.6271872613473519</v>
          </cell>
          <cell r="AF51">
            <v>0.29092697485669089</v>
          </cell>
        </row>
        <row r="52">
          <cell r="A52" t="str">
            <v xml:space="preserve">      Imports of non-oil LDCs</v>
          </cell>
          <cell r="B52">
            <v>18.308579854361852</v>
          </cell>
          <cell r="C52">
            <v>11.01179760053504</v>
          </cell>
          <cell r="D52">
            <v>6.6727257134073836</v>
          </cell>
          <cell r="E52">
            <v>9.257246785795525</v>
          </cell>
          <cell r="F52">
            <v>7.6298434231111569</v>
          </cell>
          <cell r="G52">
            <v>4.6272593293932971</v>
          </cell>
          <cell r="H52">
            <v>2.5896403154064727</v>
          </cell>
          <cell r="I52">
            <v>2.546547929097783</v>
          </cell>
          <cell r="J52">
            <v>3.5056127201579668</v>
          </cell>
          <cell r="K52">
            <v>2.0652118721191002</v>
          </cell>
          <cell r="L52">
            <v>4.4022644115258878</v>
          </cell>
          <cell r="M52">
            <v>4.1753765089538852</v>
          </cell>
          <cell r="N52">
            <v>2.9532803839291599</v>
          </cell>
          <cell r="O52">
            <v>7.0892809170910089</v>
          </cell>
          <cell r="P52">
            <v>6.9944431498122821</v>
          </cell>
          <cell r="Q52">
            <v>6.8272177301326105</v>
          </cell>
          <cell r="R52">
            <v>8.0095398540893825</v>
          </cell>
          <cell r="S52">
            <v>8.1322027327366637</v>
          </cell>
          <cell r="T52">
            <v>7.5246224323323254</v>
          </cell>
          <cell r="U52">
            <v>6.2536694997180229</v>
          </cell>
          <cell r="V52">
            <v>5.95130390313735</v>
          </cell>
          <cell r="W52">
            <v>4.7500709649117816</v>
          </cell>
          <cell r="X52">
            <v>8.0040280042689957</v>
          </cell>
          <cell r="Y52">
            <v>7.4268542498265147</v>
          </cell>
          <cell r="Z52">
            <v>6.7659901766239612</v>
          </cell>
          <cell r="AA52">
            <v>5.0792487787958684</v>
          </cell>
          <cell r="AB52">
            <v>4.7381897027535658</v>
          </cell>
          <cell r="AE52">
            <v>6.6219115024439192</v>
          </cell>
          <cell r="AF52">
            <v>1.2670576885956044</v>
          </cell>
        </row>
        <row r="53">
          <cell r="A53" t="str">
            <v xml:space="preserve">      Demand for two years</v>
          </cell>
          <cell r="B53">
            <v>1078.3104670880221</v>
          </cell>
          <cell r="C53">
            <v>779.54804096894816</v>
          </cell>
          <cell r="D53">
            <v>162.67029972752042</v>
          </cell>
          <cell r="E53">
            <v>135.48662603361933</v>
          </cell>
          <cell r="F53">
            <v>137.22335225720269</v>
          </cell>
          <cell r="G53">
            <v>88.81700554528652</v>
          </cell>
          <cell r="H53">
            <v>78.858430341719881</v>
          </cell>
          <cell r="I53">
            <v>137.60603204524034</v>
          </cell>
          <cell r="J53">
            <v>101.24465911201932</v>
          </cell>
          <cell r="K53">
            <v>31.459388789017815</v>
          </cell>
          <cell r="L53">
            <v>81.110591171424119</v>
          </cell>
          <cell r="M53">
            <v>104.66263458156394</v>
          </cell>
          <cell r="N53">
            <v>91.171076761854849</v>
          </cell>
          <cell r="O53">
            <v>434.59270583096742</v>
          </cell>
          <cell r="P53">
            <v>485.00506297968178</v>
          </cell>
          <cell r="Q53">
            <v>482.25761700853724</v>
          </cell>
          <cell r="R53">
            <v>516.87621016671278</v>
          </cell>
          <cell r="S53">
            <v>287.80152867160859</v>
          </cell>
          <cell r="T53">
            <v>329.05445851288391</v>
          </cell>
          <cell r="U53">
            <v>303.76513559676545</v>
          </cell>
          <cell r="V53">
            <v>224.797702139298</v>
          </cell>
          <cell r="W53">
            <v>290.73243472001764</v>
          </cell>
          <cell r="X53">
            <v>602.23776364569653</v>
          </cell>
          <cell r="Y53">
            <v>241.11010012644886</v>
          </cell>
          <cell r="Z53">
            <v>198.7724926768029</v>
          </cell>
          <cell r="AA53">
            <v>227.13579607278288</v>
          </cell>
          <cell r="AB53">
            <v>281.56682027649771</v>
          </cell>
          <cell r="AE53">
            <v>332.1756716345044</v>
          </cell>
          <cell r="AF53">
            <v>129.78651207361096</v>
          </cell>
        </row>
        <row r="54">
          <cell r="A54" t="str">
            <v xml:space="preserve">      Liquid liabilities</v>
          </cell>
          <cell r="B54">
            <v>181.68831168831164</v>
          </cell>
          <cell r="C54">
            <v>151.02362204724412</v>
          </cell>
          <cell r="D54">
            <v>94.462025316455694</v>
          </cell>
          <cell r="E54">
            <v>169.69205834683956</v>
          </cell>
          <cell r="F54">
            <v>153.39366515837105</v>
          </cell>
          <cell r="G54">
            <v>76.148969889064986</v>
          </cell>
          <cell r="H54">
            <v>35.512965050732809</v>
          </cell>
          <cell r="I54">
            <v>40.331491712707177</v>
          </cell>
          <cell r="J54">
            <v>73.154362416107389</v>
          </cell>
          <cell r="K54">
            <v>65.254237288135585</v>
          </cell>
          <cell r="L54">
            <v>123.80952380952381</v>
          </cell>
          <cell r="M54">
            <v>113.48837209302324</v>
          </cell>
          <cell r="N54">
            <v>67.181467181467184</v>
          </cell>
          <cell r="O54">
            <v>98.759305210918114</v>
          </cell>
          <cell r="P54">
            <v>95.794392523364493</v>
          </cell>
          <cell r="Q54">
            <v>92.326139088729008</v>
          </cell>
          <cell r="R54">
            <v>100.26109660574414</v>
          </cell>
          <cell r="S54">
            <v>123.33333333333334</v>
          </cell>
          <cell r="T54">
            <v>150</v>
          </cell>
          <cell r="U54">
            <v>161.1764705882353</v>
          </cell>
          <cell r="V54">
            <v>176.47058823529412</v>
          </cell>
          <cell r="W54">
            <v>143.62934362934365</v>
          </cell>
          <cell r="X54">
            <v>201.17994100294987</v>
          </cell>
          <cell r="Y54">
            <v>211.28048780487805</v>
          </cell>
          <cell r="Z54">
            <v>215.7728706624606</v>
          </cell>
          <cell r="AA54">
            <v>158.03814713896455</v>
          </cell>
          <cell r="AB54">
            <v>160.78947368421052</v>
          </cell>
          <cell r="AE54">
            <v>157.85482431451192</v>
          </cell>
          <cell r="AF54">
            <v>39.907774461113142</v>
          </cell>
        </row>
        <row r="55">
          <cell r="A55" t="str">
            <v xml:space="preserve">   Ratio of UAUR 1/ to:</v>
          </cell>
        </row>
        <row r="56">
          <cell r="A56" t="str">
            <v xml:space="preserve">      Quotas</v>
          </cell>
          <cell r="J56">
            <v>13.585842014600935</v>
          </cell>
          <cell r="K56">
            <v>10.252072840977535</v>
          </cell>
          <cell r="L56">
            <v>21.478131738134593</v>
          </cell>
          <cell r="M56">
            <v>29.666743580446319</v>
          </cell>
          <cell r="N56">
            <v>21.290603637745292</v>
          </cell>
          <cell r="O56">
            <v>31.296287717958311</v>
          </cell>
          <cell r="P56">
            <v>34.265826668667373</v>
          </cell>
          <cell r="Q56">
            <v>31.353210148810174</v>
          </cell>
          <cell r="R56">
            <v>31.559921344674901</v>
          </cell>
          <cell r="S56">
            <v>33.449071566011078</v>
          </cell>
          <cell r="T56">
            <v>33.782451016835111</v>
          </cell>
          <cell r="U56">
            <v>29.62303851383324</v>
          </cell>
          <cell r="V56">
            <v>31.063894479353216</v>
          </cell>
          <cell r="W56">
            <v>25.451838703360462</v>
          </cell>
          <cell r="X56">
            <v>36.066795705646861</v>
          </cell>
          <cell r="Y56">
            <v>37.223834027280446</v>
          </cell>
          <cell r="Z56">
            <v>36.843390751067005</v>
          </cell>
          <cell r="AA56">
            <v>27.043988802549979</v>
          </cell>
          <cell r="AB56">
            <v>27.181617244293232</v>
          </cell>
          <cell r="AC56">
            <v>28.937135213960552</v>
          </cell>
          <cell r="AD56">
            <v>26.173279907877976</v>
          </cell>
          <cell r="AE56">
            <v>31.720254358642975</v>
          </cell>
          <cell r="AF56">
            <v>3.9245042917039763</v>
          </cell>
        </row>
        <row r="57">
          <cell r="A57" t="str">
            <v xml:space="preserve">      World imports</v>
          </cell>
          <cell r="J57">
            <v>0.42357775966512012</v>
          </cell>
          <cell r="K57">
            <v>0.26251091386121295</v>
          </cell>
          <cell r="L57">
            <v>0.69909118746667764</v>
          </cell>
          <cell r="M57">
            <v>0.88151365263771164</v>
          </cell>
          <cell r="N57">
            <v>0.62718612789879635</v>
          </cell>
          <cell r="O57">
            <v>1.3385350284800945</v>
          </cell>
          <cell r="P57">
            <v>1.3492110534641162</v>
          </cell>
          <cell r="Q57">
            <v>1.2141132876557594</v>
          </cell>
          <cell r="R57">
            <v>1.2946899282398117</v>
          </cell>
          <cell r="S57">
            <v>1.2840211956772569</v>
          </cell>
          <cell r="T57">
            <v>1.1858280980484925</v>
          </cell>
          <cell r="U57">
            <v>0.91716681538079103</v>
          </cell>
          <cell r="V57">
            <v>0.89656211541083408</v>
          </cell>
          <cell r="W57">
            <v>0.72292152874269799</v>
          </cell>
          <cell r="X57">
            <v>1.530002652953153</v>
          </cell>
          <cell r="Y57">
            <v>1.6147756936543201</v>
          </cell>
          <cell r="Z57">
            <v>1.475481446545206</v>
          </cell>
          <cell r="AA57">
            <v>0.97149096708481819</v>
          </cell>
          <cell r="AB57">
            <v>0.88738872321736351</v>
          </cell>
          <cell r="AC57">
            <v>0.91145169845363883</v>
          </cell>
          <cell r="AD57">
            <v>0.769184218187286</v>
          </cell>
          <cell r="AE57">
            <v>1.1662035377175421</v>
          </cell>
          <cell r="AF57">
            <v>0.2874915385196638</v>
          </cell>
        </row>
        <row r="58">
          <cell r="A58" t="str">
            <v xml:space="preserve">      Imports of non-oil LDCs</v>
          </cell>
          <cell r="J58">
            <v>1.7045639831960755</v>
          </cell>
          <cell r="K58">
            <v>1.0728373361657664</v>
          </cell>
          <cell r="L58">
            <v>2.7090857917082385</v>
          </cell>
          <cell r="M58">
            <v>3.0801957852938497</v>
          </cell>
          <cell r="N58">
            <v>2.2064738500620162</v>
          </cell>
          <cell r="O58">
            <v>4.9339970201864567</v>
          </cell>
          <cell r="P58">
            <v>5.2202429362013625</v>
          </cell>
          <cell r="Q58">
            <v>4.9652492582782619</v>
          </cell>
          <cell r="R58">
            <v>5.9237221837536058</v>
          </cell>
          <cell r="S58">
            <v>6.0142334706479996</v>
          </cell>
          <cell r="T58">
            <v>5.4077664761915534</v>
          </cell>
          <cell r="U58">
            <v>4.0626028136854311</v>
          </cell>
          <cell r="V58">
            <v>4.0100452490187379</v>
          </cell>
          <cell r="W58">
            <v>2.962409849084767</v>
          </cell>
          <cell r="X58">
            <v>5.985416836036932</v>
          </cell>
          <cell r="Y58">
            <v>5.776442194309511</v>
          </cell>
          <cell r="Z58">
            <v>5.2822204010485301</v>
          </cell>
          <cell r="AA58">
            <v>3.4416289139082354</v>
          </cell>
          <cell r="AB58">
            <v>3.0631504625002588</v>
          </cell>
          <cell r="AC58">
            <v>2.9683099566885214</v>
          </cell>
          <cell r="AD58">
            <v>2.461314408527369</v>
          </cell>
          <cell r="AE58">
            <v>4.7412406757053178</v>
          </cell>
          <cell r="AF58">
            <v>1.1712424611376069</v>
          </cell>
        </row>
        <row r="59">
          <cell r="A59" t="str">
            <v xml:space="preserve">      Demand for two years</v>
          </cell>
          <cell r="J59">
            <v>49.229054430614902</v>
          </cell>
          <cell r="K59">
            <v>16.342539630658607</v>
          </cell>
          <cell r="L59">
            <v>49.914209951645617</v>
          </cell>
          <cell r="M59">
            <v>77.210140265088157</v>
          </cell>
          <cell r="N59">
            <v>68.116321718627191</v>
          </cell>
          <cell r="O59">
            <v>302.4677877265778</v>
          </cell>
          <cell r="P59">
            <v>361.97938846776248</v>
          </cell>
          <cell r="Q59">
            <v>350.73281236984519</v>
          </cell>
          <cell r="R59">
            <v>382.27303043579798</v>
          </cell>
          <cell r="S59">
            <v>212.84584798563682</v>
          </cell>
          <cell r="T59">
            <v>236.48358247734444</v>
          </cell>
          <cell r="U59">
            <v>197.33647494972354</v>
          </cell>
          <cell r="V59">
            <v>151.47083263195557</v>
          </cell>
          <cell r="W59">
            <v>181.3170022985056</v>
          </cell>
          <cell r="X59">
            <v>450.35375287288161</v>
          </cell>
          <cell r="Y59">
            <v>187.53007787612691</v>
          </cell>
          <cell r="Z59">
            <v>155.18203375645137</v>
          </cell>
          <cell r="AA59">
            <v>153.90408251138567</v>
          </cell>
          <cell r="AB59">
            <v>182.02764976958522</v>
          </cell>
          <cell r="AE59">
            <v>236.78809832793669</v>
          </cell>
          <cell r="AF59">
            <v>100.543863913254</v>
          </cell>
        </row>
        <row r="60">
          <cell r="A60" t="str">
            <v xml:space="preserve">      Liquid liabilities</v>
          </cell>
          <cell r="B60" t="e">
            <v>#DIV/0!</v>
          </cell>
          <cell r="C60" t="e">
            <v>#DIV/0!</v>
          </cell>
          <cell r="D60" t="e">
            <v>#DIV/0!</v>
          </cell>
          <cell r="E60" t="e">
            <v>#DIV/0!</v>
          </cell>
          <cell r="F60" t="e">
            <v>#DIV/0!</v>
          </cell>
          <cell r="G60" t="e">
            <v>#DIV/0!</v>
          </cell>
          <cell r="H60" t="e">
            <v>#DIV/0!</v>
          </cell>
          <cell r="I60" t="e">
            <v>#DIV/0!</v>
          </cell>
          <cell r="J60">
            <v>35.570469798657719</v>
          </cell>
          <cell r="K60">
            <v>33.898305084745758</v>
          </cell>
          <cell r="L60">
            <v>76.19047619047619</v>
          </cell>
          <cell r="M60">
            <v>83.720930232558146</v>
          </cell>
          <cell r="N60">
            <v>50.19305019305019</v>
          </cell>
          <cell r="O60">
            <v>68.734491315136481</v>
          </cell>
          <cell r="P60">
            <v>71.495327102803756</v>
          </cell>
          <cell r="Q60">
            <v>67.146282973621098</v>
          </cell>
          <cell r="R60">
            <v>74.151436031331599</v>
          </cell>
          <cell r="S60">
            <v>91.212121212121218</v>
          </cell>
          <cell r="T60">
            <v>107.80141843971631</v>
          </cell>
          <cell r="U60">
            <v>104.70588235294119</v>
          </cell>
          <cell r="V60">
            <v>118.90756302521008</v>
          </cell>
          <cell r="W60">
            <v>89.575289575289574</v>
          </cell>
          <cell r="X60">
            <v>150.44247787610621</v>
          </cell>
          <cell r="Y60">
            <v>164.32926829268294</v>
          </cell>
          <cell r="Z60">
            <v>168.45425867507885</v>
          </cell>
          <cell r="AA60">
            <v>107.08446866485014</v>
          </cell>
          <cell r="AB60">
            <v>103.94736842105263</v>
          </cell>
          <cell r="AC60">
            <v>109.47515012102065</v>
          </cell>
          <cell r="AD60">
            <v>95.188544855646583</v>
          </cell>
          <cell r="AE60">
            <v>112.31315296166683</v>
          </cell>
          <cell r="AF60">
            <v>33.013785313794919</v>
          </cell>
        </row>
        <row r="62">
          <cell r="A62" t="str">
            <v>Averages</v>
          </cell>
          <cell r="B62" t="str">
            <v>1970 - 1996</v>
          </cell>
          <cell r="D62" t="str">
            <v>1985 - 1996</v>
          </cell>
        </row>
        <row r="63">
          <cell r="A63" t="str">
            <v xml:space="preserve">    Quotas (2 / 3)</v>
          </cell>
          <cell r="B63" t="e">
            <v>#REF!</v>
          </cell>
          <cell r="D63" t="e">
            <v>#REF!</v>
          </cell>
        </row>
        <row r="64">
          <cell r="A64" t="str">
            <v xml:space="preserve">    Usable Res. (2 / 4)</v>
          </cell>
          <cell r="B64" t="e">
            <v>#REF!</v>
          </cell>
          <cell r="D64" t="e">
            <v>#REF!</v>
          </cell>
        </row>
        <row r="65">
          <cell r="A65" t="str">
            <v xml:space="preserve">    Imports (2 / 5)</v>
          </cell>
          <cell r="B65" t="e">
            <v>#REF!</v>
          </cell>
          <cell r="D65" t="e">
            <v>#REF!</v>
          </cell>
        </row>
        <row r="66">
          <cell r="A66" t="str">
            <v xml:space="preserve">    Current Acct. (2 / 6)</v>
          </cell>
          <cell r="B66" t="e">
            <v>#REF!</v>
          </cell>
          <cell r="D66" t="e">
            <v>#REF!</v>
          </cell>
        </row>
        <row r="68">
          <cell r="A68" t="str">
            <v>Standard deviation</v>
          </cell>
          <cell r="B68" t="str">
            <v>1970 - 1996</v>
          </cell>
          <cell r="D68" t="str">
            <v>1985 - 1996</v>
          </cell>
        </row>
        <row r="69">
          <cell r="A69" t="str">
            <v xml:space="preserve">    Quotas (2 / 3)</v>
          </cell>
          <cell r="B69" t="e">
            <v>#REF!</v>
          </cell>
          <cell r="D69" t="e">
            <v>#REF!</v>
          </cell>
        </row>
        <row r="70">
          <cell r="A70" t="str">
            <v xml:space="preserve">    Usable Res. (2 / 4)</v>
          </cell>
          <cell r="B70" t="e">
            <v>#REF!</v>
          </cell>
          <cell r="D70" t="e">
            <v>#REF!</v>
          </cell>
        </row>
        <row r="71">
          <cell r="A71" t="str">
            <v xml:space="preserve">    Imports (2 / 5)</v>
          </cell>
          <cell r="B71" t="e">
            <v>#REF!</v>
          </cell>
          <cell r="D71" t="e">
            <v>#REF!</v>
          </cell>
        </row>
        <row r="72">
          <cell r="A72" t="str">
            <v xml:space="preserve">    Current Acct. (2 / 6)</v>
          </cell>
          <cell r="B72" t="e">
            <v>#REF!</v>
          </cell>
          <cell r="D72" t="e">
            <v>#REF!</v>
          </cell>
        </row>
        <row r="75">
          <cell r="A75" t="str">
            <v>Demand ratios:</v>
          </cell>
        </row>
        <row r="76">
          <cell r="A76" t="str">
            <v xml:space="preserve">   Ratio of demand to:</v>
          </cell>
        </row>
        <row r="77">
          <cell r="A77" t="str">
            <v xml:space="preserve">      Quotas</v>
          </cell>
          <cell r="B77">
            <v>1.4877079449934933</v>
          </cell>
          <cell r="C77">
            <v>1.8474163247453816</v>
          </cell>
          <cell r="D77">
            <v>2.6233689652571597</v>
          </cell>
          <cell r="E77">
            <v>1.593044050237415</v>
          </cell>
          <cell r="F77">
            <v>10.980013292496592</v>
          </cell>
          <cell r="G77">
            <v>15.482654032329846</v>
          </cell>
          <cell r="H77">
            <v>18.344384235947324</v>
          </cell>
          <cell r="I77">
            <v>18.689829597763104</v>
          </cell>
          <cell r="J77">
            <v>6.4801903043228606</v>
          </cell>
          <cell r="K77">
            <v>7.1175015698486526</v>
          </cell>
          <cell r="L77">
            <v>13.405374566871661</v>
          </cell>
          <cell r="M77">
            <v>27.173088967267688</v>
          </cell>
          <cell r="N77">
            <v>14.99677365467951</v>
          </cell>
          <cell r="O77">
            <v>15.993871802722664</v>
          </cell>
          <cell r="P77">
            <v>5.5194856094725981</v>
          </cell>
          <cell r="Q77">
            <v>4.735454489975651</v>
          </cell>
          <cell r="R77">
            <v>4.6945605253171134</v>
          </cell>
          <cell r="S77">
            <v>4.1769833715886255</v>
          </cell>
          <cell r="T77">
            <v>4.0788753555352937</v>
          </cell>
          <cell r="U77">
            <v>11.617567682263511</v>
          </cell>
          <cell r="V77">
            <v>2.6166172077510459</v>
          </cell>
          <cell r="W77">
            <v>12.228275566618816</v>
          </cell>
          <cell r="X77">
            <v>5.3301632270022905</v>
          </cell>
          <cell r="Y77">
            <v>3.631354208606786</v>
          </cell>
          <cell r="Z77">
            <v>4.18540987927235</v>
          </cell>
          <cell r="AA77">
            <v>15.604185418541853</v>
          </cell>
          <cell r="AB77">
            <v>8.0756137540359543</v>
          </cell>
          <cell r="AC77">
            <v>4.3469943324607687</v>
          </cell>
          <cell r="AD77">
            <v>5.4363234488586469</v>
          </cell>
          <cell r="AE77">
            <v>6.7479217238757734</v>
          </cell>
          <cell r="AF77">
            <v>4.1702510067944853</v>
          </cell>
        </row>
        <row r="78">
          <cell r="A78" t="str">
            <v xml:space="preserve">      Usable resources</v>
          </cell>
          <cell r="B78">
            <v>3.0235882773409584</v>
          </cell>
          <cell r="C78">
            <v>5.5495307612095939</v>
          </cell>
          <cell r="D78">
            <v>12.817420435510888</v>
          </cell>
          <cell r="E78">
            <v>4.4412607449856729</v>
          </cell>
          <cell r="F78">
            <v>23.635693215339231</v>
          </cell>
          <cell r="G78">
            <v>47.062434963579605</v>
          </cell>
          <cell r="H78">
            <v>85.063492063492063</v>
          </cell>
          <cell r="I78">
            <v>74.808219178082183</v>
          </cell>
          <cell r="J78">
            <v>23.192660550458715</v>
          </cell>
          <cell r="K78">
            <v>36.064935064935064</v>
          </cell>
          <cell r="L78">
            <v>38.408653846153854</v>
          </cell>
          <cell r="M78">
            <v>67.569672131147541</v>
          </cell>
          <cell r="N78">
            <v>52.6264367816092</v>
          </cell>
          <cell r="O78">
            <v>35.5678391959799</v>
          </cell>
          <cell r="P78">
            <v>12.021951219512196</v>
          </cell>
          <cell r="Q78">
            <v>10.984415584415585</v>
          </cell>
          <cell r="R78">
            <v>11.001354166666667</v>
          </cell>
          <cell r="S78">
            <v>9.2352948402948396</v>
          </cell>
          <cell r="T78">
            <v>8.6772576832151316</v>
          </cell>
          <cell r="U78">
            <v>25.477396593673962</v>
          </cell>
          <cell r="V78">
            <v>5.6757261904761904</v>
          </cell>
          <cell r="W78">
            <v>29.963400537634406</v>
          </cell>
          <cell r="X78">
            <v>11.051436950146627</v>
          </cell>
          <cell r="Y78">
            <v>7.5875757575757579</v>
          </cell>
          <cell r="Z78">
            <v>8.8687733918128639</v>
          </cell>
          <cell r="AA78">
            <v>39.096232758620694</v>
          </cell>
          <cell r="AB78">
            <v>19.206849427168578</v>
          </cell>
          <cell r="AC78" t="str">
            <v xml:space="preserve"> ...</v>
          </cell>
          <cell r="AD78" t="str">
            <v xml:space="preserve"> ...</v>
          </cell>
          <cell r="AE78">
            <v>15.568809490141776</v>
          </cell>
          <cell r="AF78">
            <v>10.568025820819438</v>
          </cell>
        </row>
        <row r="79">
          <cell r="A79" t="str">
            <v xml:space="preserve">      Imports of non-oil LDCs</v>
          </cell>
          <cell r="B79">
            <v>0.55357607422409327</v>
          </cell>
          <cell r="C79">
            <v>0.61110309520383188</v>
          </cell>
          <cell r="D79">
            <v>0.85527130919586769</v>
          </cell>
          <cell r="E79">
            <v>0.41113846756398464</v>
          </cell>
          <cell r="F79">
            <v>1.8033663842972905</v>
          </cell>
          <cell r="G79">
            <v>2.1777009124918902</v>
          </cell>
          <cell r="H79">
            <v>2.2028384841687756</v>
          </cell>
          <cell r="I79">
            <v>1.9050271562743823</v>
          </cell>
          <cell r="J79">
            <v>0.81304485839993956</v>
          </cell>
          <cell r="K79">
            <v>0.74481732063308315</v>
          </cell>
          <cell r="L79">
            <v>1.6908504992153999</v>
          </cell>
          <cell r="M79">
            <v>2.8212882173410945</v>
          </cell>
          <cell r="N79">
            <v>1.5542062342321448</v>
          </cell>
          <cell r="O79">
            <v>2.5215040367422192</v>
          </cell>
          <cell r="P79">
            <v>0.84086854354694496</v>
          </cell>
          <cell r="Q79">
            <v>0.74992996833067038</v>
          </cell>
          <cell r="R79">
            <v>0.88115784646868955</v>
          </cell>
          <cell r="S79">
            <v>0.75103289937874507</v>
          </cell>
          <cell r="T79">
            <v>0.65293087814248596</v>
          </cell>
          <cell r="U79">
            <v>1.5932721801007872</v>
          </cell>
          <cell r="V79">
            <v>0.33777971430519838</v>
          </cell>
          <cell r="W79">
            <v>1.4232827890383928</v>
          </cell>
          <cell r="X79">
            <v>0.88456010836386745</v>
          </cell>
          <cell r="Y79">
            <v>0.56351819261032154</v>
          </cell>
          <cell r="Z79">
            <v>0.60006033647709811</v>
          </cell>
          <cell r="AA79">
            <v>1.985794924947432</v>
          </cell>
          <cell r="AB79">
            <v>0.91005696178148365</v>
          </cell>
          <cell r="AC79">
            <v>0.44590545896494921</v>
          </cell>
          <cell r="AD79">
            <v>0.51122752980086195</v>
          </cell>
          <cell r="AE79">
            <v>0.94444806666209791</v>
          </cell>
          <cell r="AF79">
            <v>0.48009654564323173</v>
          </cell>
        </row>
        <row r="80">
          <cell r="A80" t="str">
            <v xml:space="preserve">   Ratio of purchases under arrangements to:</v>
          </cell>
        </row>
        <row r="81">
          <cell r="A81" t="str">
            <v xml:space="preserve">      Quotas</v>
          </cell>
          <cell r="B81">
            <v>3.3271198958956139</v>
          </cell>
          <cell r="C81">
            <v>1.026805240247433</v>
          </cell>
          <cell r="D81">
            <v>1.163922848542611</v>
          </cell>
          <cell r="E81">
            <v>0.77425366742721691</v>
          </cell>
          <cell r="F81">
            <v>4.3406167992490428</v>
          </cell>
          <cell r="G81">
            <v>2.0995227890481103</v>
          </cell>
          <cell r="H81">
            <v>5.302379395686212</v>
          </cell>
          <cell r="I81">
            <v>10.469179406621009</v>
          </cell>
          <cell r="J81">
            <v>1.5021327208596504</v>
          </cell>
          <cell r="K81">
            <v>2.7936898491663782</v>
          </cell>
          <cell r="L81">
            <v>4.0607092817410706</v>
          </cell>
          <cell r="M81">
            <v>9.158783004252232</v>
          </cell>
          <cell r="N81">
            <v>7.8169270125352535</v>
          </cell>
          <cell r="O81">
            <v>11.029399303346896</v>
          </cell>
          <cell r="P81">
            <v>7.2607718993346158</v>
          </cell>
          <cell r="Q81">
            <v>3.4387752988212874</v>
          </cell>
          <cell r="R81">
            <v>3.5921413573322085</v>
          </cell>
          <cell r="S81">
            <v>2.3539200700541349</v>
          </cell>
          <cell r="T81">
            <v>2.1886583199564833</v>
          </cell>
          <cell r="U81">
            <v>2.9462053386928475</v>
          </cell>
          <cell r="V81">
            <v>4.6456877441959632</v>
          </cell>
          <cell r="W81">
            <v>4.8706701019335172</v>
          </cell>
          <cell r="X81">
            <v>3.0005593889294735</v>
          </cell>
          <cell r="Y81">
            <v>1.9750835119133534</v>
          </cell>
          <cell r="Z81">
            <v>1.897469121236834</v>
          </cell>
          <cell r="AA81">
            <v>11.271322086337072</v>
          </cell>
          <cell r="AB81">
            <v>3.5269903137102694</v>
          </cell>
          <cell r="AC81">
            <v>4.667668601722557</v>
          </cell>
          <cell r="AD81">
            <v>3.7159679270679362</v>
          </cell>
          <cell r="AE81">
            <v>3.8089568877594537</v>
          </cell>
          <cell r="AF81">
            <v>2.5394168934395518</v>
          </cell>
        </row>
        <row r="82">
          <cell r="A82" t="str">
            <v xml:space="preserve">      Usable resources</v>
          </cell>
          <cell r="B82">
            <v>6.7619728377412436</v>
          </cell>
          <cell r="C82">
            <v>3.0844629822732013</v>
          </cell>
          <cell r="D82">
            <v>5.6867671691792312</v>
          </cell>
          <cell r="E82">
            <v>2.1585482330468007</v>
          </cell>
          <cell r="F82">
            <v>9.3436578171091433</v>
          </cell>
          <cell r="G82">
            <v>6.3818938605619113</v>
          </cell>
          <cell r="H82">
            <v>24.587301587301592</v>
          </cell>
          <cell r="I82">
            <v>41.904109589041092</v>
          </cell>
          <cell r="J82">
            <v>5.376146788990825</v>
          </cell>
          <cell r="K82">
            <v>14.155844155844155</v>
          </cell>
          <cell r="L82">
            <v>11.634615384615383</v>
          </cell>
          <cell r="M82">
            <v>22.774590163934423</v>
          </cell>
          <cell r="N82">
            <v>27.431034482758626</v>
          </cell>
          <cell r="O82">
            <v>24.527638190954775</v>
          </cell>
          <cell r="P82">
            <v>15.814634146341463</v>
          </cell>
          <cell r="Q82">
            <v>7.9766233766233761</v>
          </cell>
          <cell r="R82">
            <v>8.4179166666666667</v>
          </cell>
          <cell r="S82">
            <v>5.2045085995085989</v>
          </cell>
          <cell r="T82">
            <v>4.6560756501182041</v>
          </cell>
          <cell r="U82">
            <v>6.4610462287104626</v>
          </cell>
          <cell r="V82">
            <v>10.077</v>
          </cell>
          <cell r="W82">
            <v>11.93478494623656</v>
          </cell>
          <cell r="X82">
            <v>6.2212903225806446</v>
          </cell>
          <cell r="Y82">
            <v>4.1268614718614716</v>
          </cell>
          <cell r="Z82">
            <v>4.020687134502924</v>
          </cell>
          <cell r="AA82">
            <v>28.240258620689652</v>
          </cell>
          <cell r="AB82">
            <v>8.3885106382978716</v>
          </cell>
          <cell r="AC82" t="str">
            <v xml:space="preserve"> ...</v>
          </cell>
          <cell r="AD82" t="str">
            <v xml:space="preserve"> ...</v>
          </cell>
          <cell r="AE82">
            <v>8.8104636379830357</v>
          </cell>
          <cell r="AF82">
            <v>6.5869939220531402</v>
          </cell>
        </row>
        <row r="83">
          <cell r="A83" t="str">
            <v xml:space="preserve">      Imports of non-oil LDCs</v>
          </cell>
          <cell r="B83">
            <v>1.2380211967281138</v>
          </cell>
          <cell r="C83">
            <v>0.33965482067135189</v>
          </cell>
          <cell r="D83">
            <v>0.37946237515943165</v>
          </cell>
          <cell r="E83">
            <v>0.19982213692357106</v>
          </cell>
          <cell r="F83">
            <v>0.71290646143671343</v>
          </cell>
          <cell r="G83">
            <v>0.2953067790548291</v>
          </cell>
          <cell r="H83">
            <v>0.63672267437533758</v>
          </cell>
          <cell r="I83">
            <v>1.0671082349465915</v>
          </cell>
          <cell r="J83">
            <v>0.18846688568922648</v>
          </cell>
          <cell r="K83">
            <v>0.29234817410517128</v>
          </cell>
          <cell r="L83">
            <v>0.51218653249483881</v>
          </cell>
          <cell r="M83">
            <v>0.95092488771544026</v>
          </cell>
          <cell r="N83">
            <v>0.81011536048815425</v>
          </cell>
          <cell r="O83">
            <v>1.7388331736844835</v>
          </cell>
          <cell r="P83">
            <v>1.1061455947166545</v>
          </cell>
          <cell r="Q83">
            <v>0.54458144543473364</v>
          </cell>
          <cell r="R83">
            <v>0.67423639030069915</v>
          </cell>
          <cell r="S83">
            <v>0.42324119055475296</v>
          </cell>
          <cell r="T83">
            <v>0.35035211283515755</v>
          </cell>
          <cell r="U83">
            <v>0.40405247736754774</v>
          </cell>
          <cell r="V83">
            <v>0.59971289431915065</v>
          </cell>
          <cell r="W83">
            <v>0.56691075445584505</v>
          </cell>
          <cell r="X83">
            <v>0.49795381964623175</v>
          </cell>
          <cell r="Y83">
            <v>0.30649598660739674</v>
          </cell>
          <cell r="Z83">
            <v>0.27203929655325126</v>
          </cell>
          <cell r="AA83">
            <v>1.4343929911201743</v>
          </cell>
          <cell r="AB83">
            <v>0.39746354727821709</v>
          </cell>
          <cell r="AC83">
            <v>0.47879954537901692</v>
          </cell>
          <cell r="AD83">
            <v>0.34944666593982965</v>
          </cell>
          <cell r="AE83">
            <v>0.53928607553942987</v>
          </cell>
          <cell r="AF83">
            <v>0.30729837099557789</v>
          </cell>
        </row>
        <row r="86">
          <cell r="A86" t="str">
            <v xml:space="preserve">   1/ Uncommitted and adjusted usable resources.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sheetData sheetId="159"/>
      <sheetData sheetId="160"/>
      <sheetData sheetId="161"/>
      <sheetData sheetId="162">
        <row r="3">
          <cell r="A3" t="str">
            <v>Table 2.  Summary Statistics on Commitments and</v>
          </cell>
        </row>
      </sheetData>
      <sheetData sheetId="163">
        <row r="1">
          <cell r="A1" t="str">
            <v>Stand-by and Extended Arrangements</v>
          </cell>
        </row>
      </sheetData>
      <sheetData sheetId="164">
        <row r="5">
          <cell r="A5" t="str">
            <v>Table 3. Selected Financial Data, 1993-End July 1999</v>
          </cell>
        </row>
      </sheetData>
      <sheetData sheetId="165">
        <row r="2">
          <cell r="A2" t="str">
            <v>Table 4. Outstanding Fund Credit by Region 1/</v>
          </cell>
        </row>
      </sheetData>
      <sheetData sheetId="166">
        <row r="1">
          <cell r="A1" t="str">
            <v>Table 5. Demand and Supply of Fund Resources</v>
          </cell>
        </row>
      </sheetData>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sheetData sheetId="449"/>
      <sheetData sheetId="450"/>
      <sheetData sheetId="451"/>
      <sheetData sheetId="452">
        <row r="3">
          <cell r="A3" t="str">
            <v>Table 2.  Summary Statistics on Commitments and</v>
          </cell>
        </row>
      </sheetData>
      <sheetData sheetId="453">
        <row r="1">
          <cell r="A1" t="str">
            <v>Stand-by and Extended Arrangements</v>
          </cell>
        </row>
      </sheetData>
      <sheetData sheetId="454">
        <row r="5">
          <cell r="A5" t="str">
            <v>Table 3. Selected Financial Data, 1993-End July 1999</v>
          </cell>
        </row>
      </sheetData>
      <sheetData sheetId="455">
        <row r="2">
          <cell r="A2" t="str">
            <v>Table 4. Outstanding Fund Credit by Region 1/</v>
          </cell>
        </row>
      </sheetData>
      <sheetData sheetId="456">
        <row r="1">
          <cell r="A1" t="str">
            <v>Table 5. Demand and Supply of Fund Resources</v>
          </cell>
        </row>
      </sheetData>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refreshError="1"/>
      <sheetData sheetId="483" refreshError="1"/>
      <sheetData sheetId="484" refreshError="1"/>
      <sheetData sheetId="485" refreshError="1"/>
      <sheetData sheetId="486" refreshError="1"/>
      <sheetData sheetId="487" refreshError="1"/>
      <sheetData sheetId="488"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112601"/>
      <sheetName val="GEE102301"/>
      <sheetName val="shared_data"/>
    </sheetNames>
    <sheetDataSet>
      <sheetData sheetId="0" refreshError="1"/>
      <sheetData sheetId="1" refreshError="1"/>
      <sheetData sheetId="2" refreshError="1"/>
      <sheetData sheetId="3"/>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1"/>
      <sheetName val="2000"/>
      <sheetName val="Sheet1"/>
      <sheetName val="01budg"/>
      <sheetName val="Prorač"/>
    </sheetNames>
    <sheetDataSet>
      <sheetData sheetId="0"/>
      <sheetData sheetId="1"/>
      <sheetData sheetId="2">
        <row r="1">
          <cell r="B1">
            <v>2</v>
          </cell>
        </row>
      </sheetData>
      <sheetData sheetId="3" refreshError="1"/>
      <sheetData sheetId="4"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rated"/>
      <sheetName val="Contractual"/>
      <sheetName val="Sheet1"/>
      <sheetName val="Pivot"/>
      <sheetName val="MLI.IDA"/>
      <sheetName val="STOCK"/>
      <sheetName val="Buyback-ad"/>
      <sheetName val="T7.IDA Delivery"/>
    </sheetNames>
    <sheetDataSet>
      <sheetData sheetId="0" refreshError="1"/>
      <sheetData sheetId="1" refreshError="1"/>
      <sheetData sheetId="2" refreshError="1"/>
      <sheetData sheetId="3" refreshError="1"/>
      <sheetData sheetId="4" refreshError="1"/>
      <sheetData sheetId="5" refreshError="1">
        <row r="4">
          <cell r="D4">
            <v>950</v>
          </cell>
          <cell r="E4" t="str">
            <v xml:space="preserve">RAILWAY                       </v>
          </cell>
          <cell r="F4" t="str">
            <v>USD</v>
          </cell>
          <cell r="G4">
            <v>1</v>
          </cell>
          <cell r="H4">
            <v>5483870.5700000003</v>
          </cell>
          <cell r="I4">
            <v>0.75</v>
          </cell>
          <cell r="J4">
            <v>20564.514999999999</v>
          </cell>
          <cell r="K4">
            <v>0</v>
          </cell>
          <cell r="L4">
            <v>0</v>
          </cell>
          <cell r="M4">
            <v>0</v>
          </cell>
          <cell r="N4">
            <v>161290.29999999999</v>
          </cell>
          <cell r="O4">
            <v>0</v>
          </cell>
          <cell r="P4">
            <v>5322580.2699999996</v>
          </cell>
          <cell r="Q4">
            <v>0</v>
          </cell>
          <cell r="R4">
            <v>5483870.5700000003</v>
          </cell>
          <cell r="S4">
            <v>0</v>
          </cell>
          <cell r="U4">
            <v>5483870.5700000003</v>
          </cell>
          <cell r="V4">
            <v>161290.29999999999</v>
          </cell>
          <cell r="W4">
            <v>20564.514999999999</v>
          </cell>
        </row>
        <row r="5">
          <cell r="D5">
            <v>4910</v>
          </cell>
          <cell r="E5" t="str">
            <v xml:space="preserve">INTEGRATED RURAL DEVELOPMENT  </v>
          </cell>
          <cell r="F5" t="str">
            <v>USD</v>
          </cell>
          <cell r="G5">
            <v>1</v>
          </cell>
          <cell r="H5">
            <v>5880000</v>
          </cell>
          <cell r="I5">
            <v>0.75</v>
          </cell>
          <cell r="J5">
            <v>22050</v>
          </cell>
          <cell r="K5">
            <v>0</v>
          </cell>
          <cell r="L5">
            <v>0</v>
          </cell>
          <cell r="M5">
            <v>0</v>
          </cell>
          <cell r="N5">
            <v>120000</v>
          </cell>
          <cell r="O5">
            <v>0</v>
          </cell>
          <cell r="P5">
            <v>5760000</v>
          </cell>
          <cell r="Q5">
            <v>0</v>
          </cell>
          <cell r="R5">
            <v>5880000</v>
          </cell>
          <cell r="S5">
            <v>0</v>
          </cell>
          <cell r="U5">
            <v>5880000</v>
          </cell>
          <cell r="V5">
            <v>120000</v>
          </cell>
          <cell r="W5">
            <v>22050</v>
          </cell>
        </row>
        <row r="6">
          <cell r="D6">
            <v>5380</v>
          </cell>
          <cell r="E6" t="str">
            <v xml:space="preserve">LIVESTOCK                     </v>
          </cell>
          <cell r="F6" t="str">
            <v>USD</v>
          </cell>
          <cell r="G6">
            <v>1</v>
          </cell>
          <cell r="H6">
            <v>10174500</v>
          </cell>
          <cell r="I6">
            <v>0.75</v>
          </cell>
          <cell r="J6">
            <v>38154.375</v>
          </cell>
          <cell r="K6">
            <v>0</v>
          </cell>
          <cell r="L6">
            <v>0</v>
          </cell>
          <cell r="M6">
            <v>0</v>
          </cell>
          <cell r="N6">
            <v>199500</v>
          </cell>
          <cell r="O6">
            <v>0</v>
          </cell>
          <cell r="P6">
            <v>9975000</v>
          </cell>
          <cell r="Q6">
            <v>0</v>
          </cell>
          <cell r="R6">
            <v>10174500</v>
          </cell>
          <cell r="S6">
            <v>0</v>
          </cell>
          <cell r="U6">
            <v>10174500</v>
          </cell>
          <cell r="V6">
            <v>199500</v>
          </cell>
          <cell r="W6">
            <v>38154.375</v>
          </cell>
        </row>
        <row r="7">
          <cell r="D7">
            <v>9860</v>
          </cell>
          <cell r="E7" t="str">
            <v xml:space="preserve">INDUSTRIAL DEVELOPMENT        </v>
          </cell>
          <cell r="F7" t="str">
            <v>USD</v>
          </cell>
          <cell r="G7">
            <v>1</v>
          </cell>
          <cell r="H7">
            <v>7216585.0099999998</v>
          </cell>
          <cell r="I7">
            <v>0.75</v>
          </cell>
          <cell r="J7">
            <v>27062.194</v>
          </cell>
          <cell r="K7">
            <v>0</v>
          </cell>
          <cell r="L7">
            <v>0</v>
          </cell>
          <cell r="M7">
            <v>0</v>
          </cell>
          <cell r="N7">
            <v>39870</v>
          </cell>
          <cell r="O7">
            <v>0</v>
          </cell>
          <cell r="P7">
            <v>7176715.0099999998</v>
          </cell>
          <cell r="Q7">
            <v>0</v>
          </cell>
          <cell r="R7">
            <v>7216585.0099999998</v>
          </cell>
          <cell r="S7">
            <v>0</v>
          </cell>
          <cell r="U7">
            <v>7216585.0099999998</v>
          </cell>
          <cell r="V7">
            <v>39870</v>
          </cell>
          <cell r="W7">
            <v>27062.194</v>
          </cell>
        </row>
        <row r="8">
          <cell r="D8">
            <v>11040</v>
          </cell>
          <cell r="E8" t="str">
            <v xml:space="preserve">ROAD MAINTENANCE              </v>
          </cell>
          <cell r="F8" t="str">
            <v>XDR</v>
          </cell>
          <cell r="G8">
            <v>1</v>
          </cell>
          <cell r="H8">
            <v>12237955.35</v>
          </cell>
          <cell r="I8">
            <v>0.75</v>
          </cell>
          <cell r="J8">
            <v>45892.332999999999</v>
          </cell>
          <cell r="K8">
            <v>0</v>
          </cell>
          <cell r="L8">
            <v>0</v>
          </cell>
          <cell r="M8">
            <v>0</v>
          </cell>
          <cell r="N8">
            <v>66874</v>
          </cell>
          <cell r="O8">
            <v>0</v>
          </cell>
          <cell r="P8">
            <v>12171081.35</v>
          </cell>
          <cell r="Q8">
            <v>0</v>
          </cell>
          <cell r="R8">
            <v>12237955.35</v>
          </cell>
          <cell r="S8">
            <v>0</v>
          </cell>
          <cell r="U8">
            <v>12237955.35</v>
          </cell>
          <cell r="V8">
            <v>66874</v>
          </cell>
          <cell r="W8">
            <v>45892.332999999999</v>
          </cell>
        </row>
        <row r="9">
          <cell r="D9">
            <v>3210</v>
          </cell>
          <cell r="E9" t="str">
            <v xml:space="preserve">TELECOMMUNICATIONS            </v>
          </cell>
          <cell r="F9" t="str">
            <v>USD</v>
          </cell>
          <cell r="G9">
            <v>1</v>
          </cell>
          <cell r="H9">
            <v>2430000</v>
          </cell>
          <cell r="I9">
            <v>0.75</v>
          </cell>
          <cell r="J9">
            <v>9112.5</v>
          </cell>
          <cell r="K9">
            <v>0</v>
          </cell>
          <cell r="L9">
            <v>0</v>
          </cell>
          <cell r="M9">
            <v>0</v>
          </cell>
          <cell r="N9">
            <v>54000</v>
          </cell>
          <cell r="O9">
            <v>0</v>
          </cell>
          <cell r="P9">
            <v>2376000</v>
          </cell>
          <cell r="Q9">
            <v>0</v>
          </cell>
          <cell r="R9">
            <v>2430000</v>
          </cell>
          <cell r="S9">
            <v>0</v>
          </cell>
          <cell r="U9">
            <v>2430000</v>
          </cell>
          <cell r="V9">
            <v>54000</v>
          </cell>
          <cell r="W9">
            <v>9112.5</v>
          </cell>
        </row>
        <row r="10">
          <cell r="D10">
            <v>3840</v>
          </cell>
          <cell r="E10" t="str">
            <v xml:space="preserve">SECOND RAILWAYS               </v>
          </cell>
          <cell r="F10" t="str">
            <v>USD</v>
          </cell>
          <cell r="G10">
            <v>1</v>
          </cell>
          <cell r="H10">
            <v>4723500</v>
          </cell>
          <cell r="I10">
            <v>0.75</v>
          </cell>
          <cell r="J10">
            <v>17713.125</v>
          </cell>
          <cell r="K10">
            <v>0</v>
          </cell>
          <cell r="L10">
            <v>0</v>
          </cell>
          <cell r="M10">
            <v>0</v>
          </cell>
          <cell r="N10">
            <v>100500</v>
          </cell>
          <cell r="O10">
            <v>0</v>
          </cell>
          <cell r="P10">
            <v>4623000</v>
          </cell>
          <cell r="Q10">
            <v>0</v>
          </cell>
          <cell r="R10">
            <v>4723500</v>
          </cell>
          <cell r="S10">
            <v>0</v>
          </cell>
          <cell r="U10">
            <v>4723500</v>
          </cell>
          <cell r="V10">
            <v>100500</v>
          </cell>
          <cell r="W10">
            <v>17713.125</v>
          </cell>
        </row>
        <row r="11">
          <cell r="D11">
            <v>4200</v>
          </cell>
          <cell r="E11" t="str">
            <v xml:space="preserve">EDUCATION                     </v>
          </cell>
          <cell r="F11" t="str">
            <v>USD</v>
          </cell>
          <cell r="G11">
            <v>1</v>
          </cell>
          <cell r="H11">
            <v>3525000</v>
          </cell>
          <cell r="I11">
            <v>0.75</v>
          </cell>
          <cell r="J11">
            <v>13218.75</v>
          </cell>
          <cell r="K11">
            <v>0</v>
          </cell>
          <cell r="L11">
            <v>0</v>
          </cell>
          <cell r="M11">
            <v>0</v>
          </cell>
          <cell r="N11">
            <v>75000</v>
          </cell>
          <cell r="O11">
            <v>0</v>
          </cell>
          <cell r="P11">
            <v>3450000</v>
          </cell>
          <cell r="Q11">
            <v>0</v>
          </cell>
          <cell r="R11">
            <v>3525000</v>
          </cell>
          <cell r="S11">
            <v>0</v>
          </cell>
          <cell r="U11">
            <v>3525000</v>
          </cell>
          <cell r="V11">
            <v>75000</v>
          </cell>
          <cell r="W11">
            <v>13218.75</v>
          </cell>
        </row>
        <row r="12">
          <cell r="D12">
            <v>4430</v>
          </cell>
          <cell r="E12" t="str">
            <v xml:space="preserve">DROUGHT RELIEF                </v>
          </cell>
          <cell r="F12" t="str">
            <v>USD</v>
          </cell>
          <cell r="G12">
            <v>1</v>
          </cell>
          <cell r="H12">
            <v>1800000</v>
          </cell>
          <cell r="I12">
            <v>0.75</v>
          </cell>
          <cell r="J12">
            <v>6750</v>
          </cell>
          <cell r="K12">
            <v>0</v>
          </cell>
          <cell r="L12">
            <v>0</v>
          </cell>
          <cell r="M12">
            <v>0</v>
          </cell>
          <cell r="N12">
            <v>37500</v>
          </cell>
          <cell r="O12">
            <v>0</v>
          </cell>
          <cell r="P12">
            <v>1762500</v>
          </cell>
          <cell r="Q12">
            <v>0</v>
          </cell>
          <cell r="R12">
            <v>1800000</v>
          </cell>
          <cell r="S12">
            <v>0</v>
          </cell>
          <cell r="U12">
            <v>1800000</v>
          </cell>
          <cell r="V12">
            <v>37500</v>
          </cell>
          <cell r="W12">
            <v>6750</v>
          </cell>
        </row>
        <row r="13">
          <cell r="D13">
            <v>7130</v>
          </cell>
          <cell r="E13" t="str">
            <v xml:space="preserve">THIRD RAILWAY                 </v>
          </cell>
          <cell r="F13" t="str">
            <v>USD</v>
          </cell>
          <cell r="G13">
            <v>1</v>
          </cell>
          <cell r="H13">
            <v>8662500</v>
          </cell>
          <cell r="I13">
            <v>0.75</v>
          </cell>
          <cell r="J13">
            <v>32484.375</v>
          </cell>
          <cell r="K13">
            <v>0</v>
          </cell>
          <cell r="L13">
            <v>0</v>
          </cell>
          <cell r="M13">
            <v>0</v>
          </cell>
          <cell r="N13">
            <v>157500</v>
          </cell>
          <cell r="O13">
            <v>0</v>
          </cell>
          <cell r="P13">
            <v>8505000</v>
          </cell>
          <cell r="Q13">
            <v>0</v>
          </cell>
          <cell r="R13">
            <v>8662500</v>
          </cell>
          <cell r="S13">
            <v>0</v>
          </cell>
          <cell r="U13">
            <v>8662500</v>
          </cell>
          <cell r="V13">
            <v>157500</v>
          </cell>
          <cell r="W13">
            <v>32484.375</v>
          </cell>
        </row>
        <row r="14">
          <cell r="D14">
            <v>12820</v>
          </cell>
          <cell r="E14" t="str">
            <v xml:space="preserve">POWER/WATER                   </v>
          </cell>
          <cell r="F14" t="str">
            <v>XDR</v>
          </cell>
          <cell r="G14">
            <v>1</v>
          </cell>
          <cell r="H14">
            <v>18864428.760000002</v>
          </cell>
          <cell r="I14">
            <v>0.75</v>
          </cell>
          <cell r="J14">
            <v>70741.607999999993</v>
          </cell>
          <cell r="K14">
            <v>0</v>
          </cell>
          <cell r="L14">
            <v>0</v>
          </cell>
          <cell r="M14">
            <v>0</v>
          </cell>
          <cell r="N14">
            <v>101969</v>
          </cell>
          <cell r="O14">
            <v>0</v>
          </cell>
          <cell r="P14">
            <v>18762459.760000002</v>
          </cell>
          <cell r="Q14">
            <v>0</v>
          </cell>
          <cell r="R14">
            <v>18864428.760000002</v>
          </cell>
          <cell r="S14">
            <v>0</v>
          </cell>
          <cell r="U14">
            <v>18864428.760000002</v>
          </cell>
          <cell r="V14">
            <v>101969</v>
          </cell>
          <cell r="W14">
            <v>70741.607999999993</v>
          </cell>
        </row>
        <row r="15">
          <cell r="D15">
            <v>15970</v>
          </cell>
          <cell r="E15" t="str">
            <v xml:space="preserve">MOPTI AREA DEVELOPMENT        </v>
          </cell>
          <cell r="F15" t="str">
            <v>XDR</v>
          </cell>
          <cell r="G15">
            <v>1</v>
          </cell>
          <cell r="H15">
            <v>13306744.02</v>
          </cell>
          <cell r="I15">
            <v>0.75</v>
          </cell>
          <cell r="J15">
            <v>49900.29</v>
          </cell>
          <cell r="K15">
            <v>0</v>
          </cell>
          <cell r="L15">
            <v>0</v>
          </cell>
          <cell r="M15">
            <v>0</v>
          </cell>
          <cell r="N15">
            <v>69668</v>
          </cell>
          <cell r="O15">
            <v>0</v>
          </cell>
          <cell r="P15">
            <v>13237076.02</v>
          </cell>
          <cell r="Q15">
            <v>0</v>
          </cell>
          <cell r="R15">
            <v>13306744.02</v>
          </cell>
          <cell r="S15">
            <v>0</v>
          </cell>
          <cell r="U15">
            <v>13306744.02</v>
          </cell>
          <cell r="V15">
            <v>69668</v>
          </cell>
          <cell r="W15">
            <v>49900.29</v>
          </cell>
        </row>
        <row r="16">
          <cell r="D16">
            <v>21630</v>
          </cell>
          <cell r="E16" t="str">
            <v xml:space="preserve">AGRICULTURAL SECTOR           </v>
          </cell>
          <cell r="F16" t="str">
            <v>XDR</v>
          </cell>
          <cell r="G16">
            <v>1</v>
          </cell>
          <cell r="H16">
            <v>40106938.899999999</v>
          </cell>
          <cell r="I16">
            <v>0.75</v>
          </cell>
          <cell r="J16">
            <v>150401.02100000001</v>
          </cell>
          <cell r="K16">
            <v>0</v>
          </cell>
          <cell r="L16">
            <v>0</v>
          </cell>
          <cell r="M16">
            <v>0</v>
          </cell>
          <cell r="N16">
            <v>0</v>
          </cell>
          <cell r="O16">
            <v>0</v>
          </cell>
          <cell r="P16">
            <v>40106938.899999999</v>
          </cell>
          <cell r="Q16">
            <v>0</v>
          </cell>
          <cell r="R16">
            <v>40106938.899999999</v>
          </cell>
          <cell r="S16">
            <v>0</v>
          </cell>
          <cell r="U16">
            <v>40106938.899999999</v>
          </cell>
          <cell r="V16">
            <v>0</v>
          </cell>
          <cell r="W16">
            <v>150401.02100000001</v>
          </cell>
        </row>
        <row r="17">
          <cell r="D17">
            <v>28280</v>
          </cell>
          <cell r="E17" t="str">
            <v xml:space="preserve">VOCATIONAL EDUCATION &amp; TRNG   </v>
          </cell>
          <cell r="F17" t="str">
            <v>XDR</v>
          </cell>
          <cell r="G17">
            <v>1</v>
          </cell>
          <cell r="H17">
            <v>3530050.13</v>
          </cell>
          <cell r="I17">
            <v>0.75</v>
          </cell>
          <cell r="J17">
            <v>13237.688</v>
          </cell>
          <cell r="K17">
            <v>5469949.8700000001</v>
          </cell>
          <cell r="L17">
            <v>0</v>
          </cell>
          <cell r="M17">
            <v>0</v>
          </cell>
          <cell r="N17">
            <v>0</v>
          </cell>
          <cell r="O17">
            <v>0</v>
          </cell>
          <cell r="P17">
            <v>3530050.13</v>
          </cell>
          <cell r="Q17">
            <v>5469949.8700000001</v>
          </cell>
          <cell r="R17">
            <v>3530050.13</v>
          </cell>
          <cell r="S17">
            <v>5469949.8700000001</v>
          </cell>
          <cell r="T17">
            <v>9000000</v>
          </cell>
          <cell r="U17">
            <v>3530050.13</v>
          </cell>
          <cell r="V17">
            <v>0</v>
          </cell>
          <cell r="W17">
            <v>13237.6879875</v>
          </cell>
        </row>
        <row r="18">
          <cell r="D18">
            <v>13070</v>
          </cell>
          <cell r="E18" t="str">
            <v>ECONOMIC MANAGEMENT &amp; TRAINING</v>
          </cell>
          <cell r="F18" t="str">
            <v>XDR</v>
          </cell>
          <cell r="G18">
            <v>2</v>
          </cell>
          <cell r="H18">
            <v>8935574.3499999996</v>
          </cell>
          <cell r="I18">
            <v>0.75</v>
          </cell>
          <cell r="J18">
            <v>33508.404000000002</v>
          </cell>
          <cell r="K18">
            <v>0</v>
          </cell>
          <cell r="L18">
            <v>0</v>
          </cell>
          <cell r="M18">
            <v>0</v>
          </cell>
          <cell r="N18">
            <v>48067</v>
          </cell>
          <cell r="O18">
            <v>0</v>
          </cell>
          <cell r="P18">
            <v>8887507.3499999996</v>
          </cell>
          <cell r="Q18">
            <v>0</v>
          </cell>
          <cell r="R18">
            <v>8935574.3499999996</v>
          </cell>
          <cell r="S18">
            <v>0</v>
          </cell>
          <cell r="U18">
            <v>8935574.3499999996</v>
          </cell>
          <cell r="V18">
            <v>48067</v>
          </cell>
          <cell r="W18">
            <v>33508.404000000002</v>
          </cell>
        </row>
        <row r="19">
          <cell r="D19">
            <v>11340</v>
          </cell>
          <cell r="E19" t="str">
            <v xml:space="preserve">PETROLEUM EXPLORATN PROMOTION </v>
          </cell>
          <cell r="F19" t="str">
            <v>XDR</v>
          </cell>
          <cell r="G19">
            <v>2</v>
          </cell>
          <cell r="H19">
            <v>2759007.95</v>
          </cell>
          <cell r="I19">
            <v>0.75</v>
          </cell>
          <cell r="J19">
            <v>10346.280000000001</v>
          </cell>
          <cell r="K19">
            <v>0</v>
          </cell>
          <cell r="L19">
            <v>0</v>
          </cell>
          <cell r="M19">
            <v>0</v>
          </cell>
          <cell r="N19">
            <v>15076</v>
          </cell>
          <cell r="O19">
            <v>0</v>
          </cell>
          <cell r="P19">
            <v>2743931.95</v>
          </cell>
          <cell r="Q19">
            <v>0</v>
          </cell>
          <cell r="R19">
            <v>2759007.95</v>
          </cell>
          <cell r="S19">
            <v>0</v>
          </cell>
          <cell r="U19">
            <v>2759007.95</v>
          </cell>
          <cell r="V19">
            <v>15076</v>
          </cell>
          <cell r="W19">
            <v>10346.280000000001</v>
          </cell>
        </row>
        <row r="20">
          <cell r="D20">
            <v>12000</v>
          </cell>
          <cell r="E20" t="str">
            <v xml:space="preserve">SECOND TELECOMMUNICATIONS     </v>
          </cell>
          <cell r="F20" t="str">
            <v>XDR</v>
          </cell>
          <cell r="G20">
            <v>2</v>
          </cell>
          <cell r="H20">
            <v>10856000</v>
          </cell>
          <cell r="I20">
            <v>0.75</v>
          </cell>
          <cell r="J20">
            <v>40710</v>
          </cell>
          <cell r="K20">
            <v>0</v>
          </cell>
          <cell r="L20">
            <v>0</v>
          </cell>
          <cell r="M20">
            <v>0</v>
          </cell>
          <cell r="N20">
            <v>59000</v>
          </cell>
          <cell r="O20">
            <v>0</v>
          </cell>
          <cell r="P20">
            <v>10797000</v>
          </cell>
          <cell r="Q20">
            <v>0</v>
          </cell>
          <cell r="R20">
            <v>10856000</v>
          </cell>
          <cell r="S20">
            <v>0</v>
          </cell>
          <cell r="U20">
            <v>10856000</v>
          </cell>
          <cell r="V20">
            <v>59000</v>
          </cell>
          <cell r="W20">
            <v>40710</v>
          </cell>
        </row>
        <row r="21">
          <cell r="D21">
            <v>14310</v>
          </cell>
          <cell r="E21" t="str">
            <v xml:space="preserve">RURAL WATER SUPPLY            </v>
          </cell>
          <cell r="F21" t="str">
            <v>XDR</v>
          </cell>
          <cell r="G21">
            <v>2</v>
          </cell>
          <cell r="H21">
            <v>3750811.27</v>
          </cell>
          <cell r="I21">
            <v>0.75</v>
          </cell>
          <cell r="J21">
            <v>14065.541999999999</v>
          </cell>
          <cell r="K21">
            <v>0</v>
          </cell>
          <cell r="L21">
            <v>0</v>
          </cell>
          <cell r="M21">
            <v>0</v>
          </cell>
          <cell r="N21">
            <v>51652</v>
          </cell>
          <cell r="O21">
            <v>0</v>
          </cell>
          <cell r="P21">
            <v>3699159.27</v>
          </cell>
          <cell r="Q21">
            <v>0</v>
          </cell>
          <cell r="R21">
            <v>3750811.27</v>
          </cell>
          <cell r="S21">
            <v>0</v>
          </cell>
          <cell r="U21">
            <v>3750811.27</v>
          </cell>
          <cell r="V21">
            <v>51652</v>
          </cell>
          <cell r="W21">
            <v>14065.541999999999</v>
          </cell>
        </row>
        <row r="22">
          <cell r="D22">
            <v>14420</v>
          </cell>
          <cell r="E22" t="str">
            <v xml:space="preserve">THIRD EDUCATION               </v>
          </cell>
          <cell r="F22" t="str">
            <v>XDR</v>
          </cell>
          <cell r="G22">
            <v>2</v>
          </cell>
          <cell r="H22">
            <v>4195800</v>
          </cell>
          <cell r="I22">
            <v>0.75</v>
          </cell>
          <cell r="J22">
            <v>15734.25</v>
          </cell>
          <cell r="K22">
            <v>0</v>
          </cell>
          <cell r="L22">
            <v>0</v>
          </cell>
          <cell r="M22">
            <v>0</v>
          </cell>
          <cell r="N22">
            <v>22200</v>
          </cell>
          <cell r="O22">
            <v>0</v>
          </cell>
          <cell r="P22">
            <v>4173600</v>
          </cell>
          <cell r="Q22">
            <v>0</v>
          </cell>
          <cell r="R22">
            <v>4195800</v>
          </cell>
          <cell r="S22">
            <v>0</v>
          </cell>
          <cell r="U22">
            <v>4195800</v>
          </cell>
          <cell r="V22">
            <v>22200</v>
          </cell>
          <cell r="W22">
            <v>15734.25</v>
          </cell>
        </row>
        <row r="23">
          <cell r="D23" t="str">
            <v>F0070</v>
          </cell>
          <cell r="E23" t="str">
            <v xml:space="preserve">RURAL WATER SUPPLY            </v>
          </cell>
          <cell r="F23" t="str">
            <v>XDR</v>
          </cell>
          <cell r="G23">
            <v>2</v>
          </cell>
          <cell r="H23">
            <v>5093829.28</v>
          </cell>
          <cell r="I23">
            <v>0.75</v>
          </cell>
          <cell r="J23">
            <v>19101.86</v>
          </cell>
          <cell r="K23">
            <v>0</v>
          </cell>
          <cell r="L23">
            <v>0</v>
          </cell>
          <cell r="M23">
            <v>0</v>
          </cell>
          <cell r="N23">
            <v>27094</v>
          </cell>
          <cell r="O23">
            <v>0</v>
          </cell>
          <cell r="P23">
            <v>5066735.28</v>
          </cell>
          <cell r="Q23">
            <v>0</v>
          </cell>
          <cell r="R23">
            <v>5093829.28</v>
          </cell>
          <cell r="S23">
            <v>0</v>
          </cell>
          <cell r="U23">
            <v>5093829.28</v>
          </cell>
          <cell r="V23">
            <v>27094</v>
          </cell>
          <cell r="W23">
            <v>19101.86</v>
          </cell>
        </row>
        <row r="24">
          <cell r="D24" t="str">
            <v>F0100</v>
          </cell>
          <cell r="E24" t="str">
            <v xml:space="preserve">THIRD EDUCATION               </v>
          </cell>
          <cell r="F24" t="str">
            <v>XDR</v>
          </cell>
          <cell r="G24">
            <v>2</v>
          </cell>
          <cell r="H24">
            <v>4374241.41</v>
          </cell>
          <cell r="I24">
            <v>0.75</v>
          </cell>
          <cell r="J24">
            <v>16403.404999999999</v>
          </cell>
          <cell r="K24">
            <v>0</v>
          </cell>
          <cell r="L24">
            <v>0</v>
          </cell>
          <cell r="M24">
            <v>0</v>
          </cell>
          <cell r="N24">
            <v>23144</v>
          </cell>
          <cell r="O24">
            <v>0</v>
          </cell>
          <cell r="P24">
            <v>4351097.41</v>
          </cell>
          <cell r="Q24">
            <v>0</v>
          </cell>
          <cell r="R24">
            <v>4374241.41</v>
          </cell>
          <cell r="S24">
            <v>0</v>
          </cell>
          <cell r="U24">
            <v>4374241.41</v>
          </cell>
          <cell r="V24">
            <v>23144</v>
          </cell>
          <cell r="W24">
            <v>16403.404999999999</v>
          </cell>
        </row>
        <row r="25">
          <cell r="D25">
            <v>27370</v>
          </cell>
          <cell r="E25" t="str">
            <v>AGRICUL TRADING AND PROCESSING</v>
          </cell>
          <cell r="F25" t="str">
            <v>XDR</v>
          </cell>
          <cell r="G25">
            <v>2</v>
          </cell>
          <cell r="H25">
            <v>2297447.41</v>
          </cell>
          <cell r="I25">
            <v>0.75</v>
          </cell>
          <cell r="J25">
            <v>8615.4279999999999</v>
          </cell>
          <cell r="K25">
            <v>1602552.59</v>
          </cell>
          <cell r="L25">
            <v>0</v>
          </cell>
          <cell r="M25">
            <v>0</v>
          </cell>
          <cell r="N25">
            <v>0</v>
          </cell>
          <cell r="O25">
            <v>0</v>
          </cell>
          <cell r="P25">
            <v>2297447.41</v>
          </cell>
          <cell r="Q25">
            <v>1602552.59</v>
          </cell>
          <cell r="R25">
            <v>2297447.41</v>
          </cell>
          <cell r="S25">
            <v>1602552.59</v>
          </cell>
          <cell r="T25">
            <v>3900000</v>
          </cell>
          <cell r="U25">
            <v>2297447.41</v>
          </cell>
          <cell r="V25">
            <v>0</v>
          </cell>
          <cell r="W25">
            <v>8615.4277875000007</v>
          </cell>
        </row>
        <row r="26">
          <cell r="D26">
            <v>31550</v>
          </cell>
          <cell r="E26" t="str">
            <v xml:space="preserve">HEALTH SECTOR DEV PROGRAM     </v>
          </cell>
          <cell r="F26" t="str">
            <v>XDR</v>
          </cell>
          <cell r="G26">
            <v>2</v>
          </cell>
          <cell r="H26">
            <v>646437.05000000005</v>
          </cell>
          <cell r="I26">
            <v>0.75</v>
          </cell>
          <cell r="J26">
            <v>2424.1390000000001</v>
          </cell>
          <cell r="K26">
            <v>27853562.949999999</v>
          </cell>
          <cell r="L26">
            <v>0</v>
          </cell>
          <cell r="M26">
            <v>0</v>
          </cell>
          <cell r="N26">
            <v>0</v>
          </cell>
          <cell r="O26">
            <v>0</v>
          </cell>
          <cell r="P26">
            <v>646437.05000000005</v>
          </cell>
          <cell r="Q26">
            <v>27853562.949999999</v>
          </cell>
          <cell r="R26">
            <v>646437.05000000005</v>
          </cell>
          <cell r="S26">
            <v>27853562.949999999</v>
          </cell>
          <cell r="T26">
            <v>28500000</v>
          </cell>
          <cell r="U26">
            <v>646437.05000000075</v>
          </cell>
          <cell r="V26">
            <v>0</v>
          </cell>
          <cell r="W26">
            <v>2424.1389375000026</v>
          </cell>
        </row>
        <row r="27">
          <cell r="D27">
            <v>16770</v>
          </cell>
          <cell r="E27" t="str">
            <v xml:space="preserve">SECOND URBAN                  </v>
          </cell>
          <cell r="F27" t="str">
            <v>XDR</v>
          </cell>
          <cell r="G27">
            <v>3</v>
          </cell>
          <cell r="H27">
            <v>24178345.93</v>
          </cell>
          <cell r="I27">
            <v>0.75</v>
          </cell>
          <cell r="J27">
            <v>90668.797000000006</v>
          </cell>
          <cell r="K27">
            <v>0</v>
          </cell>
          <cell r="L27">
            <v>0</v>
          </cell>
          <cell r="M27">
            <v>0</v>
          </cell>
          <cell r="N27">
            <v>125276</v>
          </cell>
          <cell r="O27">
            <v>0</v>
          </cell>
          <cell r="P27">
            <v>24053069.93</v>
          </cell>
          <cell r="Q27">
            <v>0</v>
          </cell>
          <cell r="R27">
            <v>24178345.93</v>
          </cell>
          <cell r="S27">
            <v>0</v>
          </cell>
          <cell r="U27">
            <v>24178345.93</v>
          </cell>
          <cell r="V27">
            <v>125276</v>
          </cell>
          <cell r="W27">
            <v>90668.797000000006</v>
          </cell>
        </row>
        <row r="28">
          <cell r="D28">
            <v>19060</v>
          </cell>
          <cell r="E28" t="str">
            <v xml:space="preserve">OFFICE DU NIGER CONSOLIDATION </v>
          </cell>
          <cell r="F28" t="str">
            <v>XDR</v>
          </cell>
          <cell r="G28">
            <v>3</v>
          </cell>
          <cell r="H28">
            <v>30049490.649999999</v>
          </cell>
          <cell r="I28">
            <v>0.75</v>
          </cell>
          <cell r="J28">
            <v>112685.59</v>
          </cell>
          <cell r="K28">
            <v>0</v>
          </cell>
          <cell r="L28">
            <v>0</v>
          </cell>
          <cell r="M28">
            <v>0</v>
          </cell>
          <cell r="N28">
            <v>309788</v>
          </cell>
          <cell r="O28">
            <v>0</v>
          </cell>
          <cell r="P28">
            <v>29739702.649999999</v>
          </cell>
          <cell r="Q28">
            <v>0</v>
          </cell>
          <cell r="R28">
            <v>30049490.649999999</v>
          </cell>
          <cell r="S28">
            <v>0</v>
          </cell>
          <cell r="U28">
            <v>30049490.649999999</v>
          </cell>
          <cell r="V28">
            <v>309788</v>
          </cell>
          <cell r="W28">
            <v>112685.59</v>
          </cell>
        </row>
        <row r="29">
          <cell r="D29" t="str">
            <v>A0350</v>
          </cell>
          <cell r="E29" t="str">
            <v xml:space="preserve">OFFICE DU NIGER CONSOLIDATION </v>
          </cell>
          <cell r="F29" t="str">
            <v>XDR</v>
          </cell>
          <cell r="G29">
            <v>3</v>
          </cell>
          <cell r="H29">
            <v>6961568.9699999997</v>
          </cell>
          <cell r="I29">
            <v>0.75</v>
          </cell>
          <cell r="J29">
            <v>26105.883999999998</v>
          </cell>
          <cell r="K29">
            <v>0</v>
          </cell>
          <cell r="L29">
            <v>0</v>
          </cell>
          <cell r="M29">
            <v>0</v>
          </cell>
          <cell r="N29">
            <v>35337</v>
          </cell>
          <cell r="O29">
            <v>0</v>
          </cell>
          <cell r="P29">
            <v>6926231.9699999997</v>
          </cell>
          <cell r="Q29">
            <v>0</v>
          </cell>
          <cell r="R29">
            <v>6961568.9699999997</v>
          </cell>
          <cell r="S29">
            <v>0</v>
          </cell>
          <cell r="U29">
            <v>6961568.9699999997</v>
          </cell>
          <cell r="V29">
            <v>35337</v>
          </cell>
          <cell r="W29">
            <v>26105.883999999998</v>
          </cell>
        </row>
        <row r="30">
          <cell r="D30">
            <v>23700</v>
          </cell>
          <cell r="E30" t="str">
            <v xml:space="preserve">NATURAL RESOURCE MANAGEMENT   </v>
          </cell>
          <cell r="F30" t="str">
            <v>XDR</v>
          </cell>
          <cell r="G30">
            <v>3</v>
          </cell>
          <cell r="H30">
            <v>13672630.92</v>
          </cell>
          <cell r="I30">
            <v>0.75</v>
          </cell>
          <cell r="J30">
            <v>51272.366000000002</v>
          </cell>
          <cell r="K30">
            <v>1327369.08</v>
          </cell>
          <cell r="L30">
            <v>0</v>
          </cell>
          <cell r="M30">
            <v>0</v>
          </cell>
          <cell r="N30">
            <v>0</v>
          </cell>
          <cell r="O30">
            <v>0</v>
          </cell>
          <cell r="P30">
            <v>13672630.92</v>
          </cell>
          <cell r="Q30">
            <v>1327369.08</v>
          </cell>
          <cell r="R30">
            <v>13672630.92</v>
          </cell>
          <cell r="S30">
            <v>1327369.08</v>
          </cell>
          <cell r="T30">
            <v>15000000</v>
          </cell>
          <cell r="U30">
            <v>13672630.92</v>
          </cell>
          <cell r="V30">
            <v>0</v>
          </cell>
          <cell r="W30">
            <v>51272.365949999999</v>
          </cell>
        </row>
        <row r="31">
          <cell r="D31">
            <v>19980</v>
          </cell>
          <cell r="E31" t="str">
            <v xml:space="preserve">SECOND POWER                  </v>
          </cell>
          <cell r="F31" t="str">
            <v>XDR</v>
          </cell>
          <cell r="G31">
            <v>3</v>
          </cell>
          <cell r="H31">
            <v>23434839.969999999</v>
          </cell>
          <cell r="I31">
            <v>0.75</v>
          </cell>
          <cell r="J31">
            <v>87880.65</v>
          </cell>
          <cell r="K31">
            <v>0</v>
          </cell>
          <cell r="L31">
            <v>0</v>
          </cell>
          <cell r="M31">
            <v>0</v>
          </cell>
          <cell r="N31">
            <v>236715</v>
          </cell>
          <cell r="O31">
            <v>0</v>
          </cell>
          <cell r="P31">
            <v>23198124.969999999</v>
          </cell>
          <cell r="Q31">
            <v>0</v>
          </cell>
          <cell r="R31">
            <v>23434839.969999999</v>
          </cell>
          <cell r="S31">
            <v>0</v>
          </cell>
          <cell r="U31">
            <v>23434839.969999999</v>
          </cell>
          <cell r="V31">
            <v>236715</v>
          </cell>
          <cell r="W31">
            <v>87880.65</v>
          </cell>
        </row>
        <row r="32">
          <cell r="D32">
            <v>20540</v>
          </cell>
          <cell r="E32" t="str">
            <v>EDUCATION SECTOR CONSOLIDATION</v>
          </cell>
          <cell r="F32" t="str">
            <v>XDR</v>
          </cell>
          <cell r="G32">
            <v>3</v>
          </cell>
          <cell r="H32">
            <v>18361199.170000002</v>
          </cell>
          <cell r="I32">
            <v>0.75</v>
          </cell>
          <cell r="J32">
            <v>68854.497000000003</v>
          </cell>
          <cell r="K32">
            <v>0</v>
          </cell>
          <cell r="L32">
            <v>0</v>
          </cell>
          <cell r="M32">
            <v>0</v>
          </cell>
          <cell r="N32">
            <v>185465</v>
          </cell>
          <cell r="O32">
            <v>0</v>
          </cell>
          <cell r="P32">
            <v>18175734.170000002</v>
          </cell>
          <cell r="Q32">
            <v>0</v>
          </cell>
          <cell r="R32">
            <v>18361199.170000002</v>
          </cell>
          <cell r="S32">
            <v>0</v>
          </cell>
          <cell r="U32">
            <v>18361199.170000002</v>
          </cell>
          <cell r="V32">
            <v>185465</v>
          </cell>
          <cell r="W32">
            <v>68854.497000000003</v>
          </cell>
        </row>
        <row r="33">
          <cell r="D33" t="str">
            <v>N0210</v>
          </cell>
          <cell r="E33" t="str">
            <v>PILOT PRIVATE IRRIGATION PROMO</v>
          </cell>
          <cell r="F33" t="str">
            <v>XDR</v>
          </cell>
          <cell r="G33">
            <v>3</v>
          </cell>
          <cell r="H33">
            <v>678299.1</v>
          </cell>
          <cell r="I33">
            <v>0.75</v>
          </cell>
          <cell r="J33">
            <v>2543.6219999999998</v>
          </cell>
          <cell r="K33">
            <v>2321700.9</v>
          </cell>
          <cell r="L33">
            <v>0</v>
          </cell>
          <cell r="M33">
            <v>0</v>
          </cell>
          <cell r="N33">
            <v>0</v>
          </cell>
          <cell r="O33">
            <v>0</v>
          </cell>
          <cell r="P33">
            <v>678299.1</v>
          </cell>
          <cell r="Q33">
            <v>2321700.9</v>
          </cell>
          <cell r="R33">
            <v>678299.1</v>
          </cell>
          <cell r="S33">
            <v>2321700.9</v>
          </cell>
          <cell r="T33">
            <v>3000000</v>
          </cell>
          <cell r="U33">
            <v>678299.1</v>
          </cell>
          <cell r="V33">
            <v>0</v>
          </cell>
          <cell r="W33">
            <v>2543.6216250000002</v>
          </cell>
        </row>
        <row r="34">
          <cell r="D34">
            <v>28500</v>
          </cell>
          <cell r="E34" t="str">
            <v xml:space="preserve">SELINGUE POWER REHABILITATION </v>
          </cell>
          <cell r="F34" t="str">
            <v>XDR</v>
          </cell>
          <cell r="G34">
            <v>3</v>
          </cell>
          <cell r="H34">
            <v>12391609.359999999</v>
          </cell>
          <cell r="I34">
            <v>0.75</v>
          </cell>
          <cell r="J34">
            <v>46468.535000000003</v>
          </cell>
          <cell r="K34">
            <v>6108390.6399999997</v>
          </cell>
          <cell r="L34">
            <v>0</v>
          </cell>
          <cell r="M34">
            <v>0</v>
          </cell>
          <cell r="N34">
            <v>0</v>
          </cell>
          <cell r="O34">
            <v>0</v>
          </cell>
          <cell r="P34">
            <v>12391609.359999999</v>
          </cell>
          <cell r="Q34">
            <v>6108390.6399999997</v>
          </cell>
          <cell r="R34">
            <v>12391609.359999999</v>
          </cell>
          <cell r="S34">
            <v>6108390.6399999997</v>
          </cell>
          <cell r="T34">
            <v>18500000</v>
          </cell>
          <cell r="U34">
            <v>12391609.359999999</v>
          </cell>
          <cell r="V34">
            <v>0</v>
          </cell>
          <cell r="W34">
            <v>46468.535099999994</v>
          </cell>
        </row>
        <row r="35">
          <cell r="D35">
            <v>29700</v>
          </cell>
          <cell r="E35" t="str">
            <v xml:space="preserve">REGIONAL HYDROPOWER DEV       </v>
          </cell>
          <cell r="F35" t="str">
            <v>XDR</v>
          </cell>
          <cell r="G35">
            <v>3</v>
          </cell>
          <cell r="H35">
            <v>4109800.04</v>
          </cell>
          <cell r="I35">
            <v>0.75</v>
          </cell>
          <cell r="J35">
            <v>15411.75</v>
          </cell>
          <cell r="K35">
            <v>8490199.9600000009</v>
          </cell>
          <cell r="L35">
            <v>0</v>
          </cell>
          <cell r="M35">
            <v>0</v>
          </cell>
          <cell r="N35">
            <v>0</v>
          </cell>
          <cell r="O35">
            <v>0</v>
          </cell>
          <cell r="P35">
            <v>4109800.04</v>
          </cell>
          <cell r="Q35">
            <v>8490199.9600000009</v>
          </cell>
          <cell r="R35">
            <v>4109800.04</v>
          </cell>
          <cell r="S35">
            <v>8490199.9600000009</v>
          </cell>
          <cell r="T35">
            <v>12600000</v>
          </cell>
          <cell r="U35">
            <v>4109800.04</v>
          </cell>
          <cell r="V35">
            <v>0</v>
          </cell>
          <cell r="W35">
            <v>15411.750149999996</v>
          </cell>
        </row>
        <row r="36">
          <cell r="D36" t="str">
            <v>N0040</v>
          </cell>
          <cell r="E36" t="str">
            <v xml:space="preserve">URBAN DEV. &amp; DECENTRALIZATION </v>
          </cell>
          <cell r="F36" t="str">
            <v>XDR</v>
          </cell>
          <cell r="G36">
            <v>3</v>
          </cell>
          <cell r="H36">
            <v>6033277.75</v>
          </cell>
          <cell r="I36">
            <v>0.75</v>
          </cell>
          <cell r="J36">
            <v>22624.792000000001</v>
          </cell>
          <cell r="K36">
            <v>49466722.25</v>
          </cell>
          <cell r="L36">
            <v>0</v>
          </cell>
          <cell r="M36">
            <v>0</v>
          </cell>
          <cell r="N36">
            <v>0</v>
          </cell>
          <cell r="O36">
            <v>0</v>
          </cell>
          <cell r="P36">
            <v>6033277.75</v>
          </cell>
          <cell r="Q36">
            <v>49466722.25</v>
          </cell>
          <cell r="R36">
            <v>6033277.75</v>
          </cell>
          <cell r="S36">
            <v>49466722.25</v>
          </cell>
          <cell r="T36">
            <v>55500000</v>
          </cell>
          <cell r="U36">
            <v>6033277.75</v>
          </cell>
          <cell r="V36">
            <v>0</v>
          </cell>
          <cell r="W36">
            <v>22624.791562499999</v>
          </cell>
        </row>
        <row r="37">
          <cell r="D37">
            <v>7330</v>
          </cell>
          <cell r="E37" t="str">
            <v xml:space="preserve">SECOND EDUCATION              </v>
          </cell>
          <cell r="F37" t="str">
            <v>USD</v>
          </cell>
          <cell r="G37">
            <v>4</v>
          </cell>
          <cell r="H37">
            <v>7962830.4299999997</v>
          </cell>
          <cell r="I37">
            <v>0.75</v>
          </cell>
          <cell r="J37">
            <v>29860.614000000001</v>
          </cell>
          <cell r="K37">
            <v>0</v>
          </cell>
          <cell r="L37">
            <v>0</v>
          </cell>
          <cell r="M37">
            <v>0</v>
          </cell>
          <cell r="N37">
            <v>144778</v>
          </cell>
          <cell r="O37">
            <v>0</v>
          </cell>
          <cell r="P37">
            <v>7818052.4299999997</v>
          </cell>
          <cell r="Q37">
            <v>0</v>
          </cell>
          <cell r="R37">
            <v>7962830.4299999997</v>
          </cell>
          <cell r="S37">
            <v>0</v>
          </cell>
          <cell r="U37">
            <v>7962830.4299999997</v>
          </cell>
          <cell r="V37">
            <v>144778</v>
          </cell>
          <cell r="W37">
            <v>29860.614000000001</v>
          </cell>
        </row>
        <row r="38">
          <cell r="D38">
            <v>7530</v>
          </cell>
          <cell r="E38" t="str">
            <v xml:space="preserve">SECOND MOPTI RICE             </v>
          </cell>
          <cell r="F38" t="str">
            <v>USD</v>
          </cell>
          <cell r="G38">
            <v>4</v>
          </cell>
          <cell r="H38">
            <v>12600000</v>
          </cell>
          <cell r="I38">
            <v>0.75</v>
          </cell>
          <cell r="J38">
            <v>47250</v>
          </cell>
          <cell r="K38">
            <v>0</v>
          </cell>
          <cell r="L38">
            <v>0</v>
          </cell>
          <cell r="M38">
            <v>0</v>
          </cell>
          <cell r="N38">
            <v>225000</v>
          </cell>
          <cell r="O38">
            <v>0</v>
          </cell>
          <cell r="P38">
            <v>12375000</v>
          </cell>
          <cell r="Q38">
            <v>0</v>
          </cell>
          <cell r="R38">
            <v>12600000</v>
          </cell>
          <cell r="S38">
            <v>0</v>
          </cell>
          <cell r="U38">
            <v>12600000</v>
          </cell>
          <cell r="V38">
            <v>225000</v>
          </cell>
          <cell r="W38">
            <v>47250</v>
          </cell>
        </row>
        <row r="39">
          <cell r="D39">
            <v>8540</v>
          </cell>
          <cell r="E39" t="str">
            <v>TECHNICAL ASSIST.&amp; ENGINEERING</v>
          </cell>
          <cell r="F39" t="str">
            <v>USD</v>
          </cell>
          <cell r="G39">
            <v>4</v>
          </cell>
          <cell r="H39">
            <v>3913747.78</v>
          </cell>
          <cell r="I39">
            <v>0.75</v>
          </cell>
          <cell r="J39">
            <v>14676.554</v>
          </cell>
          <cell r="K39">
            <v>0</v>
          </cell>
          <cell r="L39">
            <v>0</v>
          </cell>
          <cell r="M39">
            <v>0</v>
          </cell>
          <cell r="N39">
            <v>67478</v>
          </cell>
          <cell r="O39">
            <v>0</v>
          </cell>
          <cell r="P39">
            <v>3846269.78</v>
          </cell>
          <cell r="Q39">
            <v>0</v>
          </cell>
          <cell r="R39">
            <v>3913747.78</v>
          </cell>
          <cell r="S39">
            <v>0</v>
          </cell>
          <cell r="U39">
            <v>3913747.78</v>
          </cell>
          <cell r="V39">
            <v>67478</v>
          </cell>
          <cell r="W39">
            <v>14676.554</v>
          </cell>
        </row>
        <row r="40">
          <cell r="D40">
            <v>16290</v>
          </cell>
          <cell r="E40" t="str">
            <v xml:space="preserve">FIFTH HIGHWAY                 </v>
          </cell>
          <cell r="F40" t="str">
            <v>XDR</v>
          </cell>
          <cell r="G40">
            <v>4</v>
          </cell>
          <cell r="H40">
            <v>48418500</v>
          </cell>
          <cell r="I40">
            <v>0.75</v>
          </cell>
          <cell r="J40">
            <v>181569.375</v>
          </cell>
          <cell r="K40">
            <v>0</v>
          </cell>
          <cell r="L40">
            <v>0</v>
          </cell>
          <cell r="M40">
            <v>0</v>
          </cell>
          <cell r="N40">
            <v>253500</v>
          </cell>
          <cell r="O40">
            <v>0</v>
          </cell>
          <cell r="P40">
            <v>48165000</v>
          </cell>
          <cell r="Q40">
            <v>0</v>
          </cell>
          <cell r="R40">
            <v>48418500</v>
          </cell>
          <cell r="S40">
            <v>0</v>
          </cell>
          <cell r="U40">
            <v>48418500</v>
          </cell>
          <cell r="V40">
            <v>253500</v>
          </cell>
          <cell r="W40">
            <v>181569.375</v>
          </cell>
        </row>
        <row r="41">
          <cell r="D41">
            <v>23710</v>
          </cell>
          <cell r="E41" t="str">
            <v>PUBLIC WORKS AND CAPACITY BLDG</v>
          </cell>
          <cell r="F41" t="str">
            <v>XDR</v>
          </cell>
          <cell r="G41">
            <v>4</v>
          </cell>
          <cell r="H41">
            <v>14510908.390000001</v>
          </cell>
          <cell r="I41">
            <v>0.75</v>
          </cell>
          <cell r="J41">
            <v>54415.906000000003</v>
          </cell>
          <cell r="K41">
            <v>0</v>
          </cell>
          <cell r="L41">
            <v>0</v>
          </cell>
          <cell r="M41">
            <v>0</v>
          </cell>
          <cell r="N41">
            <v>0</v>
          </cell>
          <cell r="O41">
            <v>0</v>
          </cell>
          <cell r="P41">
            <v>14510908.390000001</v>
          </cell>
          <cell r="Q41">
            <v>0</v>
          </cell>
          <cell r="R41">
            <v>14510908.390000001</v>
          </cell>
          <cell r="S41">
            <v>0</v>
          </cell>
          <cell r="U41">
            <v>14510908.390000001</v>
          </cell>
          <cell r="V41">
            <v>0</v>
          </cell>
          <cell r="W41">
            <v>54415.906000000003</v>
          </cell>
        </row>
        <row r="42">
          <cell r="D42">
            <v>23711</v>
          </cell>
          <cell r="E42" t="str">
            <v>PUBLIC WORKS AND CAPACITY BLDG</v>
          </cell>
          <cell r="F42" t="str">
            <v>XDR</v>
          </cell>
          <cell r="G42">
            <v>4</v>
          </cell>
          <cell r="H42">
            <v>6602857.9299999997</v>
          </cell>
          <cell r="I42">
            <v>0.75</v>
          </cell>
          <cell r="J42">
            <v>24760.717000000001</v>
          </cell>
          <cell r="K42">
            <v>0</v>
          </cell>
          <cell r="L42">
            <v>0</v>
          </cell>
          <cell r="M42">
            <v>0</v>
          </cell>
          <cell r="N42">
            <v>0</v>
          </cell>
          <cell r="O42">
            <v>0</v>
          </cell>
          <cell r="P42">
            <v>6602857.9299999997</v>
          </cell>
          <cell r="Q42">
            <v>0</v>
          </cell>
          <cell r="R42">
            <v>6602857.9299999997</v>
          </cell>
          <cell r="S42">
            <v>0</v>
          </cell>
          <cell r="U42">
            <v>6602857.9299999997</v>
          </cell>
          <cell r="V42">
            <v>0</v>
          </cell>
          <cell r="W42">
            <v>24760.717000000001</v>
          </cell>
        </row>
        <row r="43">
          <cell r="D43">
            <v>23900</v>
          </cell>
          <cell r="E43" t="str">
            <v xml:space="preserve">MINING SECTOR CAPACITY-BLDG   </v>
          </cell>
          <cell r="F43" t="str">
            <v>XDR</v>
          </cell>
          <cell r="G43">
            <v>4</v>
          </cell>
          <cell r="H43">
            <v>4358718.6399999997</v>
          </cell>
          <cell r="I43">
            <v>0.75</v>
          </cell>
          <cell r="J43">
            <v>16345.195</v>
          </cell>
          <cell r="K43">
            <v>41281.360000000001</v>
          </cell>
          <cell r="L43">
            <v>0</v>
          </cell>
          <cell r="M43">
            <v>0</v>
          </cell>
          <cell r="N43">
            <v>0</v>
          </cell>
          <cell r="O43">
            <v>0</v>
          </cell>
          <cell r="P43">
            <v>4358718.6399999997</v>
          </cell>
          <cell r="Q43">
            <v>41281.360000000001</v>
          </cell>
          <cell r="R43">
            <v>4358718.6399999997</v>
          </cell>
          <cell r="S43">
            <v>41281.360000000001</v>
          </cell>
          <cell r="T43">
            <v>4400000</v>
          </cell>
          <cell r="U43">
            <v>4358718.6399999997</v>
          </cell>
          <cell r="V43">
            <v>0</v>
          </cell>
          <cell r="W43">
            <v>16345.194899999999</v>
          </cell>
        </row>
        <row r="44">
          <cell r="D44">
            <v>14030</v>
          </cell>
          <cell r="E44" t="str">
            <v xml:space="preserve">BIOMASS ALCOHOL &amp; ENERGY      </v>
          </cell>
          <cell r="F44" t="str">
            <v>XDR</v>
          </cell>
          <cell r="G44">
            <v>4</v>
          </cell>
          <cell r="H44">
            <v>6573831.2599999998</v>
          </cell>
          <cell r="I44">
            <v>0.75</v>
          </cell>
          <cell r="J44">
            <v>24651.866999999998</v>
          </cell>
          <cell r="K44">
            <v>0</v>
          </cell>
          <cell r="L44">
            <v>0</v>
          </cell>
          <cell r="M44">
            <v>0</v>
          </cell>
          <cell r="N44">
            <v>35154</v>
          </cell>
          <cell r="O44">
            <v>0</v>
          </cell>
          <cell r="P44">
            <v>6538677.2599999998</v>
          </cell>
          <cell r="Q44">
            <v>0</v>
          </cell>
          <cell r="R44">
            <v>6573831.2599999998</v>
          </cell>
          <cell r="S44">
            <v>0</v>
          </cell>
          <cell r="U44">
            <v>6573831.2599999998</v>
          </cell>
          <cell r="V44">
            <v>35154</v>
          </cell>
          <cell r="W44">
            <v>24651.866999999998</v>
          </cell>
        </row>
        <row r="45">
          <cell r="D45">
            <v>16540</v>
          </cell>
          <cell r="E45" t="str">
            <v xml:space="preserve">SECOND FORESTRY               </v>
          </cell>
          <cell r="F45" t="str">
            <v>XDR</v>
          </cell>
          <cell r="G45">
            <v>4</v>
          </cell>
          <cell r="H45">
            <v>5657477.4299999997</v>
          </cell>
          <cell r="I45">
            <v>0.75</v>
          </cell>
          <cell r="J45">
            <v>21215.54</v>
          </cell>
          <cell r="K45">
            <v>0</v>
          </cell>
          <cell r="L45">
            <v>0</v>
          </cell>
          <cell r="M45">
            <v>0</v>
          </cell>
          <cell r="N45">
            <v>29465</v>
          </cell>
          <cell r="O45">
            <v>0</v>
          </cell>
          <cell r="P45">
            <v>5628012.4299999997</v>
          </cell>
          <cell r="Q45">
            <v>0</v>
          </cell>
          <cell r="R45">
            <v>5657477.4299999997</v>
          </cell>
          <cell r="S45">
            <v>0</v>
          </cell>
          <cell r="U45">
            <v>5657477.4299999997</v>
          </cell>
          <cell r="V45">
            <v>29465</v>
          </cell>
          <cell r="W45">
            <v>21215.54</v>
          </cell>
        </row>
        <row r="46">
          <cell r="D46">
            <v>21880</v>
          </cell>
          <cell r="E46" t="str">
            <v xml:space="preserve">STRUCTURAL ADJUSTMENT         </v>
          </cell>
          <cell r="F46" t="str">
            <v>XDR</v>
          </cell>
          <cell r="G46">
            <v>4</v>
          </cell>
          <cell r="H46">
            <v>50290160.079999998</v>
          </cell>
          <cell r="I46">
            <v>0.75</v>
          </cell>
          <cell r="J46">
            <v>188588.1</v>
          </cell>
          <cell r="K46">
            <v>0</v>
          </cell>
          <cell r="L46">
            <v>0</v>
          </cell>
          <cell r="M46">
            <v>0</v>
          </cell>
          <cell r="N46">
            <v>0</v>
          </cell>
          <cell r="O46">
            <v>0</v>
          </cell>
          <cell r="P46">
            <v>50290160.079999998</v>
          </cell>
          <cell r="Q46">
            <v>0</v>
          </cell>
          <cell r="R46">
            <v>50290160.079999998</v>
          </cell>
          <cell r="S46">
            <v>0</v>
          </cell>
          <cell r="U46">
            <v>50290160.079999998</v>
          </cell>
          <cell r="V46">
            <v>0</v>
          </cell>
          <cell r="W46">
            <v>188588.1</v>
          </cell>
        </row>
        <row r="47">
          <cell r="D47">
            <v>22170</v>
          </cell>
          <cell r="E47" t="str">
            <v>2ND HEALTH, POPULATION &amp; RURAL</v>
          </cell>
          <cell r="F47" t="str">
            <v>XDR</v>
          </cell>
          <cell r="G47">
            <v>4</v>
          </cell>
          <cell r="H47">
            <v>19123353.859999999</v>
          </cell>
          <cell r="I47">
            <v>0.75</v>
          </cell>
          <cell r="J47">
            <v>71712.577000000005</v>
          </cell>
          <cell r="K47">
            <v>0</v>
          </cell>
          <cell r="L47">
            <v>0</v>
          </cell>
          <cell r="M47">
            <v>0</v>
          </cell>
          <cell r="N47">
            <v>0</v>
          </cell>
          <cell r="O47">
            <v>0</v>
          </cell>
          <cell r="P47">
            <v>19123353.859999999</v>
          </cell>
          <cell r="Q47">
            <v>0</v>
          </cell>
          <cell r="R47">
            <v>19123353.859999999</v>
          </cell>
          <cell r="S47">
            <v>0</v>
          </cell>
          <cell r="U47">
            <v>19123353.859999999</v>
          </cell>
          <cell r="V47">
            <v>0</v>
          </cell>
          <cell r="W47">
            <v>71712.577000000005</v>
          </cell>
        </row>
        <row r="48">
          <cell r="D48">
            <v>26730</v>
          </cell>
          <cell r="E48" t="str">
            <v xml:space="preserve">EDUCATION SECTORAL ADJUSTMENT </v>
          </cell>
          <cell r="F48" t="str">
            <v>XDR</v>
          </cell>
          <cell r="G48">
            <v>4</v>
          </cell>
          <cell r="H48">
            <v>34300000</v>
          </cell>
          <cell r="I48">
            <v>0.75</v>
          </cell>
          <cell r="J48">
            <v>128625</v>
          </cell>
          <cell r="K48">
            <v>0</v>
          </cell>
          <cell r="L48">
            <v>0</v>
          </cell>
          <cell r="M48">
            <v>0</v>
          </cell>
          <cell r="N48">
            <v>0</v>
          </cell>
          <cell r="O48">
            <v>0</v>
          </cell>
          <cell r="P48">
            <v>34300000</v>
          </cell>
          <cell r="Q48">
            <v>0</v>
          </cell>
          <cell r="R48">
            <v>34300000</v>
          </cell>
          <cell r="S48">
            <v>0</v>
          </cell>
          <cell r="U48">
            <v>34300000</v>
          </cell>
          <cell r="V48">
            <v>0</v>
          </cell>
          <cell r="W48">
            <v>128625</v>
          </cell>
        </row>
        <row r="49">
          <cell r="D49">
            <v>26170</v>
          </cell>
          <cell r="E49" t="str">
            <v xml:space="preserve">TRANSPORT SECTOR              </v>
          </cell>
          <cell r="F49" t="str">
            <v>XDR</v>
          </cell>
          <cell r="G49">
            <v>4</v>
          </cell>
          <cell r="H49">
            <v>30513173.690000001</v>
          </cell>
          <cell r="I49">
            <v>0.75</v>
          </cell>
          <cell r="J49">
            <v>114424.401</v>
          </cell>
          <cell r="K49">
            <v>15586826.310000001</v>
          </cell>
          <cell r="L49">
            <v>0</v>
          </cell>
          <cell r="M49">
            <v>0</v>
          </cell>
          <cell r="N49">
            <v>0</v>
          </cell>
          <cell r="O49">
            <v>0</v>
          </cell>
          <cell r="P49">
            <v>30513173.690000001</v>
          </cell>
          <cell r="Q49">
            <v>15586826.310000001</v>
          </cell>
          <cell r="R49">
            <v>30513173.690000001</v>
          </cell>
          <cell r="S49">
            <v>15586826.310000001</v>
          </cell>
          <cell r="T49">
            <v>46100000</v>
          </cell>
          <cell r="U49">
            <v>30513173.689999998</v>
          </cell>
          <cell r="V49">
            <v>0</v>
          </cell>
          <cell r="W49">
            <v>114424.40133749999</v>
          </cell>
        </row>
        <row r="50">
          <cell r="D50">
            <v>19370</v>
          </cell>
          <cell r="E50" t="str">
            <v xml:space="preserve">PUBLIC ENTERPRISE SECTOR ADJ. </v>
          </cell>
          <cell r="F50" t="str">
            <v>XDR</v>
          </cell>
          <cell r="G50">
            <v>5</v>
          </cell>
          <cell r="H50">
            <v>28518000</v>
          </cell>
          <cell r="I50">
            <v>0.75</v>
          </cell>
          <cell r="J50">
            <v>106942.5</v>
          </cell>
          <cell r="K50">
            <v>0</v>
          </cell>
          <cell r="L50">
            <v>0</v>
          </cell>
          <cell r="M50">
            <v>0</v>
          </cell>
          <cell r="N50">
            <v>294000</v>
          </cell>
          <cell r="O50">
            <v>0</v>
          </cell>
          <cell r="P50">
            <v>28224000</v>
          </cell>
          <cell r="Q50">
            <v>0</v>
          </cell>
          <cell r="R50">
            <v>28518000</v>
          </cell>
          <cell r="S50">
            <v>0</v>
          </cell>
          <cell r="U50">
            <v>28518000</v>
          </cell>
          <cell r="V50">
            <v>294000</v>
          </cell>
          <cell r="W50">
            <v>106942.5</v>
          </cell>
        </row>
        <row r="51">
          <cell r="D51">
            <v>19380</v>
          </cell>
          <cell r="E51" t="str">
            <v>PUBLIC ENTERPRISE INSTITU. DEV</v>
          </cell>
          <cell r="F51" t="str">
            <v>XDR</v>
          </cell>
          <cell r="G51">
            <v>5</v>
          </cell>
          <cell r="H51">
            <v>6641880.5499999998</v>
          </cell>
          <cell r="I51">
            <v>0.75</v>
          </cell>
          <cell r="J51">
            <v>24907.052</v>
          </cell>
          <cell r="K51">
            <v>0</v>
          </cell>
          <cell r="L51">
            <v>0</v>
          </cell>
          <cell r="M51">
            <v>0</v>
          </cell>
          <cell r="N51">
            <v>68472</v>
          </cell>
          <cell r="O51">
            <v>0</v>
          </cell>
          <cell r="P51">
            <v>6573408.5499999998</v>
          </cell>
          <cell r="Q51">
            <v>0</v>
          </cell>
          <cell r="R51">
            <v>6641880.5499999998</v>
          </cell>
          <cell r="S51">
            <v>0</v>
          </cell>
          <cell r="U51">
            <v>6641880.5499999998</v>
          </cell>
          <cell r="V51">
            <v>68472</v>
          </cell>
          <cell r="W51">
            <v>24907.052</v>
          </cell>
        </row>
        <row r="52">
          <cell r="D52">
            <v>22350</v>
          </cell>
          <cell r="E52" t="str">
            <v xml:space="preserve">AGRICULTURAL SERVICES         </v>
          </cell>
          <cell r="F52" t="str">
            <v>XDR</v>
          </cell>
          <cell r="G52">
            <v>5</v>
          </cell>
          <cell r="H52">
            <v>18300000</v>
          </cell>
          <cell r="I52">
            <v>0.75</v>
          </cell>
          <cell r="J52">
            <v>68625</v>
          </cell>
          <cell r="K52">
            <v>0</v>
          </cell>
          <cell r="L52">
            <v>0</v>
          </cell>
          <cell r="M52">
            <v>0</v>
          </cell>
          <cell r="N52">
            <v>0</v>
          </cell>
          <cell r="O52">
            <v>0</v>
          </cell>
          <cell r="P52">
            <v>18300000</v>
          </cell>
          <cell r="Q52">
            <v>0</v>
          </cell>
          <cell r="R52">
            <v>18300000</v>
          </cell>
          <cell r="S52">
            <v>0</v>
          </cell>
          <cell r="U52">
            <v>18300000</v>
          </cell>
          <cell r="V52">
            <v>0</v>
          </cell>
          <cell r="W52">
            <v>68625</v>
          </cell>
        </row>
        <row r="53">
          <cell r="D53">
            <v>25800</v>
          </cell>
          <cell r="E53" t="str">
            <v xml:space="preserve">ECONOMIC RECOVERY             </v>
          </cell>
          <cell r="F53" t="str">
            <v>XDR</v>
          </cell>
          <cell r="G53">
            <v>5</v>
          </cell>
          <cell r="H53">
            <v>18200000</v>
          </cell>
          <cell r="I53">
            <v>0.75</v>
          </cell>
          <cell r="J53">
            <v>68250</v>
          </cell>
          <cell r="K53">
            <v>0</v>
          </cell>
          <cell r="L53">
            <v>0</v>
          </cell>
          <cell r="M53">
            <v>0</v>
          </cell>
          <cell r="N53">
            <v>0</v>
          </cell>
          <cell r="O53">
            <v>0</v>
          </cell>
          <cell r="P53">
            <v>18200000</v>
          </cell>
          <cell r="Q53">
            <v>0</v>
          </cell>
          <cell r="R53">
            <v>18200000</v>
          </cell>
          <cell r="S53">
            <v>0</v>
          </cell>
          <cell r="U53">
            <v>18200000</v>
          </cell>
          <cell r="V53">
            <v>0</v>
          </cell>
          <cell r="W53">
            <v>68250</v>
          </cell>
        </row>
        <row r="54">
          <cell r="D54">
            <v>25570</v>
          </cell>
          <cell r="E54" t="str">
            <v>NATIONAL AGRICULTURAL RESEARCH</v>
          </cell>
          <cell r="F54" t="str">
            <v>XDR</v>
          </cell>
          <cell r="G54">
            <v>5</v>
          </cell>
          <cell r="H54">
            <v>10346435.42</v>
          </cell>
          <cell r="I54">
            <v>0.75</v>
          </cell>
          <cell r="J54">
            <v>38799.133000000002</v>
          </cell>
          <cell r="K54">
            <v>3853564.58</v>
          </cell>
          <cell r="L54">
            <v>0</v>
          </cell>
          <cell r="M54">
            <v>0</v>
          </cell>
          <cell r="N54">
            <v>0</v>
          </cell>
          <cell r="O54">
            <v>0</v>
          </cell>
          <cell r="P54">
            <v>10346435.42</v>
          </cell>
          <cell r="Q54">
            <v>3853564.58</v>
          </cell>
          <cell r="R54">
            <v>10346435.42</v>
          </cell>
          <cell r="S54">
            <v>3853564.58</v>
          </cell>
          <cell r="T54">
            <v>14200000</v>
          </cell>
          <cell r="U54">
            <v>10346435.42</v>
          </cell>
          <cell r="V54">
            <v>0</v>
          </cell>
          <cell r="W54">
            <v>38799.132825000001</v>
          </cell>
        </row>
        <row r="55">
          <cell r="D55">
            <v>8830</v>
          </cell>
          <cell r="E55" t="str">
            <v xml:space="preserve">FORESTRY                      </v>
          </cell>
          <cell r="F55" t="str">
            <v>USD</v>
          </cell>
          <cell r="G55">
            <v>5</v>
          </cell>
          <cell r="H55">
            <v>3915000</v>
          </cell>
          <cell r="I55">
            <v>0.75</v>
          </cell>
          <cell r="J55">
            <v>14681.25</v>
          </cell>
          <cell r="K55">
            <v>0</v>
          </cell>
          <cell r="L55">
            <v>0</v>
          </cell>
          <cell r="M55">
            <v>0</v>
          </cell>
          <cell r="N55">
            <v>67500</v>
          </cell>
          <cell r="O55">
            <v>0</v>
          </cell>
          <cell r="P55">
            <v>3847500</v>
          </cell>
          <cell r="Q55">
            <v>0</v>
          </cell>
          <cell r="R55">
            <v>3915000</v>
          </cell>
          <cell r="S55">
            <v>0</v>
          </cell>
          <cell r="U55">
            <v>3915000</v>
          </cell>
          <cell r="V55">
            <v>67500</v>
          </cell>
          <cell r="W55">
            <v>14681.25</v>
          </cell>
        </row>
        <row r="56">
          <cell r="D56">
            <v>11740</v>
          </cell>
          <cell r="E56" t="str">
            <v xml:space="preserve">ODIPAC TECHNICAL ASSISTANCE   </v>
          </cell>
          <cell r="F56" t="str">
            <v>XDR</v>
          </cell>
          <cell r="G56">
            <v>5</v>
          </cell>
          <cell r="H56">
            <v>5032500</v>
          </cell>
          <cell r="I56">
            <v>0.75</v>
          </cell>
          <cell r="J56">
            <v>18871.875</v>
          </cell>
          <cell r="K56">
            <v>0</v>
          </cell>
          <cell r="L56">
            <v>0</v>
          </cell>
          <cell r="M56">
            <v>0</v>
          </cell>
          <cell r="N56">
            <v>27500</v>
          </cell>
          <cell r="O56">
            <v>0</v>
          </cell>
          <cell r="P56">
            <v>5005000</v>
          </cell>
          <cell r="Q56">
            <v>0</v>
          </cell>
          <cell r="R56">
            <v>5032500</v>
          </cell>
          <cell r="S56">
            <v>0</v>
          </cell>
          <cell r="U56">
            <v>5032500</v>
          </cell>
          <cell r="V56">
            <v>27500</v>
          </cell>
          <cell r="W56">
            <v>18871.875</v>
          </cell>
        </row>
        <row r="57">
          <cell r="D57">
            <v>14220</v>
          </cell>
          <cell r="E57" t="str">
            <v xml:space="preserve">HEALTH DEVELOPMENT            </v>
          </cell>
          <cell r="F57" t="str">
            <v>XDR</v>
          </cell>
          <cell r="G57">
            <v>5</v>
          </cell>
          <cell r="H57">
            <v>14647893.75</v>
          </cell>
          <cell r="I57">
            <v>0.75</v>
          </cell>
          <cell r="J57">
            <v>54929.601999999999</v>
          </cell>
          <cell r="K57">
            <v>0</v>
          </cell>
          <cell r="L57">
            <v>0</v>
          </cell>
          <cell r="M57">
            <v>0</v>
          </cell>
          <cell r="N57">
            <v>77914</v>
          </cell>
          <cell r="O57">
            <v>0</v>
          </cell>
          <cell r="P57">
            <v>14569979.75</v>
          </cell>
          <cell r="Q57">
            <v>0</v>
          </cell>
          <cell r="R57">
            <v>14647893.75</v>
          </cell>
          <cell r="S57">
            <v>0</v>
          </cell>
          <cell r="U57">
            <v>14647893.75</v>
          </cell>
          <cell r="V57">
            <v>77914</v>
          </cell>
          <cell r="W57">
            <v>54929.601999999999</v>
          </cell>
        </row>
        <row r="58">
          <cell r="D58">
            <v>24320</v>
          </cell>
          <cell r="E58" t="str">
            <v xml:space="preserve">PRIVATE SECTOR ASSISTANCE     </v>
          </cell>
          <cell r="F58" t="str">
            <v>XDR</v>
          </cell>
          <cell r="G58">
            <v>5</v>
          </cell>
          <cell r="H58">
            <v>4205896.78</v>
          </cell>
          <cell r="I58">
            <v>0.75</v>
          </cell>
          <cell r="J58">
            <v>15772.112999999999</v>
          </cell>
          <cell r="K58">
            <v>3994103.22</v>
          </cell>
          <cell r="L58">
            <v>0</v>
          </cell>
          <cell r="M58">
            <v>0</v>
          </cell>
          <cell r="N58">
            <v>0</v>
          </cell>
          <cell r="O58">
            <v>0</v>
          </cell>
          <cell r="P58">
            <v>4205896.78</v>
          </cell>
          <cell r="Q58">
            <v>3994103.22</v>
          </cell>
          <cell r="R58">
            <v>4205896.78</v>
          </cell>
          <cell r="S58">
            <v>3994103.22</v>
          </cell>
          <cell r="T58">
            <v>8200000</v>
          </cell>
          <cell r="U58">
            <v>4205896.78</v>
          </cell>
          <cell r="V58">
            <v>0</v>
          </cell>
          <cell r="W58">
            <v>15772.112924999998</v>
          </cell>
        </row>
        <row r="59">
          <cell r="D59">
            <v>28940</v>
          </cell>
          <cell r="E59" t="str">
            <v xml:space="preserve">ECONOMIC MANAGEMENT           </v>
          </cell>
          <cell r="F59" t="str">
            <v>XDR</v>
          </cell>
          <cell r="G59">
            <v>5</v>
          </cell>
          <cell r="H59">
            <v>34520652.109999999</v>
          </cell>
          <cell r="I59">
            <v>0.75</v>
          </cell>
          <cell r="J59">
            <v>129452.44500000001</v>
          </cell>
          <cell r="K59">
            <v>7079347.8899999997</v>
          </cell>
          <cell r="L59">
            <v>0</v>
          </cell>
          <cell r="M59">
            <v>0</v>
          </cell>
          <cell r="N59">
            <v>0</v>
          </cell>
          <cell r="O59">
            <v>0</v>
          </cell>
          <cell r="P59">
            <v>34520652.109999999</v>
          </cell>
          <cell r="Q59">
            <v>7079347.8899999997</v>
          </cell>
          <cell r="R59">
            <v>34520652.109999999</v>
          </cell>
          <cell r="S59">
            <v>7079347.8899999997</v>
          </cell>
          <cell r="T59">
            <v>41600000</v>
          </cell>
          <cell r="U59">
            <v>34520652.109999999</v>
          </cell>
          <cell r="V59">
            <v>0</v>
          </cell>
          <cell r="W59">
            <v>129452.44541249999</v>
          </cell>
        </row>
        <row r="60">
          <cell r="D60">
            <v>1970</v>
          </cell>
          <cell r="E60" t="str">
            <v xml:space="preserve">HIGHWAY                       </v>
          </cell>
          <cell r="F60" t="str">
            <v>USD</v>
          </cell>
          <cell r="G60">
            <v>6</v>
          </cell>
          <cell r="H60">
            <v>5448468.3200000003</v>
          </cell>
          <cell r="I60">
            <v>0.75</v>
          </cell>
          <cell r="J60">
            <v>20431.756000000001</v>
          </cell>
          <cell r="K60">
            <v>0</v>
          </cell>
          <cell r="L60">
            <v>0</v>
          </cell>
          <cell r="M60">
            <v>0</v>
          </cell>
          <cell r="N60">
            <v>132889.47</v>
          </cell>
          <cell r="O60">
            <v>0</v>
          </cell>
          <cell r="P60">
            <v>5315578.8499999996</v>
          </cell>
          <cell r="Q60">
            <v>0</v>
          </cell>
          <cell r="R60">
            <v>5448468.3200000003</v>
          </cell>
          <cell r="S60">
            <v>0</v>
          </cell>
          <cell r="U60">
            <v>5448468.3200000003</v>
          </cell>
          <cell r="V60">
            <v>132889.47</v>
          </cell>
          <cell r="W60">
            <v>20431.756000000001</v>
          </cell>
        </row>
        <row r="61">
          <cell r="D61">
            <v>2770</v>
          </cell>
          <cell r="E61" t="str">
            <v xml:space="preserve">MOPTI RICE                    </v>
          </cell>
          <cell r="F61" t="str">
            <v>USD</v>
          </cell>
          <cell r="G61">
            <v>6</v>
          </cell>
          <cell r="H61">
            <v>4563672.46</v>
          </cell>
          <cell r="I61">
            <v>0.75</v>
          </cell>
          <cell r="J61">
            <v>17113.772000000001</v>
          </cell>
          <cell r="K61">
            <v>0</v>
          </cell>
          <cell r="L61">
            <v>0</v>
          </cell>
          <cell r="M61">
            <v>0</v>
          </cell>
          <cell r="N61">
            <v>103719.83</v>
          </cell>
          <cell r="O61">
            <v>0</v>
          </cell>
          <cell r="P61">
            <v>4459952.63</v>
          </cell>
          <cell r="Q61">
            <v>0</v>
          </cell>
          <cell r="R61">
            <v>4563672.46</v>
          </cell>
          <cell r="S61">
            <v>0</v>
          </cell>
          <cell r="U61">
            <v>4563672.46</v>
          </cell>
          <cell r="V61">
            <v>103719.83</v>
          </cell>
          <cell r="W61">
            <v>17113.772000000001</v>
          </cell>
        </row>
        <row r="62">
          <cell r="D62">
            <v>2771</v>
          </cell>
          <cell r="E62" t="str">
            <v xml:space="preserve">MOPTI RICE                    </v>
          </cell>
          <cell r="F62" t="str">
            <v>USD</v>
          </cell>
          <cell r="G62">
            <v>6</v>
          </cell>
          <cell r="H62">
            <v>1716000</v>
          </cell>
          <cell r="I62">
            <v>0.75</v>
          </cell>
          <cell r="J62">
            <v>6435</v>
          </cell>
          <cell r="K62">
            <v>0</v>
          </cell>
          <cell r="L62">
            <v>0</v>
          </cell>
          <cell r="M62">
            <v>0</v>
          </cell>
          <cell r="N62">
            <v>39000</v>
          </cell>
          <cell r="O62">
            <v>0</v>
          </cell>
          <cell r="P62">
            <v>1677000</v>
          </cell>
          <cell r="Q62">
            <v>0</v>
          </cell>
          <cell r="R62">
            <v>1716000</v>
          </cell>
          <cell r="S62">
            <v>0</v>
          </cell>
          <cell r="U62">
            <v>1716000</v>
          </cell>
          <cell r="V62">
            <v>39000</v>
          </cell>
          <cell r="W62">
            <v>6435</v>
          </cell>
        </row>
        <row r="63">
          <cell r="D63">
            <v>3830</v>
          </cell>
          <cell r="E63" t="str">
            <v xml:space="preserve">SECOND HIGHWAY                </v>
          </cell>
          <cell r="F63" t="str">
            <v>USD</v>
          </cell>
          <cell r="G63">
            <v>6</v>
          </cell>
          <cell r="H63">
            <v>6555000</v>
          </cell>
          <cell r="I63">
            <v>0.75</v>
          </cell>
          <cell r="J63">
            <v>24581.25</v>
          </cell>
          <cell r="K63">
            <v>0</v>
          </cell>
          <cell r="L63">
            <v>0</v>
          </cell>
          <cell r="M63">
            <v>0</v>
          </cell>
          <cell r="N63">
            <v>142500</v>
          </cell>
          <cell r="O63">
            <v>0</v>
          </cell>
          <cell r="P63">
            <v>6412500</v>
          </cell>
          <cell r="Q63">
            <v>0</v>
          </cell>
          <cell r="R63">
            <v>6555000</v>
          </cell>
          <cell r="S63">
            <v>0</v>
          </cell>
          <cell r="U63">
            <v>6555000</v>
          </cell>
          <cell r="V63">
            <v>142500</v>
          </cell>
          <cell r="W63">
            <v>24581.25</v>
          </cell>
        </row>
        <row r="64">
          <cell r="D64">
            <v>3831</v>
          </cell>
          <cell r="E64" t="str">
            <v xml:space="preserve">SECOND HIGHWAY                </v>
          </cell>
          <cell r="F64" t="str">
            <v>USD</v>
          </cell>
          <cell r="G64">
            <v>6</v>
          </cell>
          <cell r="H64">
            <v>5727000</v>
          </cell>
          <cell r="I64">
            <v>0.75</v>
          </cell>
          <cell r="J64">
            <v>21476.25</v>
          </cell>
          <cell r="K64">
            <v>0</v>
          </cell>
          <cell r="L64">
            <v>0</v>
          </cell>
          <cell r="M64">
            <v>0</v>
          </cell>
          <cell r="N64">
            <v>124500</v>
          </cell>
          <cell r="O64">
            <v>0</v>
          </cell>
          <cell r="P64">
            <v>5602500</v>
          </cell>
          <cell r="Q64">
            <v>0</v>
          </cell>
          <cell r="R64">
            <v>5727000</v>
          </cell>
          <cell r="S64">
            <v>0</v>
          </cell>
          <cell r="U64">
            <v>5727000</v>
          </cell>
          <cell r="V64">
            <v>124500</v>
          </cell>
          <cell r="W64">
            <v>21476.25</v>
          </cell>
        </row>
        <row r="65">
          <cell r="D65">
            <v>5990</v>
          </cell>
          <cell r="E65" t="str">
            <v xml:space="preserve">THIRD HIGHWAY                 </v>
          </cell>
          <cell r="F65" t="str">
            <v>USD</v>
          </cell>
          <cell r="G65">
            <v>6</v>
          </cell>
          <cell r="H65">
            <v>7771879.4199999999</v>
          </cell>
          <cell r="I65">
            <v>0.75</v>
          </cell>
          <cell r="J65">
            <v>29144.547999999999</v>
          </cell>
          <cell r="K65">
            <v>0</v>
          </cell>
          <cell r="L65">
            <v>0</v>
          </cell>
          <cell r="M65">
            <v>0</v>
          </cell>
          <cell r="N65">
            <v>149460</v>
          </cell>
          <cell r="O65">
            <v>0</v>
          </cell>
          <cell r="P65">
            <v>7622419.4199999999</v>
          </cell>
          <cell r="Q65">
            <v>0</v>
          </cell>
          <cell r="R65">
            <v>7771879.4199999999</v>
          </cell>
          <cell r="S65">
            <v>0</v>
          </cell>
          <cell r="U65">
            <v>7771879.4199999999</v>
          </cell>
          <cell r="V65">
            <v>149460</v>
          </cell>
          <cell r="W65">
            <v>29144.547999999999</v>
          </cell>
        </row>
        <row r="66">
          <cell r="D66">
            <v>6690</v>
          </cell>
          <cell r="E66" t="str">
            <v xml:space="preserve">MALI-SUD AGRICULTURAL         </v>
          </cell>
          <cell r="F66" t="str">
            <v>USD</v>
          </cell>
          <cell r="G66">
            <v>6</v>
          </cell>
          <cell r="H66">
            <v>11971600.779999999</v>
          </cell>
          <cell r="I66">
            <v>0.75</v>
          </cell>
          <cell r="J66">
            <v>44893.502999999997</v>
          </cell>
          <cell r="K66">
            <v>0</v>
          </cell>
          <cell r="L66">
            <v>0</v>
          </cell>
          <cell r="M66">
            <v>0</v>
          </cell>
          <cell r="N66">
            <v>225878</v>
          </cell>
          <cell r="O66">
            <v>0</v>
          </cell>
          <cell r="P66">
            <v>11745722.779999999</v>
          </cell>
          <cell r="Q66">
            <v>0</v>
          </cell>
          <cell r="R66">
            <v>11971600.779999999</v>
          </cell>
          <cell r="S66">
            <v>0</v>
          </cell>
          <cell r="U66">
            <v>11971600.779999999</v>
          </cell>
          <cell r="V66">
            <v>225878</v>
          </cell>
          <cell r="W66">
            <v>44893.502999999997</v>
          </cell>
        </row>
        <row r="67">
          <cell r="D67">
            <v>9430</v>
          </cell>
          <cell r="E67" t="str">
            <v xml:space="preserve">URBAN DEVELOPMENT             </v>
          </cell>
          <cell r="F67" t="str">
            <v>USD</v>
          </cell>
          <cell r="G67">
            <v>6</v>
          </cell>
          <cell r="H67">
            <v>10620000</v>
          </cell>
          <cell r="I67">
            <v>0.75</v>
          </cell>
          <cell r="J67">
            <v>39825</v>
          </cell>
          <cell r="K67">
            <v>0</v>
          </cell>
          <cell r="L67">
            <v>0</v>
          </cell>
          <cell r="M67">
            <v>0</v>
          </cell>
          <cell r="N67">
            <v>180000</v>
          </cell>
          <cell r="O67">
            <v>0</v>
          </cell>
          <cell r="P67">
            <v>10440000</v>
          </cell>
          <cell r="Q67">
            <v>0</v>
          </cell>
          <cell r="R67">
            <v>10620000</v>
          </cell>
          <cell r="S67">
            <v>0</v>
          </cell>
          <cell r="U67">
            <v>10620000</v>
          </cell>
          <cell r="V67">
            <v>180000</v>
          </cell>
          <cell r="W67">
            <v>39825</v>
          </cell>
        </row>
        <row r="68">
          <cell r="D68">
            <v>14150</v>
          </cell>
          <cell r="E68" t="str">
            <v>2ND MALI-SUD RURAL DEVELOPMENT</v>
          </cell>
          <cell r="F68" t="str">
            <v>XDR</v>
          </cell>
          <cell r="G68">
            <v>6</v>
          </cell>
          <cell r="H68">
            <v>22520840.969999999</v>
          </cell>
          <cell r="I68">
            <v>0.75</v>
          </cell>
          <cell r="J68">
            <v>84453.153999999995</v>
          </cell>
          <cell r="K68">
            <v>0</v>
          </cell>
          <cell r="L68">
            <v>0</v>
          </cell>
          <cell r="M68">
            <v>0</v>
          </cell>
          <cell r="N68">
            <v>120432</v>
          </cell>
          <cell r="O68">
            <v>0</v>
          </cell>
          <cell r="P68">
            <v>22400408.969999999</v>
          </cell>
          <cell r="Q68">
            <v>0</v>
          </cell>
          <cell r="R68">
            <v>22520840.969999999</v>
          </cell>
          <cell r="S68">
            <v>0</v>
          </cell>
          <cell r="U68">
            <v>22520840.969999999</v>
          </cell>
          <cell r="V68">
            <v>120432</v>
          </cell>
          <cell r="W68">
            <v>84453.153999999995</v>
          </cell>
        </row>
        <row r="69">
          <cell r="D69" t="str">
            <v>N0370</v>
          </cell>
          <cell r="E69" t="str">
            <v xml:space="preserve">GRASSROOTS HUNGER &amp; POVERTY   </v>
          </cell>
          <cell r="F69" t="str">
            <v>XDR</v>
          </cell>
          <cell r="G69">
            <v>6</v>
          </cell>
          <cell r="H69">
            <v>3194397.77</v>
          </cell>
          <cell r="I69">
            <v>0.75</v>
          </cell>
          <cell r="J69">
            <v>11978.992</v>
          </cell>
          <cell r="K69">
            <v>12705602.23</v>
          </cell>
          <cell r="L69">
            <v>0</v>
          </cell>
          <cell r="M69">
            <v>0</v>
          </cell>
          <cell r="N69">
            <v>0</v>
          </cell>
          <cell r="O69">
            <v>0</v>
          </cell>
          <cell r="P69">
            <v>3194397.77</v>
          </cell>
          <cell r="Q69">
            <v>12705602.23</v>
          </cell>
          <cell r="R69">
            <v>3194397.77</v>
          </cell>
          <cell r="S69">
            <v>12705602.23</v>
          </cell>
          <cell r="T69">
            <v>15900000</v>
          </cell>
          <cell r="U69">
            <v>3194397.77</v>
          </cell>
          <cell r="V69">
            <v>0</v>
          </cell>
          <cell r="W69">
            <v>11978.991637499998</v>
          </cell>
        </row>
        <row r="70">
          <cell r="D70">
            <v>950</v>
          </cell>
          <cell r="E70" t="str">
            <v xml:space="preserve">RAILWAY                       </v>
          </cell>
          <cell r="F70" t="str">
            <v>USD</v>
          </cell>
          <cell r="G70">
            <v>7</v>
          </cell>
          <cell r="H70">
            <v>5322580.2699999996</v>
          </cell>
          <cell r="I70">
            <v>0.75</v>
          </cell>
          <cell r="J70">
            <v>19959.675999999999</v>
          </cell>
          <cell r="K70">
            <v>0</v>
          </cell>
          <cell r="L70">
            <v>0</v>
          </cell>
          <cell r="M70">
            <v>0</v>
          </cell>
          <cell r="N70">
            <v>161290.29999999999</v>
          </cell>
          <cell r="O70">
            <v>0</v>
          </cell>
          <cell r="P70">
            <v>5161289.97</v>
          </cell>
          <cell r="Q70">
            <v>0</v>
          </cell>
          <cell r="V70">
            <v>161290.29999999999</v>
          </cell>
          <cell r="W70">
            <v>19959.675999999999</v>
          </cell>
        </row>
        <row r="71">
          <cell r="D71">
            <v>4910</v>
          </cell>
          <cell r="E71" t="str">
            <v xml:space="preserve">INTEGRATED RURAL DEVELOPMENT  </v>
          </cell>
          <cell r="F71" t="str">
            <v>USD</v>
          </cell>
          <cell r="G71">
            <v>7</v>
          </cell>
          <cell r="H71">
            <v>5760000</v>
          </cell>
          <cell r="I71">
            <v>0.75</v>
          </cell>
          <cell r="J71">
            <v>21600</v>
          </cell>
          <cell r="K71">
            <v>0</v>
          </cell>
          <cell r="L71">
            <v>0</v>
          </cell>
          <cell r="M71">
            <v>0</v>
          </cell>
          <cell r="N71">
            <v>120000</v>
          </cell>
          <cell r="O71">
            <v>0</v>
          </cell>
          <cell r="P71">
            <v>5640000</v>
          </cell>
          <cell r="Q71">
            <v>0</v>
          </cell>
          <cell r="V71">
            <v>120000</v>
          </cell>
          <cell r="W71">
            <v>21600</v>
          </cell>
        </row>
        <row r="72">
          <cell r="D72">
            <v>5380</v>
          </cell>
          <cell r="E72" t="str">
            <v xml:space="preserve">LIVESTOCK                     </v>
          </cell>
          <cell r="F72" t="str">
            <v>USD</v>
          </cell>
          <cell r="G72">
            <v>7</v>
          </cell>
          <cell r="H72">
            <v>9975000</v>
          </cell>
          <cell r="I72">
            <v>0.75</v>
          </cell>
          <cell r="J72">
            <v>37406.25</v>
          </cell>
          <cell r="K72">
            <v>0</v>
          </cell>
          <cell r="L72">
            <v>0</v>
          </cell>
          <cell r="M72">
            <v>0</v>
          </cell>
          <cell r="N72">
            <v>199500</v>
          </cell>
          <cell r="O72">
            <v>0</v>
          </cell>
          <cell r="P72">
            <v>9775500</v>
          </cell>
          <cell r="Q72">
            <v>0</v>
          </cell>
          <cell r="V72">
            <v>199500</v>
          </cell>
          <cell r="W72">
            <v>37406.25</v>
          </cell>
        </row>
        <row r="73">
          <cell r="D73">
            <v>9860</v>
          </cell>
          <cell r="E73" t="str">
            <v xml:space="preserve">INDUSTRIAL DEVELOPMENT        </v>
          </cell>
          <cell r="F73" t="str">
            <v>USD</v>
          </cell>
          <cell r="G73">
            <v>7</v>
          </cell>
          <cell r="H73">
            <v>7176715.0099999998</v>
          </cell>
          <cell r="I73">
            <v>0.75</v>
          </cell>
          <cell r="J73">
            <v>26912.681</v>
          </cell>
          <cell r="K73">
            <v>0</v>
          </cell>
          <cell r="L73">
            <v>0</v>
          </cell>
          <cell r="M73">
            <v>0</v>
          </cell>
          <cell r="N73">
            <v>119611</v>
          </cell>
          <cell r="O73">
            <v>0</v>
          </cell>
          <cell r="P73">
            <v>7057104.0099999998</v>
          </cell>
          <cell r="Q73">
            <v>0</v>
          </cell>
          <cell r="V73">
            <v>119611</v>
          </cell>
          <cell r="W73">
            <v>26912.681</v>
          </cell>
        </row>
        <row r="74">
          <cell r="D74">
            <v>11040</v>
          </cell>
          <cell r="E74" t="str">
            <v xml:space="preserve">ROAD MAINTENANCE              </v>
          </cell>
          <cell r="F74" t="str">
            <v>XDR</v>
          </cell>
          <cell r="G74">
            <v>7</v>
          </cell>
          <cell r="H74">
            <v>12171081.35</v>
          </cell>
          <cell r="I74">
            <v>0.75</v>
          </cell>
          <cell r="J74">
            <v>45641.555</v>
          </cell>
          <cell r="K74">
            <v>0</v>
          </cell>
          <cell r="L74">
            <v>0</v>
          </cell>
          <cell r="M74">
            <v>0</v>
          </cell>
          <cell r="N74">
            <v>66874</v>
          </cell>
          <cell r="O74">
            <v>0</v>
          </cell>
          <cell r="P74">
            <v>12104207.35</v>
          </cell>
          <cell r="Q74">
            <v>0</v>
          </cell>
          <cell r="V74">
            <v>66874</v>
          </cell>
          <cell r="W74">
            <v>45641.555</v>
          </cell>
        </row>
        <row r="75">
          <cell r="D75">
            <v>3210</v>
          </cell>
          <cell r="E75" t="str">
            <v xml:space="preserve">TELECOMMUNICATIONS            </v>
          </cell>
          <cell r="F75" t="str">
            <v>USD</v>
          </cell>
          <cell r="G75">
            <v>7</v>
          </cell>
          <cell r="H75">
            <v>2376000</v>
          </cell>
          <cell r="I75">
            <v>0.75</v>
          </cell>
          <cell r="J75">
            <v>8910</v>
          </cell>
          <cell r="K75">
            <v>0</v>
          </cell>
          <cell r="L75">
            <v>0</v>
          </cell>
          <cell r="M75">
            <v>0</v>
          </cell>
          <cell r="N75">
            <v>54000</v>
          </cell>
          <cell r="O75">
            <v>0</v>
          </cell>
          <cell r="P75">
            <v>2322000</v>
          </cell>
          <cell r="Q75">
            <v>0</v>
          </cell>
          <cell r="V75">
            <v>54000</v>
          </cell>
          <cell r="W75">
            <v>8910</v>
          </cell>
        </row>
        <row r="76">
          <cell r="D76">
            <v>3840</v>
          </cell>
          <cell r="E76" t="str">
            <v xml:space="preserve">SECOND RAILWAYS               </v>
          </cell>
          <cell r="F76" t="str">
            <v>USD</v>
          </cell>
          <cell r="G76">
            <v>7</v>
          </cell>
          <cell r="H76">
            <v>4623000</v>
          </cell>
          <cell r="I76">
            <v>0.75</v>
          </cell>
          <cell r="J76">
            <v>17336.25</v>
          </cell>
          <cell r="K76">
            <v>0</v>
          </cell>
          <cell r="L76">
            <v>0</v>
          </cell>
          <cell r="M76">
            <v>0</v>
          </cell>
          <cell r="N76">
            <v>100500</v>
          </cell>
          <cell r="O76">
            <v>0</v>
          </cell>
          <cell r="P76">
            <v>4522500</v>
          </cell>
          <cell r="Q76">
            <v>0</v>
          </cell>
          <cell r="V76">
            <v>100500</v>
          </cell>
          <cell r="W76">
            <v>17336.25</v>
          </cell>
        </row>
        <row r="77">
          <cell r="D77">
            <v>4200</v>
          </cell>
          <cell r="E77" t="str">
            <v xml:space="preserve">EDUCATION                     </v>
          </cell>
          <cell r="F77" t="str">
            <v>USD</v>
          </cell>
          <cell r="G77">
            <v>7</v>
          </cell>
          <cell r="H77">
            <v>3450000</v>
          </cell>
          <cell r="I77">
            <v>0.75</v>
          </cell>
          <cell r="J77">
            <v>12937.5</v>
          </cell>
          <cell r="K77">
            <v>0</v>
          </cell>
          <cell r="L77">
            <v>0</v>
          </cell>
          <cell r="M77">
            <v>0</v>
          </cell>
          <cell r="N77">
            <v>75000</v>
          </cell>
          <cell r="O77">
            <v>0</v>
          </cell>
          <cell r="P77">
            <v>3375000</v>
          </cell>
          <cell r="Q77">
            <v>0</v>
          </cell>
          <cell r="V77">
            <v>75000</v>
          </cell>
          <cell r="W77">
            <v>12937.5</v>
          </cell>
        </row>
        <row r="78">
          <cell r="D78">
            <v>4430</v>
          </cell>
          <cell r="E78" t="str">
            <v xml:space="preserve">DROUGHT RELIEF                </v>
          </cell>
          <cell r="F78" t="str">
            <v>USD</v>
          </cell>
          <cell r="G78">
            <v>7</v>
          </cell>
          <cell r="H78">
            <v>1762500</v>
          </cell>
          <cell r="I78">
            <v>0.75</v>
          </cell>
          <cell r="J78">
            <v>6609.375</v>
          </cell>
          <cell r="K78">
            <v>0</v>
          </cell>
          <cell r="L78">
            <v>0</v>
          </cell>
          <cell r="M78">
            <v>0</v>
          </cell>
          <cell r="N78">
            <v>37500</v>
          </cell>
          <cell r="O78">
            <v>0</v>
          </cell>
          <cell r="P78">
            <v>1725000</v>
          </cell>
          <cell r="Q78">
            <v>0</v>
          </cell>
          <cell r="V78">
            <v>37500</v>
          </cell>
          <cell r="W78">
            <v>6609.375</v>
          </cell>
        </row>
        <row r="79">
          <cell r="D79">
            <v>7130</v>
          </cell>
          <cell r="E79" t="str">
            <v xml:space="preserve">THIRD RAILWAY                 </v>
          </cell>
          <cell r="F79" t="str">
            <v>USD</v>
          </cell>
          <cell r="G79">
            <v>7</v>
          </cell>
          <cell r="H79">
            <v>8505000</v>
          </cell>
          <cell r="I79">
            <v>0.75</v>
          </cell>
          <cell r="J79">
            <v>31893.75</v>
          </cell>
          <cell r="K79">
            <v>0</v>
          </cell>
          <cell r="L79">
            <v>0</v>
          </cell>
          <cell r="M79">
            <v>0</v>
          </cell>
          <cell r="N79">
            <v>157500</v>
          </cell>
          <cell r="O79">
            <v>0</v>
          </cell>
          <cell r="P79">
            <v>8347500</v>
          </cell>
          <cell r="Q79">
            <v>0</v>
          </cell>
          <cell r="V79">
            <v>157500</v>
          </cell>
          <cell r="W79">
            <v>31893.75</v>
          </cell>
        </row>
        <row r="80">
          <cell r="D80">
            <v>12820</v>
          </cell>
          <cell r="E80" t="str">
            <v xml:space="preserve">POWER/WATER                   </v>
          </cell>
          <cell r="F80" t="str">
            <v>XDR</v>
          </cell>
          <cell r="G80">
            <v>7</v>
          </cell>
          <cell r="H80">
            <v>18762459.760000002</v>
          </cell>
          <cell r="I80">
            <v>0.75</v>
          </cell>
          <cell r="J80">
            <v>70359.224000000002</v>
          </cell>
          <cell r="K80">
            <v>0</v>
          </cell>
          <cell r="L80">
            <v>0</v>
          </cell>
          <cell r="M80">
            <v>0</v>
          </cell>
          <cell r="N80">
            <v>101969</v>
          </cell>
          <cell r="O80">
            <v>0</v>
          </cell>
          <cell r="P80">
            <v>18660490.760000002</v>
          </cell>
          <cell r="Q80">
            <v>0</v>
          </cell>
          <cell r="V80">
            <v>101969</v>
          </cell>
          <cell r="W80">
            <v>70359.224000000002</v>
          </cell>
        </row>
        <row r="81">
          <cell r="D81">
            <v>15970</v>
          </cell>
          <cell r="E81" t="str">
            <v xml:space="preserve">MOPTI AREA DEVELOPMENT        </v>
          </cell>
          <cell r="F81" t="str">
            <v>XDR</v>
          </cell>
          <cell r="G81">
            <v>7</v>
          </cell>
          <cell r="H81">
            <v>13237076.02</v>
          </cell>
          <cell r="I81">
            <v>0.75</v>
          </cell>
          <cell r="J81">
            <v>49639.035000000003</v>
          </cell>
          <cell r="K81">
            <v>0</v>
          </cell>
          <cell r="L81">
            <v>0</v>
          </cell>
          <cell r="M81">
            <v>0</v>
          </cell>
          <cell r="N81">
            <v>69668</v>
          </cell>
          <cell r="O81">
            <v>0</v>
          </cell>
          <cell r="P81">
            <v>13167408.02</v>
          </cell>
          <cell r="Q81">
            <v>0</v>
          </cell>
          <cell r="V81">
            <v>69668</v>
          </cell>
          <cell r="W81">
            <v>49639.035000000003</v>
          </cell>
        </row>
        <row r="82">
          <cell r="D82">
            <v>21630</v>
          </cell>
          <cell r="E82" t="str">
            <v xml:space="preserve">AGRICULTURAL SECTOR           </v>
          </cell>
          <cell r="F82" t="str">
            <v>XDR</v>
          </cell>
          <cell r="G82">
            <v>7</v>
          </cell>
          <cell r="H82">
            <v>40106938.899999999</v>
          </cell>
          <cell r="I82">
            <v>0.75</v>
          </cell>
          <cell r="J82">
            <v>150401.02100000001</v>
          </cell>
          <cell r="K82">
            <v>0</v>
          </cell>
          <cell r="L82">
            <v>0</v>
          </cell>
          <cell r="M82">
            <v>0</v>
          </cell>
          <cell r="N82">
            <v>401069</v>
          </cell>
          <cell r="O82">
            <v>0</v>
          </cell>
          <cell r="P82">
            <v>39705869.899999999</v>
          </cell>
          <cell r="Q82">
            <v>0</v>
          </cell>
          <cell r="V82">
            <v>401069</v>
          </cell>
          <cell r="W82">
            <v>150401.02100000001</v>
          </cell>
        </row>
        <row r="83">
          <cell r="D83">
            <v>28280</v>
          </cell>
          <cell r="E83" t="str">
            <v xml:space="preserve">VOCATIONAL EDUCATION &amp; TRNG   </v>
          </cell>
          <cell r="F83" t="str">
            <v>XDR</v>
          </cell>
          <cell r="G83">
            <v>7</v>
          </cell>
          <cell r="H83">
            <v>3530050.13</v>
          </cell>
          <cell r="I83">
            <v>0.75</v>
          </cell>
          <cell r="J83">
            <v>13237.688</v>
          </cell>
          <cell r="K83">
            <v>5469949.8700000001</v>
          </cell>
          <cell r="L83">
            <v>0</v>
          </cell>
          <cell r="M83">
            <v>0</v>
          </cell>
          <cell r="N83">
            <v>0</v>
          </cell>
          <cell r="O83">
            <v>0</v>
          </cell>
          <cell r="P83">
            <v>3530050.13</v>
          </cell>
          <cell r="Q83">
            <v>5469949.8700000001</v>
          </cell>
          <cell r="V83">
            <v>0</v>
          </cell>
          <cell r="W83">
            <v>13237.6879875</v>
          </cell>
        </row>
        <row r="84">
          <cell r="D84">
            <v>13070</v>
          </cell>
          <cell r="E84" t="str">
            <v>ECONOMIC MANAGEMENT &amp; TRAINING</v>
          </cell>
          <cell r="F84" t="str">
            <v>XDR</v>
          </cell>
          <cell r="G84">
            <v>8</v>
          </cell>
          <cell r="H84">
            <v>8887507.3499999996</v>
          </cell>
          <cell r="I84">
            <v>0.75</v>
          </cell>
          <cell r="J84">
            <v>33328.152999999998</v>
          </cell>
          <cell r="K84">
            <v>0</v>
          </cell>
          <cell r="L84">
            <v>0</v>
          </cell>
          <cell r="M84">
            <v>0</v>
          </cell>
          <cell r="N84">
            <v>48067</v>
          </cell>
          <cell r="O84">
            <v>0</v>
          </cell>
          <cell r="P84">
            <v>8839440.3499999996</v>
          </cell>
          <cell r="Q84">
            <v>0</v>
          </cell>
          <cell r="V84">
            <v>48067</v>
          </cell>
          <cell r="W84">
            <v>33328.152999999998</v>
          </cell>
        </row>
        <row r="85">
          <cell r="D85">
            <v>11340</v>
          </cell>
          <cell r="E85" t="str">
            <v xml:space="preserve">PETROLEUM EXPLORATN PROMOTION </v>
          </cell>
          <cell r="F85" t="str">
            <v>XDR</v>
          </cell>
          <cell r="G85">
            <v>8</v>
          </cell>
          <cell r="H85">
            <v>2743931.95</v>
          </cell>
          <cell r="I85">
            <v>0.75</v>
          </cell>
          <cell r="J85">
            <v>10289.745000000001</v>
          </cell>
          <cell r="K85">
            <v>0</v>
          </cell>
          <cell r="L85">
            <v>0</v>
          </cell>
          <cell r="M85">
            <v>0</v>
          </cell>
          <cell r="N85">
            <v>15076</v>
          </cell>
          <cell r="O85">
            <v>0</v>
          </cell>
          <cell r="P85">
            <v>2728855.95</v>
          </cell>
          <cell r="Q85">
            <v>0</v>
          </cell>
          <cell r="V85">
            <v>15076</v>
          </cell>
          <cell r="W85">
            <v>10289.745000000001</v>
          </cell>
        </row>
        <row r="86">
          <cell r="D86">
            <v>12000</v>
          </cell>
          <cell r="E86" t="str">
            <v xml:space="preserve">SECOND TELECOMMUNICATIONS     </v>
          </cell>
          <cell r="F86" t="str">
            <v>XDR</v>
          </cell>
          <cell r="G86">
            <v>8</v>
          </cell>
          <cell r="H86">
            <v>10797000</v>
          </cell>
          <cell r="I86">
            <v>0.75</v>
          </cell>
          <cell r="J86">
            <v>40488.75</v>
          </cell>
          <cell r="K86">
            <v>0</v>
          </cell>
          <cell r="L86">
            <v>0</v>
          </cell>
          <cell r="M86">
            <v>0</v>
          </cell>
          <cell r="N86">
            <v>59000</v>
          </cell>
          <cell r="O86">
            <v>0</v>
          </cell>
          <cell r="P86">
            <v>10738000</v>
          </cell>
          <cell r="Q86">
            <v>0</v>
          </cell>
          <cell r="V86">
            <v>59000</v>
          </cell>
          <cell r="W86">
            <v>40488.75</v>
          </cell>
        </row>
        <row r="87">
          <cell r="D87">
            <v>14310</v>
          </cell>
          <cell r="E87" t="str">
            <v xml:space="preserve">RURAL WATER SUPPLY            </v>
          </cell>
          <cell r="F87" t="str">
            <v>XDR</v>
          </cell>
          <cell r="G87">
            <v>8</v>
          </cell>
          <cell r="H87">
            <v>3699159.27</v>
          </cell>
          <cell r="I87">
            <v>0.75</v>
          </cell>
          <cell r="J87">
            <v>13871.847</v>
          </cell>
          <cell r="K87">
            <v>0</v>
          </cell>
          <cell r="L87">
            <v>0</v>
          </cell>
          <cell r="M87">
            <v>0</v>
          </cell>
          <cell r="N87">
            <v>51652</v>
          </cell>
          <cell r="O87">
            <v>0</v>
          </cell>
          <cell r="P87">
            <v>3647507.27</v>
          </cell>
          <cell r="Q87">
            <v>0</v>
          </cell>
          <cell r="V87">
            <v>51652</v>
          </cell>
          <cell r="W87">
            <v>13871.847</v>
          </cell>
        </row>
        <row r="88">
          <cell r="D88">
            <v>14420</v>
          </cell>
          <cell r="E88" t="str">
            <v xml:space="preserve">THIRD EDUCATION               </v>
          </cell>
          <cell r="F88" t="str">
            <v>XDR</v>
          </cell>
          <cell r="G88">
            <v>8</v>
          </cell>
          <cell r="H88">
            <v>4173600</v>
          </cell>
          <cell r="I88">
            <v>0.75</v>
          </cell>
          <cell r="J88">
            <v>15651</v>
          </cell>
          <cell r="K88">
            <v>0</v>
          </cell>
          <cell r="L88">
            <v>0</v>
          </cell>
          <cell r="M88">
            <v>0</v>
          </cell>
          <cell r="N88">
            <v>22200</v>
          </cell>
          <cell r="O88">
            <v>0</v>
          </cell>
          <cell r="P88">
            <v>4151400</v>
          </cell>
          <cell r="Q88">
            <v>0</v>
          </cell>
          <cell r="V88">
            <v>22200</v>
          </cell>
          <cell r="W88">
            <v>15651</v>
          </cell>
        </row>
        <row r="89">
          <cell r="D89" t="str">
            <v>F0070</v>
          </cell>
          <cell r="E89" t="str">
            <v xml:space="preserve">RURAL WATER SUPPLY            </v>
          </cell>
          <cell r="F89" t="str">
            <v>XDR</v>
          </cell>
          <cell r="G89">
            <v>8</v>
          </cell>
          <cell r="H89">
            <v>5066735.28</v>
          </cell>
          <cell r="I89">
            <v>0.75</v>
          </cell>
          <cell r="J89">
            <v>19000.257000000001</v>
          </cell>
          <cell r="K89">
            <v>0</v>
          </cell>
          <cell r="L89">
            <v>0</v>
          </cell>
          <cell r="M89">
            <v>0</v>
          </cell>
          <cell r="N89">
            <v>27094</v>
          </cell>
          <cell r="O89">
            <v>0</v>
          </cell>
          <cell r="P89">
            <v>5039641.28</v>
          </cell>
          <cell r="Q89">
            <v>0</v>
          </cell>
          <cell r="V89">
            <v>27094</v>
          </cell>
          <cell r="W89">
            <v>19000.257000000001</v>
          </cell>
        </row>
        <row r="90">
          <cell r="D90" t="str">
            <v>F0100</v>
          </cell>
          <cell r="E90" t="str">
            <v xml:space="preserve">THIRD EDUCATION               </v>
          </cell>
          <cell r="F90" t="str">
            <v>XDR</v>
          </cell>
          <cell r="G90">
            <v>8</v>
          </cell>
          <cell r="H90">
            <v>4351097.41</v>
          </cell>
          <cell r="I90">
            <v>0.75</v>
          </cell>
          <cell r="J90">
            <v>16316.615</v>
          </cell>
          <cell r="K90">
            <v>0</v>
          </cell>
          <cell r="L90">
            <v>0</v>
          </cell>
          <cell r="M90">
            <v>0</v>
          </cell>
          <cell r="N90">
            <v>23144</v>
          </cell>
          <cell r="O90">
            <v>0</v>
          </cell>
          <cell r="P90">
            <v>4327953.41</v>
          </cell>
          <cell r="Q90">
            <v>0</v>
          </cell>
          <cell r="V90">
            <v>23144</v>
          </cell>
          <cell r="W90">
            <v>16316.615</v>
          </cell>
        </row>
        <row r="91">
          <cell r="D91">
            <v>27370</v>
          </cell>
          <cell r="E91" t="str">
            <v>AGRICUL TRADING AND PROCESSING</v>
          </cell>
          <cell r="F91" t="str">
            <v>XDR</v>
          </cell>
          <cell r="G91">
            <v>8</v>
          </cell>
          <cell r="H91">
            <v>2297447.41</v>
          </cell>
          <cell r="I91">
            <v>0.75</v>
          </cell>
          <cell r="J91">
            <v>8615.4279999999999</v>
          </cell>
          <cell r="K91">
            <v>1602552.59</v>
          </cell>
          <cell r="L91">
            <v>0</v>
          </cell>
          <cell r="M91">
            <v>0</v>
          </cell>
          <cell r="N91">
            <v>0</v>
          </cell>
          <cell r="O91">
            <v>0</v>
          </cell>
          <cell r="P91">
            <v>2297447.41</v>
          </cell>
          <cell r="Q91">
            <v>1602552.59</v>
          </cell>
          <cell r="V91">
            <v>0</v>
          </cell>
          <cell r="W91">
            <v>8615.4277875000007</v>
          </cell>
        </row>
        <row r="92">
          <cell r="D92">
            <v>31550</v>
          </cell>
          <cell r="E92" t="str">
            <v xml:space="preserve">HEALTH SECTOR DEV PROGRAM     </v>
          </cell>
          <cell r="F92" t="str">
            <v>XDR</v>
          </cell>
          <cell r="G92">
            <v>8</v>
          </cell>
          <cell r="H92">
            <v>646437.05000000005</v>
          </cell>
          <cell r="I92">
            <v>0.75</v>
          </cell>
          <cell r="J92">
            <v>2424.1390000000001</v>
          </cell>
          <cell r="K92">
            <v>27853562.949999999</v>
          </cell>
          <cell r="L92">
            <v>0</v>
          </cell>
          <cell r="M92">
            <v>0</v>
          </cell>
          <cell r="N92">
            <v>0</v>
          </cell>
          <cell r="O92">
            <v>0</v>
          </cell>
          <cell r="P92">
            <v>646437.05000000005</v>
          </cell>
          <cell r="Q92">
            <v>27853562.949999999</v>
          </cell>
          <cell r="V92">
            <v>0</v>
          </cell>
          <cell r="W92">
            <v>2424.1389375000026</v>
          </cell>
        </row>
        <row r="93">
          <cell r="D93">
            <v>16770</v>
          </cell>
          <cell r="E93" t="str">
            <v xml:space="preserve">SECOND URBAN                  </v>
          </cell>
          <cell r="F93" t="str">
            <v>XDR</v>
          </cell>
          <cell r="G93">
            <v>9</v>
          </cell>
          <cell r="H93">
            <v>24053069.93</v>
          </cell>
          <cell r="I93">
            <v>0.75</v>
          </cell>
          <cell r="J93">
            <v>90199.012000000002</v>
          </cell>
          <cell r="K93">
            <v>0</v>
          </cell>
          <cell r="L93">
            <v>0</v>
          </cell>
          <cell r="M93">
            <v>0</v>
          </cell>
          <cell r="N93">
            <v>125276</v>
          </cell>
          <cell r="O93">
            <v>0</v>
          </cell>
          <cell r="P93">
            <v>23927793.93</v>
          </cell>
          <cell r="Q93">
            <v>0</v>
          </cell>
          <cell r="V93">
            <v>125276</v>
          </cell>
          <cell r="W93">
            <v>90199.012000000002</v>
          </cell>
        </row>
        <row r="94">
          <cell r="D94">
            <v>19060</v>
          </cell>
          <cell r="E94" t="str">
            <v xml:space="preserve">OFFICE DU NIGER CONSOLIDATION </v>
          </cell>
          <cell r="F94" t="str">
            <v>XDR</v>
          </cell>
          <cell r="G94">
            <v>9</v>
          </cell>
          <cell r="H94">
            <v>29739702.649999999</v>
          </cell>
          <cell r="I94">
            <v>0.75</v>
          </cell>
          <cell r="J94">
            <v>111523.88499999999</v>
          </cell>
          <cell r="K94">
            <v>0</v>
          </cell>
          <cell r="L94">
            <v>0</v>
          </cell>
          <cell r="M94">
            <v>0</v>
          </cell>
          <cell r="N94">
            <v>309788</v>
          </cell>
          <cell r="O94">
            <v>0</v>
          </cell>
          <cell r="P94">
            <v>29429914.649999999</v>
          </cell>
          <cell r="Q94">
            <v>0</v>
          </cell>
          <cell r="V94">
            <v>309788</v>
          </cell>
          <cell r="W94">
            <v>111523.88499999999</v>
          </cell>
        </row>
        <row r="95">
          <cell r="D95" t="str">
            <v>A0350</v>
          </cell>
          <cell r="E95" t="str">
            <v xml:space="preserve">OFFICE DU NIGER CONSOLIDATION </v>
          </cell>
          <cell r="F95" t="str">
            <v>XDR</v>
          </cell>
          <cell r="G95">
            <v>9</v>
          </cell>
          <cell r="H95">
            <v>6926231.9699999997</v>
          </cell>
          <cell r="I95">
            <v>0.75</v>
          </cell>
          <cell r="J95">
            <v>25973.37</v>
          </cell>
          <cell r="K95">
            <v>0</v>
          </cell>
          <cell r="L95">
            <v>0</v>
          </cell>
          <cell r="M95">
            <v>0</v>
          </cell>
          <cell r="N95">
            <v>35337</v>
          </cell>
          <cell r="O95">
            <v>0</v>
          </cell>
          <cell r="P95">
            <v>6890894.9699999997</v>
          </cell>
          <cell r="Q95">
            <v>0</v>
          </cell>
          <cell r="V95">
            <v>35337</v>
          </cell>
          <cell r="W95">
            <v>25973.37</v>
          </cell>
        </row>
        <row r="96">
          <cell r="D96">
            <v>23700</v>
          </cell>
          <cell r="E96" t="str">
            <v xml:space="preserve">NATURAL RESOURCE MANAGEMENT   </v>
          </cell>
          <cell r="F96" t="str">
            <v>XDR</v>
          </cell>
          <cell r="G96">
            <v>9</v>
          </cell>
          <cell r="H96">
            <v>13672630.92</v>
          </cell>
          <cell r="I96">
            <v>0.75</v>
          </cell>
          <cell r="J96">
            <v>51272.366000000002</v>
          </cell>
          <cell r="K96">
            <v>1327369.08</v>
          </cell>
          <cell r="L96">
            <v>0</v>
          </cell>
          <cell r="M96">
            <v>0</v>
          </cell>
          <cell r="N96">
            <v>0</v>
          </cell>
          <cell r="O96">
            <v>0</v>
          </cell>
          <cell r="P96">
            <v>13672630.92</v>
          </cell>
          <cell r="Q96">
            <v>1327369.08</v>
          </cell>
          <cell r="V96">
            <v>0</v>
          </cell>
          <cell r="W96">
            <v>51272.365949999999</v>
          </cell>
        </row>
        <row r="97">
          <cell r="D97">
            <v>19980</v>
          </cell>
          <cell r="E97" t="str">
            <v xml:space="preserve">SECOND POWER                  </v>
          </cell>
          <cell r="F97" t="str">
            <v>XDR</v>
          </cell>
          <cell r="G97">
            <v>9</v>
          </cell>
          <cell r="H97">
            <v>23198124.969999999</v>
          </cell>
          <cell r="I97">
            <v>0.75</v>
          </cell>
          <cell r="J97">
            <v>86992.968999999997</v>
          </cell>
          <cell r="K97">
            <v>0</v>
          </cell>
          <cell r="L97">
            <v>0</v>
          </cell>
          <cell r="M97">
            <v>0</v>
          </cell>
          <cell r="N97">
            <v>236715</v>
          </cell>
          <cell r="O97">
            <v>0</v>
          </cell>
          <cell r="P97">
            <v>22961409.969999999</v>
          </cell>
          <cell r="Q97">
            <v>0</v>
          </cell>
          <cell r="V97">
            <v>236715</v>
          </cell>
          <cell r="W97">
            <v>86992.968999999997</v>
          </cell>
        </row>
        <row r="98">
          <cell r="D98">
            <v>20540</v>
          </cell>
          <cell r="E98" t="str">
            <v>EDUCATION SECTOR CONSOLIDATION</v>
          </cell>
          <cell r="F98" t="str">
            <v>XDR</v>
          </cell>
          <cell r="G98">
            <v>9</v>
          </cell>
          <cell r="H98">
            <v>18175734.170000002</v>
          </cell>
          <cell r="I98">
            <v>0.75</v>
          </cell>
          <cell r="J98">
            <v>68159.002999999997</v>
          </cell>
          <cell r="K98">
            <v>0</v>
          </cell>
          <cell r="L98">
            <v>0</v>
          </cell>
          <cell r="M98">
            <v>0</v>
          </cell>
          <cell r="N98">
            <v>185465</v>
          </cell>
          <cell r="O98">
            <v>0</v>
          </cell>
          <cell r="P98">
            <v>17990269.170000002</v>
          </cell>
          <cell r="Q98">
            <v>0</v>
          </cell>
          <cell r="V98">
            <v>185465</v>
          </cell>
          <cell r="W98">
            <v>68159.002999999997</v>
          </cell>
        </row>
        <row r="99">
          <cell r="D99" t="str">
            <v>N0210</v>
          </cell>
          <cell r="E99" t="str">
            <v>PILOT PRIVATE IRRIGATION PROMO</v>
          </cell>
          <cell r="F99" t="str">
            <v>XDR</v>
          </cell>
          <cell r="G99">
            <v>9</v>
          </cell>
          <cell r="H99">
            <v>678299.1</v>
          </cell>
          <cell r="I99">
            <v>0.75</v>
          </cell>
          <cell r="J99">
            <v>2543.6219999999998</v>
          </cell>
          <cell r="K99">
            <v>2321700.9</v>
          </cell>
          <cell r="L99">
            <v>0</v>
          </cell>
          <cell r="M99">
            <v>0</v>
          </cell>
          <cell r="N99">
            <v>0</v>
          </cell>
          <cell r="O99">
            <v>0</v>
          </cell>
          <cell r="P99">
            <v>678299.1</v>
          </cell>
          <cell r="Q99">
            <v>2321700.9</v>
          </cell>
          <cell r="V99">
            <v>0</v>
          </cell>
          <cell r="W99">
            <v>2543.6216250000002</v>
          </cell>
        </row>
        <row r="100">
          <cell r="D100">
            <v>28500</v>
          </cell>
          <cell r="E100" t="str">
            <v xml:space="preserve">SELINGUE POWER REHABILITATION </v>
          </cell>
          <cell r="F100" t="str">
            <v>XDR</v>
          </cell>
          <cell r="G100">
            <v>9</v>
          </cell>
          <cell r="H100">
            <v>12391609.359999999</v>
          </cell>
          <cell r="I100">
            <v>0.75</v>
          </cell>
          <cell r="J100">
            <v>46468.535000000003</v>
          </cell>
          <cell r="K100">
            <v>6108390.6399999997</v>
          </cell>
          <cell r="L100">
            <v>0</v>
          </cell>
          <cell r="M100">
            <v>0</v>
          </cell>
          <cell r="N100">
            <v>0</v>
          </cell>
          <cell r="O100">
            <v>0</v>
          </cell>
          <cell r="P100">
            <v>12391609.359999999</v>
          </cell>
          <cell r="Q100">
            <v>6108390.6399999997</v>
          </cell>
          <cell r="V100">
            <v>0</v>
          </cell>
          <cell r="W100">
            <v>46468.535099999994</v>
          </cell>
        </row>
        <row r="101">
          <cell r="D101">
            <v>29700</v>
          </cell>
          <cell r="E101" t="str">
            <v xml:space="preserve">REGIONAL HYDROPOWER DEV       </v>
          </cell>
          <cell r="F101" t="str">
            <v>XDR</v>
          </cell>
          <cell r="G101">
            <v>9</v>
          </cell>
          <cell r="H101">
            <v>4109800.04</v>
          </cell>
          <cell r="I101">
            <v>0.75</v>
          </cell>
          <cell r="J101">
            <v>15411.75</v>
          </cell>
          <cell r="K101">
            <v>8490199.9600000009</v>
          </cell>
          <cell r="L101">
            <v>0</v>
          </cell>
          <cell r="M101">
            <v>0</v>
          </cell>
          <cell r="N101">
            <v>0</v>
          </cell>
          <cell r="O101">
            <v>0</v>
          </cell>
          <cell r="P101">
            <v>4109800.04</v>
          </cell>
          <cell r="Q101">
            <v>8490199.9600000009</v>
          </cell>
          <cell r="V101">
            <v>0</v>
          </cell>
          <cell r="W101">
            <v>15411.750149999996</v>
          </cell>
        </row>
        <row r="102">
          <cell r="D102" t="str">
            <v>N0040</v>
          </cell>
          <cell r="E102" t="str">
            <v xml:space="preserve">URBAN DEV. &amp; DECENTRALIZATION </v>
          </cell>
          <cell r="F102" t="str">
            <v>XDR</v>
          </cell>
          <cell r="G102">
            <v>9</v>
          </cell>
          <cell r="H102">
            <v>6033277.75</v>
          </cell>
          <cell r="I102">
            <v>0.75</v>
          </cell>
          <cell r="J102">
            <v>22624.792000000001</v>
          </cell>
          <cell r="K102">
            <v>49466722.25</v>
          </cell>
          <cell r="L102">
            <v>0</v>
          </cell>
          <cell r="M102">
            <v>0</v>
          </cell>
          <cell r="N102">
            <v>0</v>
          </cell>
          <cell r="O102">
            <v>0</v>
          </cell>
          <cell r="P102">
            <v>6033277.75</v>
          </cell>
          <cell r="Q102">
            <v>49466722.25</v>
          </cell>
          <cell r="V102">
            <v>0</v>
          </cell>
          <cell r="W102">
            <v>22624.791562499999</v>
          </cell>
        </row>
      </sheetData>
      <sheetData sheetId="6" refreshError="1"/>
      <sheetData sheetId="7"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1"/>
      <sheetName val="2000"/>
      <sheetName val="Sheet1"/>
      <sheetName val="01budg"/>
    </sheetNames>
    <sheetDataSet>
      <sheetData sheetId="0"/>
      <sheetData sheetId="1"/>
      <sheetData sheetId="2" refreshError="1">
        <row r="1">
          <cell r="B1">
            <v>2</v>
          </cell>
          <cell r="C1">
            <v>3</v>
          </cell>
          <cell r="D1">
            <v>4</v>
          </cell>
          <cell r="E1">
            <v>5</v>
          </cell>
          <cell r="F1">
            <v>6</v>
          </cell>
          <cell r="G1">
            <v>7</v>
          </cell>
        </row>
        <row r="2">
          <cell r="B2" t="str">
            <v>dp</v>
          </cell>
          <cell r="C2" t="str">
            <v>obc</v>
          </cell>
          <cell r="D2" t="str">
            <v>zpiz</v>
          </cell>
          <cell r="E2" t="str">
            <v>zzzs</v>
          </cell>
          <cell r="F2" t="str">
            <v>transf</v>
          </cell>
          <cell r="G2" t="str">
            <v>kons</v>
          </cell>
        </row>
        <row r="3">
          <cell r="A3" t="str">
            <v xml:space="preserve"> </v>
          </cell>
          <cell r="B3">
            <v>990420566.6057899</v>
          </cell>
          <cell r="C3">
            <v>212965245.63728854</v>
          </cell>
          <cell r="D3">
            <v>573659212</v>
          </cell>
          <cell r="E3">
            <v>267358776</v>
          </cell>
          <cell r="F3">
            <v>320035517.45775002</v>
          </cell>
          <cell r="G3">
            <v>1724368282.7853284</v>
          </cell>
        </row>
        <row r="4">
          <cell r="G4">
            <v>0</v>
          </cell>
        </row>
        <row r="6">
          <cell r="B6">
            <v>983116425.64517999</v>
          </cell>
          <cell r="C6">
            <v>156351577.80875269</v>
          </cell>
          <cell r="D6">
            <v>404051234</v>
          </cell>
          <cell r="E6">
            <v>219041344</v>
          </cell>
          <cell r="F6">
            <v>66691193.158750005</v>
          </cell>
          <cell r="G6">
            <v>1695869388.2951827</v>
          </cell>
        </row>
        <row r="9">
          <cell r="A9">
            <v>70</v>
          </cell>
          <cell r="B9">
            <v>927670011.15130997</v>
          </cell>
          <cell r="C9">
            <v>126944666.95649269</v>
          </cell>
          <cell r="D9">
            <v>399575470</v>
          </cell>
          <cell r="E9">
            <v>213233683</v>
          </cell>
          <cell r="F9">
            <v>66691193.158750005</v>
          </cell>
          <cell r="G9">
            <v>1600732637.9490528</v>
          </cell>
        </row>
        <row r="12">
          <cell r="A12">
            <v>700</v>
          </cell>
          <cell r="B12">
            <v>220558053.54218003</v>
          </cell>
          <cell r="C12">
            <v>90869468.997870043</v>
          </cell>
          <cell r="D12">
            <v>0</v>
          </cell>
          <cell r="E12">
            <v>0</v>
          </cell>
          <cell r="F12">
            <v>0</v>
          </cell>
          <cell r="G12">
            <v>311427522.54005009</v>
          </cell>
        </row>
        <row r="13">
          <cell r="A13">
            <v>7000</v>
          </cell>
          <cell r="B13">
            <v>168763223.20554003</v>
          </cell>
          <cell r="C13">
            <v>90869468.997870043</v>
          </cell>
          <cell r="D13">
            <v>0</v>
          </cell>
          <cell r="E13">
            <v>0</v>
          </cell>
          <cell r="F13">
            <v>0</v>
          </cell>
          <cell r="G13">
            <v>259632692.20341009</v>
          </cell>
        </row>
        <row r="14">
          <cell r="A14">
            <v>7001</v>
          </cell>
          <cell r="B14">
            <v>51794830.336640008</v>
          </cell>
          <cell r="C14">
            <v>0</v>
          </cell>
          <cell r="D14">
            <v>0</v>
          </cell>
          <cell r="E14">
            <v>0</v>
          </cell>
          <cell r="F14">
            <v>0</v>
          </cell>
          <cell r="G14">
            <v>51794830.336640008</v>
          </cell>
        </row>
        <row r="15">
          <cell r="A15">
            <v>7002</v>
          </cell>
          <cell r="B15">
            <v>0</v>
          </cell>
          <cell r="C15">
            <v>0</v>
          </cell>
          <cell r="D15">
            <v>0</v>
          </cell>
          <cell r="E15">
            <v>0</v>
          </cell>
          <cell r="F15">
            <v>0</v>
          </cell>
          <cell r="G15">
            <v>0</v>
          </cell>
        </row>
        <row r="16">
          <cell r="B16" t="str">
            <v xml:space="preserve"> </v>
          </cell>
          <cell r="C16" t="str">
            <v xml:space="preserve"> </v>
          </cell>
          <cell r="D16" t="str">
            <v xml:space="preserve"> </v>
          </cell>
          <cell r="E16" t="str">
            <v xml:space="preserve"> </v>
          </cell>
          <cell r="G16" t="str">
            <v xml:space="preserve"> </v>
          </cell>
        </row>
        <row r="17">
          <cell r="A17">
            <v>701</v>
          </cell>
          <cell r="B17">
            <v>6568891.7910199994</v>
          </cell>
          <cell r="C17">
            <v>0</v>
          </cell>
          <cell r="D17">
            <v>399462367</v>
          </cell>
          <cell r="E17">
            <v>213233683</v>
          </cell>
          <cell r="F17">
            <v>66691193.158750005</v>
          </cell>
          <cell r="G17">
            <v>552573748.63226998</v>
          </cell>
        </row>
        <row r="18">
          <cell r="A18">
            <v>7010</v>
          </cell>
          <cell r="B18">
            <v>3753070.10984</v>
          </cell>
          <cell r="C18">
            <v>0</v>
          </cell>
          <cell r="D18">
            <v>236100557</v>
          </cell>
          <cell r="E18">
            <v>102065053</v>
          </cell>
          <cell r="G18">
            <v>341918680.10984004</v>
          </cell>
        </row>
        <row r="19">
          <cell r="A19">
            <v>7011</v>
          </cell>
          <cell r="B19">
            <v>2419313.4799099998</v>
          </cell>
          <cell r="C19">
            <v>0</v>
          </cell>
          <cell r="D19">
            <v>139743089</v>
          </cell>
          <cell r="E19">
            <v>97832198</v>
          </cell>
          <cell r="F19">
            <v>66691193.158750005</v>
          </cell>
          <cell r="G19">
            <v>173303407.32115999</v>
          </cell>
        </row>
        <row r="20">
          <cell r="A20">
            <v>7012</v>
          </cell>
          <cell r="B20">
            <v>363828.22435999999</v>
          </cell>
          <cell r="C20">
            <v>0</v>
          </cell>
          <cell r="D20">
            <v>21309204</v>
          </cell>
          <cell r="E20">
            <v>12202269</v>
          </cell>
          <cell r="F20">
            <v>0</v>
          </cell>
          <cell r="G20">
            <v>33875301.224360004</v>
          </cell>
        </row>
        <row r="21">
          <cell r="A21">
            <v>7013</v>
          </cell>
          <cell r="B21">
            <v>32679.976910000001</v>
          </cell>
          <cell r="C21">
            <v>0</v>
          </cell>
          <cell r="D21">
            <v>2309517</v>
          </cell>
          <cell r="E21">
            <v>1134163</v>
          </cell>
          <cell r="G21">
            <v>3476359.9769100002</v>
          </cell>
        </row>
        <row r="23">
          <cell r="A23">
            <v>702</v>
          </cell>
          <cell r="B23">
            <v>68070623.233820006</v>
          </cell>
          <cell r="C23">
            <v>0</v>
          </cell>
          <cell r="D23">
            <v>0</v>
          </cell>
          <cell r="E23">
            <v>0</v>
          </cell>
          <cell r="F23">
            <v>0</v>
          </cell>
          <cell r="G23">
            <v>68070623.233820006</v>
          </cell>
        </row>
        <row r="24">
          <cell r="A24">
            <v>7020</v>
          </cell>
          <cell r="B24">
            <v>63849278.782150008</v>
          </cell>
          <cell r="C24">
            <v>0</v>
          </cell>
          <cell r="D24">
            <v>0</v>
          </cell>
          <cell r="E24">
            <v>0</v>
          </cell>
          <cell r="G24">
            <v>63849278.782150008</v>
          </cell>
        </row>
        <row r="25">
          <cell r="A25">
            <v>7021</v>
          </cell>
          <cell r="B25">
            <v>4221344.4516700003</v>
          </cell>
          <cell r="C25">
            <v>0</v>
          </cell>
          <cell r="D25">
            <v>0</v>
          </cell>
          <cell r="E25">
            <v>0</v>
          </cell>
          <cell r="G25">
            <v>4221344.4516700003</v>
          </cell>
        </row>
        <row r="27">
          <cell r="A27">
            <v>703</v>
          </cell>
          <cell r="B27">
            <v>1042715.6938100002</v>
          </cell>
          <cell r="C27">
            <v>25989643.503652647</v>
          </cell>
          <cell r="D27">
            <v>0</v>
          </cell>
          <cell r="E27">
            <v>0</v>
          </cell>
          <cell r="F27">
            <v>0</v>
          </cell>
          <cell r="G27">
            <v>27032359.197462648</v>
          </cell>
        </row>
        <row r="28">
          <cell r="A28">
            <v>7030</v>
          </cell>
          <cell r="B28">
            <v>0</v>
          </cell>
          <cell r="C28">
            <v>20064151.834900003</v>
          </cell>
          <cell r="D28">
            <v>0</v>
          </cell>
          <cell r="E28">
            <v>0</v>
          </cell>
          <cell r="G28">
            <v>20064151.834900003</v>
          </cell>
        </row>
        <row r="29">
          <cell r="A29">
            <v>7031</v>
          </cell>
          <cell r="B29">
            <v>0</v>
          </cell>
          <cell r="C29">
            <v>2982</v>
          </cell>
          <cell r="D29">
            <v>0</v>
          </cell>
          <cell r="E29">
            <v>0</v>
          </cell>
          <cell r="G29">
            <v>2982</v>
          </cell>
        </row>
        <row r="30">
          <cell r="A30">
            <v>7032</v>
          </cell>
          <cell r="B30">
            <v>0</v>
          </cell>
          <cell r="C30">
            <v>443449.1992052265</v>
          </cell>
          <cell r="D30">
            <v>0</v>
          </cell>
          <cell r="E30">
            <v>0</v>
          </cell>
          <cell r="G30">
            <v>443449.1992052265</v>
          </cell>
        </row>
        <row r="31">
          <cell r="A31">
            <v>7033</v>
          </cell>
          <cell r="B31">
            <v>1042715.6938100002</v>
          </cell>
          <cell r="C31">
            <v>5479060.469547417</v>
          </cell>
          <cell r="D31">
            <v>0</v>
          </cell>
          <cell r="E31">
            <v>0</v>
          </cell>
          <cell r="G31">
            <v>6521776.1633574171</v>
          </cell>
        </row>
        <row r="34">
          <cell r="A34">
            <v>704</v>
          </cell>
          <cell r="B34">
            <v>593340277.41894996</v>
          </cell>
          <cell r="C34">
            <v>10062830.454969998</v>
          </cell>
          <cell r="D34">
            <v>0</v>
          </cell>
          <cell r="E34">
            <v>0</v>
          </cell>
          <cell r="F34">
            <v>0</v>
          </cell>
          <cell r="G34">
            <v>603403107.87391996</v>
          </cell>
        </row>
        <row r="35">
          <cell r="A35">
            <v>7040</v>
          </cell>
          <cell r="B35">
            <v>410386855.48887002</v>
          </cell>
          <cell r="C35">
            <v>0</v>
          </cell>
          <cell r="D35">
            <v>0</v>
          </cell>
          <cell r="E35">
            <v>0</v>
          </cell>
          <cell r="G35">
            <v>410386855.48887002</v>
          </cell>
        </row>
        <row r="36">
          <cell r="A36">
            <v>7041</v>
          </cell>
          <cell r="B36">
            <v>7761896.0202599987</v>
          </cell>
          <cell r="C36">
            <v>0</v>
          </cell>
          <cell r="D36">
            <v>0</v>
          </cell>
          <cell r="E36">
            <v>0</v>
          </cell>
          <cell r="G36">
            <v>7761896.0202599987</v>
          </cell>
        </row>
        <row r="37">
          <cell r="A37">
            <v>7042</v>
          </cell>
          <cell r="B37">
            <v>134131645.11741999</v>
          </cell>
          <cell r="C37">
            <v>0</v>
          </cell>
          <cell r="D37">
            <v>0</v>
          </cell>
          <cell r="E37">
            <v>0</v>
          </cell>
          <cell r="G37">
            <v>134131645.11741999</v>
          </cell>
        </row>
        <row r="38">
          <cell r="A38">
            <v>7043</v>
          </cell>
          <cell r="B38">
            <v>0</v>
          </cell>
          <cell r="C38">
            <v>0</v>
          </cell>
          <cell r="D38">
            <v>0</v>
          </cell>
          <cell r="E38">
            <v>0</v>
          </cell>
          <cell r="G38">
            <v>0</v>
          </cell>
        </row>
        <row r="39">
          <cell r="A39">
            <v>7044</v>
          </cell>
          <cell r="B39">
            <v>15312319.317160001</v>
          </cell>
          <cell r="C39">
            <v>3298687.4700599997</v>
          </cell>
          <cell r="D39">
            <v>0</v>
          </cell>
          <cell r="E39">
            <v>0</v>
          </cell>
          <cell r="G39">
            <v>18611006.787220001</v>
          </cell>
        </row>
        <row r="40">
          <cell r="B40" t="str">
            <v xml:space="preserve"> </v>
          </cell>
          <cell r="C40" t="str">
            <v xml:space="preserve"> </v>
          </cell>
          <cell r="D40" t="str">
            <v xml:space="preserve"> </v>
          </cell>
          <cell r="E40" t="str">
            <v xml:space="preserve"> </v>
          </cell>
        </row>
        <row r="41">
          <cell r="A41">
            <v>7045</v>
          </cell>
          <cell r="B41">
            <v>0</v>
          </cell>
          <cell r="C41">
            <v>0</v>
          </cell>
          <cell r="D41">
            <v>0</v>
          </cell>
          <cell r="E41">
            <v>0</v>
          </cell>
          <cell r="G41">
            <v>0</v>
          </cell>
        </row>
        <row r="42">
          <cell r="A42">
            <v>7046</v>
          </cell>
          <cell r="B42">
            <v>16039347.605929997</v>
          </cell>
          <cell r="C42">
            <v>19313</v>
          </cell>
          <cell r="D42">
            <v>0</v>
          </cell>
          <cell r="E42">
            <v>0</v>
          </cell>
          <cell r="G42">
            <v>16058660.605929997</v>
          </cell>
        </row>
        <row r="43">
          <cell r="A43">
            <v>7047</v>
          </cell>
          <cell r="B43">
            <v>5076377.7784500001</v>
          </cell>
          <cell r="C43">
            <v>6744829.9849099992</v>
          </cell>
          <cell r="D43">
            <v>0</v>
          </cell>
          <cell r="E43">
            <v>0</v>
          </cell>
          <cell r="G43">
            <v>11821207.763359999</v>
          </cell>
        </row>
        <row r="44">
          <cell r="A44">
            <v>7048</v>
          </cell>
          <cell r="B44">
            <v>4631836.0908599999</v>
          </cell>
          <cell r="C44">
            <v>0</v>
          </cell>
          <cell r="D44">
            <v>0</v>
          </cell>
          <cell r="E44">
            <v>0</v>
          </cell>
          <cell r="G44">
            <v>4631836.0908599999</v>
          </cell>
        </row>
        <row r="45">
          <cell r="B45" t="str">
            <v xml:space="preserve"> </v>
          </cell>
          <cell r="C45" t="str">
            <v xml:space="preserve"> </v>
          </cell>
          <cell r="D45" t="str">
            <v xml:space="preserve"> </v>
          </cell>
          <cell r="E45" t="str">
            <v xml:space="preserve"> </v>
          </cell>
        </row>
        <row r="46">
          <cell r="A46">
            <v>705</v>
          </cell>
          <cell r="B46">
            <v>38089449.247640006</v>
          </cell>
          <cell r="C46">
            <v>0</v>
          </cell>
          <cell r="D46">
            <v>0</v>
          </cell>
          <cell r="E46">
            <v>0</v>
          </cell>
          <cell r="F46">
            <v>0</v>
          </cell>
          <cell r="G46">
            <v>38089449.247640006</v>
          </cell>
        </row>
        <row r="47">
          <cell r="A47">
            <v>7050</v>
          </cell>
          <cell r="B47">
            <v>36034569.703370005</v>
          </cell>
          <cell r="C47">
            <v>0</v>
          </cell>
          <cell r="D47">
            <v>0</v>
          </cell>
          <cell r="E47">
            <v>0</v>
          </cell>
          <cell r="G47">
            <v>36034569.703370005</v>
          </cell>
        </row>
        <row r="48">
          <cell r="A48">
            <v>7051</v>
          </cell>
          <cell r="B48">
            <v>2054879.54427</v>
          </cell>
          <cell r="C48">
            <v>0</v>
          </cell>
          <cell r="D48">
            <v>0</v>
          </cell>
          <cell r="E48">
            <v>0</v>
          </cell>
          <cell r="G48">
            <v>2054879.54427</v>
          </cell>
        </row>
        <row r="49">
          <cell r="A49">
            <v>7052</v>
          </cell>
          <cell r="B49">
            <v>0</v>
          </cell>
          <cell r="C49">
            <v>0</v>
          </cell>
          <cell r="D49">
            <v>0</v>
          </cell>
          <cell r="E49">
            <v>0</v>
          </cell>
          <cell r="G49">
            <v>0</v>
          </cell>
        </row>
        <row r="50">
          <cell r="A50">
            <v>7053</v>
          </cell>
          <cell r="B50">
            <v>0</v>
          </cell>
          <cell r="C50">
            <v>0</v>
          </cell>
          <cell r="D50">
            <v>0</v>
          </cell>
          <cell r="E50">
            <v>0</v>
          </cell>
          <cell r="G50">
            <v>0</v>
          </cell>
        </row>
        <row r="51">
          <cell r="A51">
            <v>7054</v>
          </cell>
          <cell r="B51">
            <v>0</v>
          </cell>
          <cell r="C51">
            <v>0</v>
          </cell>
          <cell r="D51">
            <v>0</v>
          </cell>
          <cell r="E51">
            <v>0</v>
          </cell>
          <cell r="G51">
            <v>0</v>
          </cell>
        </row>
        <row r="52">
          <cell r="A52">
            <v>7055</v>
          </cell>
          <cell r="B52">
            <v>0</v>
          </cell>
          <cell r="C52">
            <v>0</v>
          </cell>
          <cell r="D52">
            <v>0</v>
          </cell>
          <cell r="E52">
            <v>0</v>
          </cell>
          <cell r="G52">
            <v>0</v>
          </cell>
        </row>
        <row r="53">
          <cell r="A53">
            <v>7056</v>
          </cell>
          <cell r="B53">
            <v>0</v>
          </cell>
          <cell r="C53">
            <v>0</v>
          </cell>
          <cell r="D53">
            <v>0</v>
          </cell>
          <cell r="E53">
            <v>0</v>
          </cell>
          <cell r="G53">
            <v>0</v>
          </cell>
        </row>
        <row r="55">
          <cell r="A55">
            <v>706</v>
          </cell>
          <cell r="B55">
            <v>0.22389000002294779</v>
          </cell>
          <cell r="C55">
            <v>22724</v>
          </cell>
          <cell r="D55">
            <v>113103</v>
          </cell>
          <cell r="E55">
            <v>0</v>
          </cell>
          <cell r="F55">
            <v>0</v>
          </cell>
          <cell r="G55">
            <v>135827.22389000002</v>
          </cell>
        </row>
        <row r="56">
          <cell r="A56">
            <v>7060</v>
          </cell>
          <cell r="B56">
            <v>0.22389000002294779</v>
          </cell>
          <cell r="C56">
            <v>22724</v>
          </cell>
          <cell r="D56">
            <v>113103</v>
          </cell>
          <cell r="E56">
            <v>0</v>
          </cell>
          <cell r="G56">
            <v>135827.22389000002</v>
          </cell>
        </row>
        <row r="58">
          <cell r="A58">
            <v>71</v>
          </cell>
          <cell r="B58">
            <v>55446414.493869998</v>
          </cell>
          <cell r="C58">
            <v>29406910.852260001</v>
          </cell>
          <cell r="D58">
            <v>4475764</v>
          </cell>
          <cell r="E58">
            <v>5807661</v>
          </cell>
          <cell r="F58">
            <v>0</v>
          </cell>
          <cell r="G58">
            <v>95136750.346130013</v>
          </cell>
        </row>
        <row r="60">
          <cell r="A60" t="str">
            <v xml:space="preserve">                     </v>
          </cell>
        </row>
        <row r="61">
          <cell r="A61">
            <v>710</v>
          </cell>
          <cell r="B61">
            <v>14250187.51513</v>
          </cell>
          <cell r="C61">
            <v>13011905.576620001</v>
          </cell>
          <cell r="D61">
            <v>509231</v>
          </cell>
          <cell r="E61">
            <v>1386613</v>
          </cell>
          <cell r="F61">
            <v>0</v>
          </cell>
          <cell r="G61">
            <v>29157937.091750003</v>
          </cell>
        </row>
        <row r="62">
          <cell r="A62">
            <v>7100</v>
          </cell>
          <cell r="B62">
            <v>3988474</v>
          </cell>
          <cell r="C62">
            <v>128270.497</v>
          </cell>
          <cell r="D62">
            <v>0</v>
          </cell>
          <cell r="E62">
            <v>0</v>
          </cell>
          <cell r="G62">
            <v>4116744.497</v>
          </cell>
        </row>
        <row r="63">
          <cell r="A63">
            <v>7101</v>
          </cell>
          <cell r="B63">
            <v>212359.68280000001</v>
          </cell>
          <cell r="C63">
            <v>287799.32</v>
          </cell>
          <cell r="D63">
            <v>0</v>
          </cell>
          <cell r="E63">
            <v>1140</v>
          </cell>
          <cell r="G63">
            <v>501299.00280000002</v>
          </cell>
        </row>
        <row r="64">
          <cell r="A64">
            <v>7102</v>
          </cell>
          <cell r="B64">
            <v>6221461.0178999994</v>
          </cell>
          <cell r="C64">
            <v>1811440.6785800001</v>
          </cell>
          <cell r="D64">
            <v>480691</v>
          </cell>
          <cell r="E64">
            <v>1283446</v>
          </cell>
          <cell r="G64">
            <v>9797038.6964799985</v>
          </cell>
        </row>
        <row r="65">
          <cell r="A65">
            <v>7103</v>
          </cell>
          <cell r="B65">
            <v>3827892.8144299998</v>
          </cell>
          <cell r="C65">
            <v>10784395.081040001</v>
          </cell>
          <cell r="D65">
            <v>28540</v>
          </cell>
          <cell r="E65">
            <v>102027</v>
          </cell>
          <cell r="G65">
            <v>14742854.895470001</v>
          </cell>
        </row>
        <row r="68">
          <cell r="A68">
            <v>711</v>
          </cell>
          <cell r="B68">
            <v>18929095.327160001</v>
          </cell>
          <cell r="C68">
            <v>991995.37537999998</v>
          </cell>
          <cell r="D68">
            <v>0</v>
          </cell>
          <cell r="E68">
            <v>0</v>
          </cell>
          <cell r="F68">
            <v>0</v>
          </cell>
          <cell r="G68">
            <v>19921090.702539999</v>
          </cell>
        </row>
        <row r="69">
          <cell r="A69">
            <v>7110</v>
          </cell>
          <cell r="B69">
            <v>7368535.1503799995</v>
          </cell>
          <cell r="C69">
            <v>0</v>
          </cell>
          <cell r="D69">
            <v>0</v>
          </cell>
          <cell r="E69">
            <v>0</v>
          </cell>
          <cell r="G69">
            <v>7368535.1503799995</v>
          </cell>
        </row>
        <row r="70">
          <cell r="A70">
            <v>7111</v>
          </cell>
          <cell r="B70">
            <v>11560560.17678</v>
          </cell>
          <cell r="C70">
            <v>991995.37537999998</v>
          </cell>
          <cell r="D70">
            <v>0</v>
          </cell>
          <cell r="E70">
            <v>0</v>
          </cell>
          <cell r="G70">
            <v>12552555.55216</v>
          </cell>
        </row>
        <row r="72">
          <cell r="A72">
            <v>712</v>
          </cell>
          <cell r="B72">
            <v>7277832.1754399994</v>
          </cell>
          <cell r="C72">
            <v>383403.99226000003</v>
          </cell>
          <cell r="D72">
            <v>0</v>
          </cell>
          <cell r="E72">
            <v>14654</v>
          </cell>
          <cell r="F72">
            <v>0</v>
          </cell>
          <cell r="G72">
            <v>7675890.1676999992</v>
          </cell>
        </row>
        <row r="73">
          <cell r="A73">
            <v>7120</v>
          </cell>
          <cell r="B73">
            <v>7277832.1754399994</v>
          </cell>
          <cell r="C73">
            <v>383403.99226000003</v>
          </cell>
          <cell r="D73">
            <v>0</v>
          </cell>
          <cell r="E73">
            <v>14654</v>
          </cell>
          <cell r="G73">
            <v>7675890.1676999992</v>
          </cell>
        </row>
        <row r="74">
          <cell r="F74" t="str">
            <v xml:space="preserve"> </v>
          </cell>
        </row>
        <row r="75">
          <cell r="A75">
            <v>713</v>
          </cell>
          <cell r="B75">
            <v>5583412.4761399999</v>
          </cell>
          <cell r="C75">
            <v>1332068.9080000001</v>
          </cell>
          <cell r="D75">
            <v>37009</v>
          </cell>
          <cell r="E75">
            <v>2269066</v>
          </cell>
          <cell r="F75">
            <v>0</v>
          </cell>
          <cell r="G75">
            <v>9221556.3841399997</v>
          </cell>
        </row>
        <row r="76">
          <cell r="A76">
            <v>7130</v>
          </cell>
          <cell r="B76">
            <v>5583412.4761399999</v>
          </cell>
          <cell r="C76">
            <v>1332068.9080000001</v>
          </cell>
          <cell r="D76">
            <v>37009</v>
          </cell>
          <cell r="E76">
            <v>2269066</v>
          </cell>
          <cell r="F76">
            <v>0</v>
          </cell>
          <cell r="G76">
            <v>9221556.3841399997</v>
          </cell>
        </row>
        <row r="77">
          <cell r="G77" t="str">
            <v xml:space="preserve"> </v>
          </cell>
        </row>
        <row r="79">
          <cell r="A79">
            <v>714</v>
          </cell>
          <cell r="B79">
            <v>9405887</v>
          </cell>
          <cell r="C79">
            <v>13687537</v>
          </cell>
          <cell r="D79">
            <v>3929524</v>
          </cell>
          <cell r="E79">
            <v>2137328</v>
          </cell>
          <cell r="F79">
            <v>0</v>
          </cell>
          <cell r="G79">
            <v>29160276</v>
          </cell>
        </row>
        <row r="80">
          <cell r="A80">
            <v>7140</v>
          </cell>
          <cell r="B80">
            <v>0</v>
          </cell>
          <cell r="C80">
            <v>0</v>
          </cell>
          <cell r="D80">
            <v>3151793</v>
          </cell>
          <cell r="E80">
            <v>0</v>
          </cell>
          <cell r="G80">
            <v>3151793</v>
          </cell>
        </row>
        <row r="81">
          <cell r="A81">
            <v>7141</v>
          </cell>
          <cell r="B81">
            <v>9405887</v>
          </cell>
          <cell r="C81">
            <v>13687537</v>
          </cell>
          <cell r="D81">
            <v>777731</v>
          </cell>
          <cell r="E81">
            <v>2137328</v>
          </cell>
          <cell r="F81">
            <v>0</v>
          </cell>
          <cell r="G81">
            <v>26008483</v>
          </cell>
        </row>
        <row r="83">
          <cell r="A83">
            <v>72</v>
          </cell>
          <cell r="B83">
            <v>858733.65596</v>
          </cell>
          <cell r="C83">
            <v>5802085.8195358394</v>
          </cell>
          <cell r="D83">
            <v>219</v>
          </cell>
          <cell r="E83">
            <v>33702</v>
          </cell>
          <cell r="F83">
            <v>0</v>
          </cell>
          <cell r="G83">
            <v>6694740.4754958395</v>
          </cell>
        </row>
        <row r="86">
          <cell r="A86">
            <v>720</v>
          </cell>
          <cell r="B86">
            <v>841314.75445999997</v>
          </cell>
          <cell r="C86">
            <v>3060118.7385358396</v>
          </cell>
          <cell r="D86">
            <v>219</v>
          </cell>
          <cell r="E86">
            <v>33702</v>
          </cell>
          <cell r="F86">
            <v>0</v>
          </cell>
          <cell r="G86">
            <v>3935354.4929958396</v>
          </cell>
        </row>
        <row r="87">
          <cell r="A87">
            <v>7200</v>
          </cell>
          <cell r="B87">
            <v>720651.83476</v>
          </cell>
          <cell r="C87">
            <v>2925931.4359999998</v>
          </cell>
          <cell r="G87">
            <v>3646583.2707599998</v>
          </cell>
        </row>
        <row r="88">
          <cell r="A88">
            <v>7201</v>
          </cell>
          <cell r="B88">
            <v>47457.046000000002</v>
          </cell>
          <cell r="C88">
            <v>18683.188391919193</v>
          </cell>
          <cell r="G88">
            <v>66140.234391919192</v>
          </cell>
        </row>
        <row r="89">
          <cell r="A89">
            <v>7202</v>
          </cell>
          <cell r="B89">
            <v>73205.873699999996</v>
          </cell>
          <cell r="C89">
            <v>778.11414392059555</v>
          </cell>
          <cell r="G89">
            <v>73983.987843920593</v>
          </cell>
        </row>
        <row r="90">
          <cell r="A90">
            <v>7203</v>
          </cell>
          <cell r="B90">
            <v>0</v>
          </cell>
          <cell r="C90">
            <v>114726</v>
          </cell>
          <cell r="G90">
            <v>114726</v>
          </cell>
        </row>
        <row r="92">
          <cell r="A92">
            <v>721</v>
          </cell>
          <cell r="B92">
            <v>0</v>
          </cell>
          <cell r="C92">
            <v>9170</v>
          </cell>
          <cell r="D92">
            <v>0</v>
          </cell>
          <cell r="E92">
            <v>0</v>
          </cell>
          <cell r="F92">
            <v>0</v>
          </cell>
          <cell r="G92">
            <v>9170</v>
          </cell>
        </row>
        <row r="93">
          <cell r="A93">
            <v>7210</v>
          </cell>
          <cell r="B93">
            <v>0</v>
          </cell>
          <cell r="C93">
            <v>0</v>
          </cell>
          <cell r="D93">
            <v>0</v>
          </cell>
          <cell r="E93">
            <v>0</v>
          </cell>
          <cell r="G93">
            <v>0</v>
          </cell>
        </row>
        <row r="94">
          <cell r="A94">
            <v>7211</v>
          </cell>
          <cell r="B94">
            <v>0</v>
          </cell>
          <cell r="C94">
            <v>0</v>
          </cell>
          <cell r="D94">
            <v>0</v>
          </cell>
          <cell r="E94">
            <v>0</v>
          </cell>
          <cell r="G94">
            <v>0</v>
          </cell>
        </row>
        <row r="96">
          <cell r="A96">
            <v>722</v>
          </cell>
          <cell r="B96">
            <v>17418.9015</v>
          </cell>
          <cell r="C96">
            <v>2732797.0809999998</v>
          </cell>
          <cell r="D96">
            <v>0</v>
          </cell>
          <cell r="E96">
            <v>0</v>
          </cell>
          <cell r="F96">
            <v>0</v>
          </cell>
          <cell r="G96">
            <v>2750215.9824999999</v>
          </cell>
        </row>
        <row r="97">
          <cell r="A97">
            <v>7220</v>
          </cell>
          <cell r="B97">
            <v>7187.3779999999997</v>
          </cell>
          <cell r="C97">
            <v>43582.055</v>
          </cell>
          <cell r="D97">
            <v>0</v>
          </cell>
          <cell r="E97">
            <v>0</v>
          </cell>
          <cell r="G97">
            <v>50769.432999999997</v>
          </cell>
        </row>
        <row r="98">
          <cell r="A98">
            <v>7221</v>
          </cell>
          <cell r="B98">
            <v>10231.523499999999</v>
          </cell>
          <cell r="C98">
            <v>2631912.0259999996</v>
          </cell>
          <cell r="D98">
            <v>0</v>
          </cell>
          <cell r="E98">
            <v>0</v>
          </cell>
          <cell r="G98">
            <v>2642143.5494999997</v>
          </cell>
        </row>
        <row r="99">
          <cell r="A99">
            <v>7222</v>
          </cell>
          <cell r="B99">
            <v>0</v>
          </cell>
          <cell r="C99">
            <v>57303</v>
          </cell>
          <cell r="D99">
            <v>0</v>
          </cell>
          <cell r="E99">
            <v>0</v>
          </cell>
          <cell r="G99">
            <v>57303</v>
          </cell>
        </row>
        <row r="101">
          <cell r="A101">
            <v>73</v>
          </cell>
          <cell r="B101">
            <v>6445407.3046499994</v>
          </cell>
          <cell r="C101">
            <v>788215</v>
          </cell>
          <cell r="D101">
            <v>0</v>
          </cell>
          <cell r="E101">
            <v>100</v>
          </cell>
          <cell r="F101">
            <v>0</v>
          </cell>
          <cell r="G101">
            <v>7233722.3046499994</v>
          </cell>
        </row>
        <row r="104">
          <cell r="A104">
            <v>730</v>
          </cell>
          <cell r="B104">
            <v>7205.71144</v>
          </cell>
          <cell r="C104">
            <v>681067</v>
          </cell>
          <cell r="D104">
            <v>0</v>
          </cell>
          <cell r="E104">
            <v>100</v>
          </cell>
          <cell r="F104">
            <v>0</v>
          </cell>
          <cell r="G104">
            <v>688372.71143999998</v>
          </cell>
        </row>
        <row r="105">
          <cell r="A105">
            <v>7300</v>
          </cell>
          <cell r="B105">
            <v>7205.71144</v>
          </cell>
          <cell r="G105" t="str">
            <v>…</v>
          </cell>
        </row>
        <row r="106">
          <cell r="A106">
            <v>7301</v>
          </cell>
          <cell r="B106">
            <v>0</v>
          </cell>
          <cell r="G106" t="str">
            <v>…</v>
          </cell>
        </row>
        <row r="108">
          <cell r="A108">
            <v>731</v>
          </cell>
          <cell r="B108">
            <v>6438201.5932099996</v>
          </cell>
          <cell r="C108">
            <v>107148</v>
          </cell>
          <cell r="D108">
            <v>0</v>
          </cell>
          <cell r="E108">
            <v>0</v>
          </cell>
          <cell r="F108">
            <v>0</v>
          </cell>
          <cell r="G108">
            <v>6545349.5932099996</v>
          </cell>
        </row>
        <row r="109">
          <cell r="A109">
            <v>7310</v>
          </cell>
          <cell r="B109">
            <v>5480672.40233</v>
          </cell>
          <cell r="G109" t="str">
            <v>…</v>
          </cell>
        </row>
        <row r="110">
          <cell r="A110">
            <v>7311</v>
          </cell>
          <cell r="B110">
            <v>957529.19087999989</v>
          </cell>
          <cell r="G110" t="str">
            <v>…</v>
          </cell>
        </row>
        <row r="112">
          <cell r="A112">
            <v>74</v>
          </cell>
          <cell r="B112">
            <v>0</v>
          </cell>
          <cell r="C112">
            <v>50023367.009000003</v>
          </cell>
          <cell r="D112">
            <v>169607759</v>
          </cell>
          <cell r="E112">
            <v>48283630</v>
          </cell>
          <cell r="F112">
            <v>253344324.29899999</v>
          </cell>
          <cell r="G112">
            <v>14570431.710000008</v>
          </cell>
        </row>
        <row r="114">
          <cell r="A114">
            <v>740</v>
          </cell>
          <cell r="B114">
            <v>0</v>
          </cell>
          <cell r="C114">
            <v>50023367.009000003</v>
          </cell>
          <cell r="D114">
            <v>169607759</v>
          </cell>
          <cell r="E114">
            <v>48283630</v>
          </cell>
          <cell r="F114">
            <v>253344324.29899999</v>
          </cell>
          <cell r="G114">
            <v>14570431.710000008</v>
          </cell>
        </row>
        <row r="116">
          <cell r="A116">
            <v>7400</v>
          </cell>
          <cell r="B116">
            <v>0</v>
          </cell>
          <cell r="C116">
            <v>47544130.299000002</v>
          </cell>
          <cell r="D116">
            <v>156307759</v>
          </cell>
          <cell r="E116">
            <v>1834116</v>
          </cell>
          <cell r="F116">
            <v>205782544.29899999</v>
          </cell>
          <cell r="G116">
            <v>-96539</v>
          </cell>
        </row>
        <row r="117">
          <cell r="A117">
            <v>7401</v>
          </cell>
          <cell r="B117">
            <v>0</v>
          </cell>
          <cell r="C117">
            <v>1346433</v>
          </cell>
          <cell r="D117">
            <v>0</v>
          </cell>
          <cell r="E117">
            <v>2136136</v>
          </cell>
          <cell r="F117">
            <v>3482569</v>
          </cell>
          <cell r="G117">
            <v>0</v>
          </cell>
        </row>
        <row r="118">
          <cell r="A118">
            <v>7402</v>
          </cell>
          <cell r="B118">
            <v>0</v>
          </cell>
          <cell r="C118">
            <v>67038.817999999999</v>
          </cell>
          <cell r="D118">
            <v>0</v>
          </cell>
          <cell r="E118">
            <v>44313378</v>
          </cell>
          <cell r="F118">
            <v>44079211</v>
          </cell>
          <cell r="G118">
            <v>301205.8180000037</v>
          </cell>
        </row>
        <row r="119">
          <cell r="A119">
            <v>7403</v>
          </cell>
          <cell r="B119">
            <v>0</v>
          </cell>
          <cell r="C119">
            <v>1065764.892</v>
          </cell>
          <cell r="D119">
            <v>13300000</v>
          </cell>
          <cell r="E119">
            <v>0</v>
          </cell>
          <cell r="F119">
            <v>0</v>
          </cell>
          <cell r="G119">
            <v>14365764.892000001</v>
          </cell>
        </row>
        <row r="122">
          <cell r="G122" t="str">
            <v xml:space="preserve"> </v>
          </cell>
        </row>
        <row r="123">
          <cell r="B123" t="str">
            <v xml:space="preserve"> </v>
          </cell>
          <cell r="C123" t="str">
            <v xml:space="preserve"> </v>
          </cell>
          <cell r="D123" t="str">
            <v xml:space="preserve"> </v>
          </cell>
          <cell r="E123" t="str">
            <v xml:space="preserve"> </v>
          </cell>
          <cell r="G123">
            <v>4074000000</v>
          </cell>
        </row>
        <row r="124">
          <cell r="F124" t="str">
            <v xml:space="preserve"> </v>
          </cell>
        </row>
        <row r="126">
          <cell r="A126" t="str">
            <v xml:space="preserve"> </v>
          </cell>
          <cell r="B126">
            <v>1027806519</v>
          </cell>
          <cell r="C126">
            <v>210833879.96885312</v>
          </cell>
          <cell r="D126">
            <v>587960140</v>
          </cell>
          <cell r="E126">
            <v>270262568</v>
          </cell>
          <cell r="F126">
            <v>320035517.49675</v>
          </cell>
          <cell r="G126">
            <v>1776827589.4721031</v>
          </cell>
        </row>
        <row r="127">
          <cell r="B127" t="str">
            <v xml:space="preserve"> </v>
          </cell>
          <cell r="G127">
            <v>0</v>
          </cell>
        </row>
        <row r="129">
          <cell r="A129">
            <v>40</v>
          </cell>
          <cell r="B129">
            <v>527330251</v>
          </cell>
          <cell r="C129">
            <v>86298519.27034311</v>
          </cell>
          <cell r="D129">
            <v>6982609</v>
          </cell>
          <cell r="E129">
            <v>241302833</v>
          </cell>
          <cell r="F129">
            <v>71976689.158749998</v>
          </cell>
          <cell r="G129">
            <v>789937523.11159301</v>
          </cell>
        </row>
        <row r="130">
          <cell r="G130" t="str">
            <v xml:space="preserve"> </v>
          </cell>
        </row>
        <row r="131">
          <cell r="B131" t="str">
            <v xml:space="preserve"> </v>
          </cell>
          <cell r="C131" t="str">
            <v xml:space="preserve"> </v>
          </cell>
          <cell r="D131" t="str">
            <v xml:space="preserve"> </v>
          </cell>
          <cell r="E131" t="str">
            <v xml:space="preserve"> </v>
          </cell>
        </row>
        <row r="132">
          <cell r="B132">
            <v>260366461</v>
          </cell>
          <cell r="C132">
            <v>27404309.936310001</v>
          </cell>
          <cell r="D132">
            <v>2226039</v>
          </cell>
          <cell r="E132">
            <v>97219158</v>
          </cell>
          <cell r="F132">
            <v>0</v>
          </cell>
          <cell r="G132">
            <v>387215967.93630999</v>
          </cell>
        </row>
        <row r="134">
          <cell r="A134">
            <v>400</v>
          </cell>
          <cell r="B134">
            <v>114833588</v>
          </cell>
          <cell r="C134">
            <v>11710709.90512</v>
          </cell>
          <cell r="D134">
            <v>2226039</v>
          </cell>
          <cell r="E134">
            <v>3040650</v>
          </cell>
          <cell r="F134">
            <v>0</v>
          </cell>
          <cell r="G134">
            <v>131810986.90512</v>
          </cell>
        </row>
        <row r="135">
          <cell r="A135">
            <v>4000</v>
          </cell>
          <cell r="B135">
            <v>97381186</v>
          </cell>
          <cell r="G135" t="str">
            <v xml:space="preserve"> </v>
          </cell>
        </row>
        <row r="136">
          <cell r="A136">
            <v>4001</v>
          </cell>
          <cell r="B136">
            <v>3750935</v>
          </cell>
          <cell r="G136" t="str">
            <v xml:space="preserve"> </v>
          </cell>
        </row>
        <row r="137">
          <cell r="A137">
            <v>4002</v>
          </cell>
          <cell r="B137">
            <v>8895850</v>
          </cell>
          <cell r="G137" t="str">
            <v xml:space="preserve"> </v>
          </cell>
        </row>
        <row r="138">
          <cell r="A138">
            <v>4003</v>
          </cell>
          <cell r="B138">
            <v>2472796</v>
          </cell>
          <cell r="G138" t="str">
            <v xml:space="preserve"> </v>
          </cell>
        </row>
        <row r="139">
          <cell r="A139">
            <v>4004</v>
          </cell>
          <cell r="B139">
            <v>1652104</v>
          </cell>
          <cell r="G139" t="str">
            <v xml:space="preserve"> </v>
          </cell>
        </row>
        <row r="140">
          <cell r="A140">
            <v>4005</v>
          </cell>
          <cell r="B140">
            <v>13054</v>
          </cell>
          <cell r="G140" t="str">
            <v xml:space="preserve"> </v>
          </cell>
        </row>
        <row r="141">
          <cell r="A141">
            <v>4009</v>
          </cell>
          <cell r="B141">
            <v>667663</v>
          </cell>
          <cell r="G141" t="str">
            <v xml:space="preserve"> </v>
          </cell>
        </row>
        <row r="143">
          <cell r="A143">
            <v>413300</v>
          </cell>
          <cell r="B143">
            <v>145532873</v>
          </cell>
          <cell r="C143">
            <v>15693600.031190002</v>
          </cell>
          <cell r="D143">
            <v>0</v>
          </cell>
          <cell r="E143">
            <v>94178508</v>
          </cell>
          <cell r="F143">
            <v>0</v>
          </cell>
          <cell r="G143">
            <v>255404981.03119001</v>
          </cell>
        </row>
        <row r="145">
          <cell r="A145" t="str">
            <v xml:space="preserve"> </v>
          </cell>
          <cell r="B145">
            <v>43248608</v>
          </cell>
          <cell r="C145">
            <v>3617480.1587499995</v>
          </cell>
          <cell r="D145">
            <v>319677</v>
          </cell>
          <cell r="E145">
            <v>19505428</v>
          </cell>
          <cell r="F145">
            <v>66691193.158750005</v>
          </cell>
          <cell r="G145">
            <v>0</v>
          </cell>
        </row>
        <row r="147">
          <cell r="A147">
            <v>401</v>
          </cell>
          <cell r="B147">
            <v>18625706</v>
          </cell>
          <cell r="C147">
            <v>1636150.5471999997</v>
          </cell>
          <cell r="D147">
            <v>319677</v>
          </cell>
          <cell r="E147">
            <v>432419</v>
          </cell>
          <cell r="F147">
            <v>21013952.547200002</v>
          </cell>
          <cell r="G147">
            <v>0</v>
          </cell>
        </row>
        <row r="148">
          <cell r="A148">
            <v>4010</v>
          </cell>
          <cell r="B148">
            <v>11598999</v>
          </cell>
          <cell r="C148">
            <v>1030774.8447359998</v>
          </cell>
          <cell r="D148">
            <v>177934.95734078001</v>
          </cell>
          <cell r="E148">
            <v>240390</v>
          </cell>
          <cell r="F148">
            <v>13048098.802076781</v>
          </cell>
          <cell r="G148">
            <v>0</v>
          </cell>
        </row>
        <row r="149">
          <cell r="A149">
            <v>4011</v>
          </cell>
          <cell r="B149">
            <v>6867311</v>
          </cell>
          <cell r="C149">
            <v>585741.89589759987</v>
          </cell>
          <cell r="D149">
            <v>138526.63229591062</v>
          </cell>
          <cell r="E149">
            <v>187702</v>
          </cell>
          <cell r="F149">
            <v>7779281.5281935101</v>
          </cell>
          <cell r="G149">
            <v>0</v>
          </cell>
        </row>
        <row r="150">
          <cell r="A150">
            <v>4012</v>
          </cell>
          <cell r="B150">
            <v>59759</v>
          </cell>
          <cell r="C150">
            <v>8998.828009599998</v>
          </cell>
          <cell r="D150">
            <v>1205.8622268080273</v>
          </cell>
          <cell r="E150">
            <v>1623</v>
          </cell>
          <cell r="F150">
            <v>71586.690236408016</v>
          </cell>
          <cell r="G150">
            <v>0</v>
          </cell>
        </row>
        <row r="151">
          <cell r="A151">
            <v>4013</v>
          </cell>
          <cell r="B151">
            <v>99637</v>
          </cell>
          <cell r="C151">
            <v>10634.978556800024</v>
          </cell>
          <cell r="D151">
            <v>2009.5481365013256</v>
          </cell>
          <cell r="E151">
            <v>2704</v>
          </cell>
          <cell r="F151">
            <v>114985.52669330135</v>
          </cell>
          <cell r="G151">
            <v>0</v>
          </cell>
        </row>
        <row r="153">
          <cell r="A153">
            <v>413301</v>
          </cell>
          <cell r="B153">
            <v>24622902</v>
          </cell>
          <cell r="C153">
            <v>1981329.61155</v>
          </cell>
          <cell r="D153">
            <v>0</v>
          </cell>
          <cell r="E153">
            <v>19073009</v>
          </cell>
          <cell r="F153">
            <v>45677240.611550003</v>
          </cell>
          <cell r="G153">
            <v>0</v>
          </cell>
        </row>
        <row r="155">
          <cell r="B155">
            <v>151786704</v>
          </cell>
          <cell r="C155">
            <v>53485618.945879996</v>
          </cell>
          <cell r="D155">
            <v>4337700</v>
          </cell>
          <cell r="E155">
            <v>124578247</v>
          </cell>
          <cell r="F155">
            <v>5285496</v>
          </cell>
          <cell r="G155">
            <v>328902773.94588</v>
          </cell>
        </row>
        <row r="157">
          <cell r="A157">
            <v>402</v>
          </cell>
          <cell r="B157">
            <v>108206547</v>
          </cell>
          <cell r="C157">
            <v>30477401.499349996</v>
          </cell>
          <cell r="D157">
            <v>4337700</v>
          </cell>
          <cell r="E157">
            <v>5044692</v>
          </cell>
          <cell r="F157">
            <v>0</v>
          </cell>
          <cell r="G157">
            <v>148066340.49935001</v>
          </cell>
        </row>
        <row r="158">
          <cell r="A158">
            <v>4020</v>
          </cell>
          <cell r="B158">
            <v>16479541</v>
          </cell>
          <cell r="C158">
            <v>4358669.9051900003</v>
          </cell>
          <cell r="F158" t="str">
            <v xml:space="preserve"> </v>
          </cell>
          <cell r="G158" t="str">
            <v xml:space="preserve"> </v>
          </cell>
        </row>
        <row r="159">
          <cell r="A159">
            <v>4021</v>
          </cell>
          <cell r="B159">
            <v>16342687</v>
          </cell>
          <cell r="C159">
            <v>864541.15859000001</v>
          </cell>
          <cell r="G159" t="str">
            <v xml:space="preserve"> </v>
          </cell>
        </row>
        <row r="160">
          <cell r="A160">
            <v>4022</v>
          </cell>
          <cell r="B160">
            <v>8127034</v>
          </cell>
          <cell r="C160">
            <v>4185952.2609199998</v>
          </cell>
          <cell r="G160" t="str">
            <v xml:space="preserve"> </v>
          </cell>
        </row>
        <row r="161">
          <cell r="A161">
            <v>4023</v>
          </cell>
          <cell r="B161">
            <v>4766241</v>
          </cell>
          <cell r="C161">
            <v>560711.09895000001</v>
          </cell>
          <cell r="G161" t="str">
            <v xml:space="preserve"> </v>
          </cell>
        </row>
        <row r="162">
          <cell r="A162">
            <v>4024</v>
          </cell>
          <cell r="B162">
            <v>3026602</v>
          </cell>
          <cell r="C162">
            <v>253182.95628999997</v>
          </cell>
          <cell r="G162" t="str">
            <v xml:space="preserve"> </v>
          </cell>
        </row>
        <row r="163">
          <cell r="A163">
            <v>4025</v>
          </cell>
          <cell r="B163">
            <v>23315091</v>
          </cell>
          <cell r="C163">
            <v>12247296.022330001</v>
          </cell>
          <cell r="G163" t="str">
            <v xml:space="preserve"> </v>
          </cell>
        </row>
        <row r="164">
          <cell r="A164">
            <v>4026</v>
          </cell>
          <cell r="B164">
            <v>9318955</v>
          </cell>
          <cell r="C164">
            <v>708887.77944999991</v>
          </cell>
          <cell r="G164" t="str">
            <v xml:space="preserve"> </v>
          </cell>
        </row>
        <row r="165">
          <cell r="A165">
            <v>4027</v>
          </cell>
          <cell r="B165">
            <v>2588471</v>
          </cell>
          <cell r="C165">
            <v>1366158.6610000001</v>
          </cell>
          <cell r="G165" t="str">
            <v xml:space="preserve"> </v>
          </cell>
        </row>
        <row r="166">
          <cell r="A166">
            <v>4029</v>
          </cell>
          <cell r="B166">
            <v>24241925</v>
          </cell>
          <cell r="C166">
            <v>5932001.6566299992</v>
          </cell>
          <cell r="G166" t="str">
            <v xml:space="preserve"> </v>
          </cell>
        </row>
        <row r="167">
          <cell r="A167">
            <v>402934</v>
          </cell>
          <cell r="B167" t="str">
            <v xml:space="preserve"> </v>
          </cell>
          <cell r="C167" t="str">
            <v xml:space="preserve"> </v>
          </cell>
          <cell r="D167" t="str">
            <v xml:space="preserve"> </v>
          </cell>
          <cell r="E167" t="str">
            <v xml:space="preserve"> </v>
          </cell>
          <cell r="F167" t="str">
            <v xml:space="preserve"> </v>
          </cell>
          <cell r="G167" t="str">
            <v xml:space="preserve"> </v>
          </cell>
        </row>
        <row r="169">
          <cell r="A169">
            <v>413302</v>
          </cell>
          <cell r="B169">
            <v>43580157</v>
          </cell>
          <cell r="C169">
            <v>23008217.446530003</v>
          </cell>
          <cell r="D169">
            <v>0</v>
          </cell>
          <cell r="E169">
            <v>119533555</v>
          </cell>
          <cell r="F169">
            <v>5285496</v>
          </cell>
          <cell r="G169">
            <v>180836433.44652998</v>
          </cell>
        </row>
        <row r="171">
          <cell r="A171">
            <v>403</v>
          </cell>
          <cell r="B171">
            <v>34499424</v>
          </cell>
          <cell r="C171">
            <v>589073.31040312722</v>
          </cell>
          <cell r="D171">
            <v>99193</v>
          </cell>
          <cell r="E171">
            <v>0</v>
          </cell>
          <cell r="F171">
            <v>0</v>
          </cell>
          <cell r="G171">
            <v>35187690.310403123</v>
          </cell>
        </row>
        <row r="172">
          <cell r="A172">
            <v>4030</v>
          </cell>
          <cell r="B172">
            <v>0</v>
          </cell>
          <cell r="C172">
            <v>0</v>
          </cell>
          <cell r="D172">
            <v>0</v>
          </cell>
          <cell r="E172">
            <v>0</v>
          </cell>
          <cell r="G172">
            <v>0</v>
          </cell>
        </row>
        <row r="173">
          <cell r="A173">
            <v>4031</v>
          </cell>
          <cell r="B173">
            <v>5390564</v>
          </cell>
          <cell r="C173">
            <v>353402.71340312727</v>
          </cell>
          <cell r="D173">
            <v>91105</v>
          </cell>
          <cell r="E173">
            <v>0</v>
          </cell>
          <cell r="G173">
            <v>5835071.7134031272</v>
          </cell>
        </row>
        <row r="174">
          <cell r="A174">
            <v>4032</v>
          </cell>
          <cell r="B174">
            <v>0</v>
          </cell>
          <cell r="C174">
            <v>12000</v>
          </cell>
          <cell r="D174">
            <v>0</v>
          </cell>
          <cell r="E174">
            <v>0</v>
          </cell>
          <cell r="G174">
            <v>12000</v>
          </cell>
        </row>
        <row r="175">
          <cell r="A175">
            <v>4033</v>
          </cell>
          <cell r="B175">
            <v>4034</v>
          </cell>
          <cell r="C175">
            <v>187392.59700000001</v>
          </cell>
          <cell r="D175">
            <v>8088</v>
          </cell>
          <cell r="E175">
            <v>0</v>
          </cell>
          <cell r="G175">
            <v>199514.59700000001</v>
          </cell>
        </row>
        <row r="176">
          <cell r="A176">
            <v>4034</v>
          </cell>
          <cell r="B176">
            <v>29104826</v>
          </cell>
          <cell r="C176">
            <v>36278</v>
          </cell>
          <cell r="D176">
            <v>0</v>
          </cell>
          <cell r="E176">
            <v>0</v>
          </cell>
          <cell r="G176">
            <v>29141104</v>
          </cell>
        </row>
        <row r="178">
          <cell r="A178">
            <v>404</v>
          </cell>
          <cell r="B178">
            <v>26017782</v>
          </cell>
          <cell r="C178">
            <v>0</v>
          </cell>
          <cell r="D178">
            <v>0</v>
          </cell>
          <cell r="E178">
            <v>0</v>
          </cell>
          <cell r="F178">
            <v>0</v>
          </cell>
          <cell r="G178">
            <v>26017782</v>
          </cell>
        </row>
        <row r="179">
          <cell r="A179">
            <v>4040</v>
          </cell>
          <cell r="B179">
            <v>4415289</v>
          </cell>
          <cell r="C179">
            <v>0</v>
          </cell>
          <cell r="D179">
            <v>0</v>
          </cell>
          <cell r="E179">
            <v>0</v>
          </cell>
          <cell r="G179">
            <v>4415289</v>
          </cell>
        </row>
        <row r="180">
          <cell r="A180">
            <v>4041</v>
          </cell>
          <cell r="B180">
            <v>181591</v>
          </cell>
          <cell r="C180">
            <v>0</v>
          </cell>
          <cell r="D180">
            <v>0</v>
          </cell>
          <cell r="E180">
            <v>0</v>
          </cell>
          <cell r="G180">
            <v>181591</v>
          </cell>
        </row>
        <row r="181">
          <cell r="A181">
            <v>4042</v>
          </cell>
          <cell r="B181">
            <v>3843862</v>
          </cell>
          <cell r="C181">
            <v>0</v>
          </cell>
          <cell r="D181">
            <v>0</v>
          </cell>
          <cell r="E181">
            <v>0</v>
          </cell>
          <cell r="G181">
            <v>3843862</v>
          </cell>
        </row>
        <row r="182">
          <cell r="A182">
            <v>4043</v>
          </cell>
          <cell r="B182">
            <v>0</v>
          </cell>
          <cell r="C182">
            <v>0</v>
          </cell>
          <cell r="D182">
            <v>0</v>
          </cell>
          <cell r="E182">
            <v>0</v>
          </cell>
          <cell r="G182">
            <v>0</v>
          </cell>
        </row>
        <row r="183">
          <cell r="A183">
            <v>4044</v>
          </cell>
          <cell r="B183">
            <v>17577040</v>
          </cell>
        </row>
        <row r="185">
          <cell r="A185">
            <v>409</v>
          </cell>
          <cell r="B185">
            <v>11411272</v>
          </cell>
          <cell r="C185">
            <v>1202036.919</v>
          </cell>
          <cell r="D185">
            <v>0</v>
          </cell>
          <cell r="E185">
            <v>0</v>
          </cell>
          <cell r="F185">
            <v>0</v>
          </cell>
          <cell r="G185">
            <v>12613308.919</v>
          </cell>
        </row>
        <row r="186">
          <cell r="A186">
            <v>4090</v>
          </cell>
          <cell r="B186">
            <v>0</v>
          </cell>
          <cell r="C186">
            <v>0</v>
          </cell>
          <cell r="G186">
            <v>0</v>
          </cell>
        </row>
        <row r="187">
          <cell r="A187">
            <v>4091</v>
          </cell>
          <cell r="B187">
            <v>11411272</v>
          </cell>
          <cell r="C187">
            <v>1202036.919</v>
          </cell>
          <cell r="G187">
            <v>12613308.919</v>
          </cell>
        </row>
        <row r="188">
          <cell r="A188">
            <v>4092</v>
          </cell>
          <cell r="B188">
            <v>0</v>
          </cell>
          <cell r="G188">
            <v>0</v>
          </cell>
        </row>
        <row r="190">
          <cell r="A190">
            <v>41</v>
          </cell>
          <cell r="B190">
            <v>399233971</v>
          </cell>
          <cell r="C190">
            <v>50600971.001400009</v>
          </cell>
          <cell r="D190">
            <v>580661104</v>
          </cell>
          <cell r="E190">
            <v>27425918</v>
          </cell>
          <cell r="F190">
            <v>237774052.338</v>
          </cell>
          <cell r="G190">
            <v>820147911.66339993</v>
          </cell>
        </row>
        <row r="192">
          <cell r="B192" t="str">
            <v xml:space="preserve"> </v>
          </cell>
          <cell r="C192" t="str">
            <v xml:space="preserve"> </v>
          </cell>
          <cell r="D192" t="str">
            <v xml:space="preserve"> </v>
          </cell>
          <cell r="E192" t="str">
            <v xml:space="preserve"> </v>
          </cell>
        </row>
        <row r="193">
          <cell r="A193">
            <v>410</v>
          </cell>
          <cell r="B193">
            <v>52410913</v>
          </cell>
          <cell r="C193">
            <v>6745601.2280000001</v>
          </cell>
          <cell r="D193">
            <v>0</v>
          </cell>
          <cell r="E193">
            <v>0</v>
          </cell>
          <cell r="F193">
            <v>0</v>
          </cell>
          <cell r="G193">
            <v>59156514.228</v>
          </cell>
        </row>
        <row r="194">
          <cell r="A194">
            <v>4100</v>
          </cell>
          <cell r="B194">
            <v>15147365</v>
          </cell>
          <cell r="C194">
            <v>1780407.0359999998</v>
          </cell>
          <cell r="D194">
            <v>0</v>
          </cell>
          <cell r="E194">
            <v>0</v>
          </cell>
          <cell r="G194">
            <v>16927772.035999998</v>
          </cell>
        </row>
        <row r="195">
          <cell r="A195">
            <v>4101</v>
          </cell>
          <cell r="B195">
            <v>0</v>
          </cell>
          <cell r="C195">
            <v>0</v>
          </cell>
          <cell r="D195">
            <v>0</v>
          </cell>
          <cell r="E195">
            <v>0</v>
          </cell>
          <cell r="G195">
            <v>0</v>
          </cell>
        </row>
        <row r="196">
          <cell r="A196">
            <v>4102</v>
          </cell>
          <cell r="B196">
            <v>37263548</v>
          </cell>
          <cell r="C196">
            <v>4965194.1919999998</v>
          </cell>
          <cell r="D196">
            <v>0</v>
          </cell>
          <cell r="E196">
            <v>0</v>
          </cell>
          <cell r="G196">
            <v>42228742.192000002</v>
          </cell>
        </row>
        <row r="198">
          <cell r="A198">
            <v>411</v>
          </cell>
          <cell r="B198">
            <v>150523814</v>
          </cell>
          <cell r="C198">
            <v>23567318.112500004</v>
          </cell>
          <cell r="D198">
            <v>536139275</v>
          </cell>
          <cell r="E198">
            <v>25194218</v>
          </cell>
          <cell r="F198">
            <v>4557323</v>
          </cell>
          <cell r="G198">
            <v>730867302.11249995</v>
          </cell>
        </row>
        <row r="199">
          <cell r="A199">
            <v>4110</v>
          </cell>
          <cell r="B199">
            <v>24228423</v>
          </cell>
          <cell r="C199">
            <v>151568</v>
          </cell>
          <cell r="D199">
            <v>0</v>
          </cell>
          <cell r="E199">
            <v>0</v>
          </cell>
          <cell r="F199">
            <v>4557323</v>
          </cell>
          <cell r="G199">
            <v>19822668</v>
          </cell>
        </row>
        <row r="200">
          <cell r="A200">
            <v>4111</v>
          </cell>
          <cell r="B200">
            <v>73536211</v>
          </cell>
          <cell r="C200">
            <v>99907</v>
          </cell>
          <cell r="D200">
            <v>0</v>
          </cell>
          <cell r="E200">
            <v>0</v>
          </cell>
          <cell r="G200">
            <v>73636118</v>
          </cell>
        </row>
        <row r="201">
          <cell r="A201">
            <v>4112</v>
          </cell>
          <cell r="B201">
            <v>14895812</v>
          </cell>
          <cell r="C201">
            <v>410113.73800000001</v>
          </cell>
          <cell r="D201">
            <v>23027265</v>
          </cell>
          <cell r="E201">
            <v>0</v>
          </cell>
          <cell r="G201">
            <v>38333190.737999998</v>
          </cell>
        </row>
        <row r="202">
          <cell r="A202">
            <v>4113</v>
          </cell>
          <cell r="B202">
            <v>15564807</v>
          </cell>
          <cell r="C202">
            <v>1810</v>
          </cell>
          <cell r="D202">
            <v>0</v>
          </cell>
          <cell r="E202">
            <v>0</v>
          </cell>
          <cell r="G202">
            <v>15566617</v>
          </cell>
        </row>
        <row r="203">
          <cell r="A203">
            <v>4114</v>
          </cell>
          <cell r="B203">
            <v>0</v>
          </cell>
          <cell r="C203">
            <v>0</v>
          </cell>
          <cell r="D203">
            <v>490776677</v>
          </cell>
          <cell r="E203">
            <v>0</v>
          </cell>
          <cell r="G203">
            <v>490776677</v>
          </cell>
        </row>
        <row r="204">
          <cell r="A204">
            <v>4115</v>
          </cell>
          <cell r="B204">
            <v>0</v>
          </cell>
          <cell r="C204">
            <v>0</v>
          </cell>
          <cell r="D204">
            <v>22321856</v>
          </cell>
          <cell r="E204">
            <v>0</v>
          </cell>
          <cell r="G204">
            <v>22321856</v>
          </cell>
        </row>
        <row r="205">
          <cell r="A205">
            <v>4116</v>
          </cell>
          <cell r="B205">
            <v>0</v>
          </cell>
          <cell r="C205">
            <v>0</v>
          </cell>
          <cell r="D205">
            <v>0</v>
          </cell>
          <cell r="E205">
            <v>22737257</v>
          </cell>
          <cell r="G205">
            <v>22737257</v>
          </cell>
        </row>
        <row r="206">
          <cell r="A206">
            <v>4117</v>
          </cell>
          <cell r="B206">
            <v>16147630</v>
          </cell>
          <cell r="C206">
            <v>174932.43</v>
          </cell>
          <cell r="D206">
            <v>4233</v>
          </cell>
          <cell r="E206">
            <v>0</v>
          </cell>
          <cell r="G206">
            <v>16326795.43</v>
          </cell>
        </row>
        <row r="207">
          <cell r="A207">
            <v>4119</v>
          </cell>
          <cell r="B207">
            <v>6150931</v>
          </cell>
          <cell r="C207">
            <v>22728986.944500003</v>
          </cell>
          <cell r="D207">
            <v>9244</v>
          </cell>
          <cell r="E207">
            <v>2456961</v>
          </cell>
          <cell r="G207">
            <v>31346122.944500003</v>
          </cell>
        </row>
        <row r="209">
          <cell r="A209">
            <v>412</v>
          </cell>
          <cell r="B209">
            <v>6202353</v>
          </cell>
          <cell r="C209">
            <v>9295023.8498999998</v>
          </cell>
          <cell r="D209">
            <v>442618</v>
          </cell>
          <cell r="E209">
            <v>838636</v>
          </cell>
          <cell r="F209">
            <v>0</v>
          </cell>
          <cell r="G209">
            <v>16778630.8499</v>
          </cell>
        </row>
        <row r="211">
          <cell r="A211">
            <v>4120</v>
          </cell>
          <cell r="B211">
            <v>6202353</v>
          </cell>
          <cell r="C211">
            <v>9295023.8498999998</v>
          </cell>
          <cell r="D211">
            <v>442618</v>
          </cell>
          <cell r="E211">
            <v>838636</v>
          </cell>
          <cell r="G211">
            <v>16778630.8499</v>
          </cell>
        </row>
        <row r="213">
          <cell r="A213">
            <v>413</v>
          </cell>
          <cell r="B213">
            <v>187777114</v>
          </cell>
          <cell r="C213">
            <v>10993027.811000001</v>
          </cell>
          <cell r="D213">
            <v>44079211</v>
          </cell>
          <cell r="E213">
            <v>0</v>
          </cell>
          <cell r="F213">
            <v>233216729.338</v>
          </cell>
          <cell r="G213">
            <v>9632623.47299999</v>
          </cell>
        </row>
        <row r="215">
          <cell r="A215">
            <v>4130</v>
          </cell>
          <cell r="B215">
            <v>32750071</v>
          </cell>
          <cell r="C215">
            <v>3678443.4729999998</v>
          </cell>
          <cell r="D215">
            <v>0</v>
          </cell>
          <cell r="E215">
            <v>0</v>
          </cell>
          <cell r="F215">
            <v>33320292</v>
          </cell>
          <cell r="G215">
            <v>3108222.4729999974</v>
          </cell>
        </row>
        <row r="217">
          <cell r="A217">
            <v>4131</v>
          </cell>
          <cell r="B217">
            <v>153876076</v>
          </cell>
          <cell r="C217">
            <v>1941150.338</v>
          </cell>
          <cell r="D217">
            <v>44079211</v>
          </cell>
          <cell r="E217">
            <v>0</v>
          </cell>
          <cell r="F217">
            <v>199896437.338</v>
          </cell>
          <cell r="G217">
            <v>0</v>
          </cell>
        </row>
        <row r="219">
          <cell r="A219">
            <v>4132</v>
          </cell>
          <cell r="B219">
            <v>1150967</v>
          </cell>
          <cell r="C219">
            <v>5373434</v>
          </cell>
          <cell r="D219">
            <v>0</v>
          </cell>
          <cell r="E219">
            <v>0</v>
          </cell>
          <cell r="F219">
            <v>0</v>
          </cell>
          <cell r="G219">
            <v>6524401</v>
          </cell>
        </row>
        <row r="220">
          <cell r="G220" t="str">
            <v xml:space="preserve"> </v>
          </cell>
        </row>
        <row r="226">
          <cell r="A226">
            <v>414</v>
          </cell>
          <cell r="B226">
            <v>2319777</v>
          </cell>
          <cell r="C226">
            <v>0</v>
          </cell>
          <cell r="D226">
            <v>0</v>
          </cell>
          <cell r="E226">
            <v>1393064</v>
          </cell>
          <cell r="F226">
            <v>0</v>
          </cell>
          <cell r="G226">
            <v>3712841</v>
          </cell>
        </row>
        <row r="227">
          <cell r="A227">
            <v>4140</v>
          </cell>
          <cell r="B227">
            <v>186268</v>
          </cell>
          <cell r="C227">
            <v>0</v>
          </cell>
          <cell r="D227">
            <v>0</v>
          </cell>
          <cell r="E227">
            <v>0</v>
          </cell>
          <cell r="G227">
            <v>186268</v>
          </cell>
        </row>
        <row r="228">
          <cell r="A228">
            <v>4141</v>
          </cell>
          <cell r="B228">
            <v>268245</v>
          </cell>
          <cell r="C228">
            <v>0</v>
          </cell>
          <cell r="D228">
            <v>0</v>
          </cell>
          <cell r="E228">
            <v>0</v>
          </cell>
          <cell r="G228">
            <v>268245</v>
          </cell>
        </row>
        <row r="229">
          <cell r="A229">
            <v>4142</v>
          </cell>
          <cell r="B229">
            <v>321906</v>
          </cell>
          <cell r="C229">
            <v>0</v>
          </cell>
          <cell r="D229">
            <v>0</v>
          </cell>
          <cell r="E229">
            <v>1393064</v>
          </cell>
          <cell r="G229">
            <v>1714970</v>
          </cell>
        </row>
        <row r="230">
          <cell r="A230">
            <v>4143</v>
          </cell>
          <cell r="B230">
            <v>1543358</v>
          </cell>
          <cell r="C230">
            <v>0</v>
          </cell>
          <cell r="D230">
            <v>0</v>
          </cell>
          <cell r="E230">
            <v>0</v>
          </cell>
          <cell r="G230">
            <v>1543358</v>
          </cell>
        </row>
        <row r="232">
          <cell r="A232">
            <v>42</v>
          </cell>
          <cell r="B232">
            <v>50927849</v>
          </cell>
          <cell r="C232">
            <v>55130761.665270001</v>
          </cell>
          <cell r="D232">
            <v>316427</v>
          </cell>
          <cell r="E232">
            <v>1533817</v>
          </cell>
          <cell r="F232">
            <v>0</v>
          </cell>
          <cell r="G232">
            <v>107908854.66527</v>
          </cell>
        </row>
        <row r="234">
          <cell r="A234">
            <v>420</v>
          </cell>
          <cell r="B234">
            <v>50927849</v>
          </cell>
          <cell r="C234">
            <v>55130761.665270001</v>
          </cell>
          <cell r="D234">
            <v>316427</v>
          </cell>
          <cell r="E234">
            <v>1533817</v>
          </cell>
          <cell r="F234">
            <v>0</v>
          </cell>
          <cell r="G234">
            <v>107908854.66527</v>
          </cell>
        </row>
        <row r="235">
          <cell r="A235">
            <v>4200</v>
          </cell>
          <cell r="B235">
            <v>1901549</v>
          </cell>
          <cell r="C235">
            <v>1997033.6</v>
          </cell>
        </row>
        <row r="236">
          <cell r="A236">
            <v>4201</v>
          </cell>
          <cell r="B236">
            <v>1359451</v>
          </cell>
          <cell r="C236">
            <v>425715.51</v>
          </cell>
        </row>
        <row r="237">
          <cell r="A237">
            <v>4202</v>
          </cell>
          <cell r="B237">
            <v>11147220</v>
          </cell>
          <cell r="C237">
            <v>2127431.3332400001</v>
          </cell>
        </row>
        <row r="238">
          <cell r="A238">
            <v>4203</v>
          </cell>
          <cell r="B238">
            <v>259054</v>
          </cell>
          <cell r="C238">
            <v>212606.932</v>
          </cell>
        </row>
        <row r="239">
          <cell r="A239">
            <v>4204</v>
          </cell>
          <cell r="B239">
            <v>22991832</v>
          </cell>
          <cell r="C239">
            <v>33715166.522929996</v>
          </cell>
        </row>
        <row r="240">
          <cell r="A240">
            <v>4205</v>
          </cell>
          <cell r="B240">
            <v>7500866</v>
          </cell>
          <cell r="C240">
            <v>10255462.120579999</v>
          </cell>
        </row>
        <row r="241">
          <cell r="A241">
            <v>4206</v>
          </cell>
          <cell r="B241">
            <v>892067</v>
          </cell>
          <cell r="C241">
            <v>2740201.4320000005</v>
          </cell>
        </row>
        <row r="242">
          <cell r="A242">
            <v>4207</v>
          </cell>
          <cell r="B242">
            <v>242557</v>
          </cell>
          <cell r="C242">
            <v>27083</v>
          </cell>
        </row>
        <row r="243">
          <cell r="A243">
            <v>4208</v>
          </cell>
          <cell r="B243">
            <v>4617859</v>
          </cell>
          <cell r="C243">
            <v>3630061.2145199995</v>
          </cell>
        </row>
        <row r="244">
          <cell r="A244">
            <v>4209</v>
          </cell>
          <cell r="B244">
            <v>15394</v>
          </cell>
          <cell r="C244">
            <v>0</v>
          </cell>
        </row>
        <row r="246">
          <cell r="A246">
            <v>43</v>
          </cell>
          <cell r="B246">
            <v>50314448</v>
          </cell>
          <cell r="C246">
            <v>18803628.03184</v>
          </cell>
          <cell r="D246">
            <v>0</v>
          </cell>
          <cell r="E246">
            <v>0</v>
          </cell>
          <cell r="F246">
            <v>10284776</v>
          </cell>
          <cell r="G246">
            <v>58833300.031839997</v>
          </cell>
        </row>
        <row r="248">
          <cell r="A248">
            <v>430</v>
          </cell>
          <cell r="B248">
            <v>50314448</v>
          </cell>
          <cell r="C248">
            <v>18803628.03184</v>
          </cell>
          <cell r="D248">
            <v>0</v>
          </cell>
          <cell r="E248">
            <v>0</v>
          </cell>
          <cell r="F248">
            <v>10284776</v>
          </cell>
          <cell r="G248">
            <v>58833300.031839997</v>
          </cell>
        </row>
        <row r="249">
          <cell r="G249" t="str">
            <v xml:space="preserve"> </v>
          </cell>
        </row>
        <row r="250">
          <cell r="A250">
            <v>4300</v>
          </cell>
          <cell r="B250">
            <v>9878528</v>
          </cell>
          <cell r="C250">
            <v>1443781</v>
          </cell>
          <cell r="D250">
            <v>0</v>
          </cell>
          <cell r="E250">
            <v>0</v>
          </cell>
          <cell r="F250">
            <v>10284776</v>
          </cell>
          <cell r="G250">
            <v>1037533</v>
          </cell>
        </row>
        <row r="251">
          <cell r="A251">
            <v>4301</v>
          </cell>
          <cell r="B251">
            <v>267667</v>
          </cell>
          <cell r="C251">
            <v>2032122</v>
          </cell>
          <cell r="D251">
            <v>0</v>
          </cell>
          <cell r="E251">
            <v>0</v>
          </cell>
          <cell r="G251">
            <v>2299789</v>
          </cell>
        </row>
        <row r="252">
          <cell r="A252">
            <v>4302</v>
          </cell>
          <cell r="B252">
            <v>1072191</v>
          </cell>
          <cell r="C252">
            <v>853080</v>
          </cell>
          <cell r="D252">
            <v>0</v>
          </cell>
          <cell r="E252">
            <v>0</v>
          </cell>
          <cell r="G252">
            <v>1925271</v>
          </cell>
        </row>
        <row r="253">
          <cell r="A253">
            <v>4303</v>
          </cell>
          <cell r="B253">
            <v>28364112</v>
          </cell>
          <cell r="C253">
            <v>4147448.8059999999</v>
          </cell>
          <cell r="D253">
            <v>0</v>
          </cell>
          <cell r="E253">
            <v>0</v>
          </cell>
          <cell r="G253">
            <v>32511560.806000002</v>
          </cell>
        </row>
        <row r="254">
          <cell r="A254">
            <v>4304</v>
          </cell>
          <cell r="B254">
            <v>0</v>
          </cell>
          <cell r="C254">
            <v>0</v>
          </cell>
          <cell r="D254">
            <v>0</v>
          </cell>
          <cell r="E254">
            <v>0</v>
          </cell>
          <cell r="G254">
            <v>0</v>
          </cell>
        </row>
        <row r="255">
          <cell r="A255">
            <v>4305</v>
          </cell>
          <cell r="B255">
            <v>4448043</v>
          </cell>
          <cell r="C255">
            <v>942606.81632999994</v>
          </cell>
          <cell r="D255">
            <v>0</v>
          </cell>
          <cell r="E255">
            <v>0</v>
          </cell>
          <cell r="G255">
            <v>5390649.8163299998</v>
          </cell>
        </row>
        <row r="256">
          <cell r="A256">
            <v>4306</v>
          </cell>
          <cell r="B256">
            <v>718998</v>
          </cell>
          <cell r="C256">
            <v>248792</v>
          </cell>
          <cell r="D256">
            <v>0</v>
          </cell>
          <cell r="E256">
            <v>0</v>
          </cell>
          <cell r="G256">
            <v>967790</v>
          </cell>
        </row>
        <row r="257">
          <cell r="A257">
            <v>4307</v>
          </cell>
          <cell r="B257">
            <v>5313957</v>
          </cell>
          <cell r="C257">
            <v>9135797.4095099997</v>
          </cell>
          <cell r="D257">
            <v>0</v>
          </cell>
          <cell r="E257">
            <v>0</v>
          </cell>
          <cell r="G257">
            <v>14449754.40951</v>
          </cell>
        </row>
        <row r="258">
          <cell r="A258">
            <v>4308</v>
          </cell>
          <cell r="B258">
            <v>250952</v>
          </cell>
          <cell r="C258">
            <v>0</v>
          </cell>
          <cell r="D258">
            <v>0</v>
          </cell>
          <cell r="E258">
            <v>0</v>
          </cell>
          <cell r="G258">
            <v>250952</v>
          </cell>
        </row>
        <row r="262">
          <cell r="A262" t="str">
            <v>III.</v>
          </cell>
          <cell r="B262">
            <v>-37385952.3942101</v>
          </cell>
          <cell r="C262">
            <v>2131365.6684354246</v>
          </cell>
          <cell r="D262">
            <v>-14300928</v>
          </cell>
          <cell r="E262">
            <v>-2903792</v>
          </cell>
          <cell r="F262">
            <v>-3.8999974727630615E-2</v>
          </cell>
          <cell r="G262">
            <v>-52459306.686774731</v>
          </cell>
        </row>
        <row r="263">
          <cell r="B263">
            <v>-0.91767188007388556</v>
          </cell>
          <cell r="C263">
            <v>5.2316290339602958E-2</v>
          </cell>
          <cell r="D263">
            <v>-0.35102916053019145</v>
          </cell>
          <cell r="E263">
            <v>-7.1276190476190479E-2</v>
          </cell>
          <cell r="G263">
            <v>0</v>
          </cell>
        </row>
        <row r="264">
          <cell r="G264" t="str">
            <v xml:space="preserve"> </v>
          </cell>
        </row>
        <row r="265">
          <cell r="B265" t="str">
            <v xml:space="preserve"> </v>
          </cell>
          <cell r="C265" t="str">
            <v xml:space="preserve"> </v>
          </cell>
          <cell r="D265" t="str">
            <v xml:space="preserve"> </v>
          </cell>
          <cell r="E265" t="str">
            <v xml:space="preserve"> </v>
          </cell>
        </row>
        <row r="266">
          <cell r="G266" t="str">
            <v xml:space="preserve"> </v>
          </cell>
        </row>
        <row r="267">
          <cell r="A267" t="str">
            <v>III.A</v>
          </cell>
          <cell r="B267">
            <v>16909792.58788991</v>
          </cell>
          <cell r="C267">
            <v>908998.30025857687</v>
          </cell>
          <cell r="D267">
            <v>-14682426</v>
          </cell>
          <cell r="E267">
            <v>-4187238</v>
          </cell>
          <cell r="F267">
            <v>-3.8999974727630615E-2</v>
          </cell>
          <cell r="G267">
            <v>-1050873.0728516579</v>
          </cell>
        </row>
        <row r="268">
          <cell r="G268" t="str">
            <v xml:space="preserve"> </v>
          </cell>
        </row>
        <row r="269">
          <cell r="G269" t="str">
            <v xml:space="preserve"> </v>
          </cell>
        </row>
        <row r="271">
          <cell r="G271" t="str">
            <v xml:space="preserve"> </v>
          </cell>
        </row>
        <row r="272">
          <cell r="A272" t="str">
            <v>III.B</v>
          </cell>
          <cell r="B272">
            <v>56552203.645179987</v>
          </cell>
          <cell r="C272">
            <v>19452087.537009567</v>
          </cell>
          <cell r="D272">
            <v>-183592479</v>
          </cell>
          <cell r="E272">
            <v>-49687407</v>
          </cell>
          <cell r="F272">
            <v>-243059548.338</v>
          </cell>
          <cell r="G272">
            <v>85783953.520189762</v>
          </cell>
        </row>
        <row r="274">
          <cell r="G274" t="str">
            <v xml:space="preserve"> </v>
          </cell>
        </row>
        <row r="276">
          <cell r="A276" t="str">
            <v xml:space="preserve"> </v>
          </cell>
        </row>
        <row r="279">
          <cell r="A279" t="str">
            <v xml:space="preserve">B.    RAČUN FINANČNIH TERJATEV IN NALOŽB </v>
          </cell>
        </row>
        <row r="280">
          <cell r="A280" t="str">
            <v>B.   GENERAL GOVERNMENT LENDING AND REPAYMENTS</v>
          </cell>
          <cell r="F280" t="str">
            <v xml:space="preserve"> </v>
          </cell>
        </row>
        <row r="281">
          <cell r="F281" t="str">
            <v xml:space="preserve"> </v>
          </cell>
        </row>
        <row r="282">
          <cell r="A282" t="str">
            <v xml:space="preserve"> </v>
          </cell>
          <cell r="F282" t="str">
            <v>- V TISOČIH TOLARJEV</v>
          </cell>
        </row>
        <row r="283">
          <cell r="A283" t="str">
            <v xml:space="preserve"> </v>
          </cell>
        </row>
        <row r="284">
          <cell r="B284" t="str">
            <v>OCENE  REALIZACIJE ZA  LETO    2 0 0 0</v>
          </cell>
        </row>
        <row r="285">
          <cell r="A285" t="str">
            <v xml:space="preserve"> </v>
          </cell>
          <cell r="B285" t="str">
            <v xml:space="preserve"> </v>
          </cell>
          <cell r="C285" t="str">
            <v xml:space="preserve"> </v>
          </cell>
          <cell r="D285" t="str">
            <v xml:space="preserve"> </v>
          </cell>
          <cell r="E285" t="str">
            <v xml:space="preserve"> </v>
          </cell>
          <cell r="F285" t="str">
            <v>TRANSFERNI</v>
          </cell>
          <cell r="G285" t="str">
            <v>KONSOLIDIRANA</v>
          </cell>
        </row>
        <row r="286">
          <cell r="A286" t="str">
            <v>KONTO</v>
          </cell>
          <cell r="B286" t="str">
            <v>DRŽAVNI</v>
          </cell>
          <cell r="C286" t="str">
            <v>PRORAČUNI</v>
          </cell>
          <cell r="D286" t="str">
            <v>Z P I Z</v>
          </cell>
          <cell r="E286" t="str">
            <v>Z Z Z S</v>
          </cell>
          <cell r="F286" t="str">
            <v>TOKOVI</v>
          </cell>
          <cell r="G286" t="str">
            <v>GLOBALNA</v>
          </cell>
        </row>
        <row r="287">
          <cell r="A287" t="str">
            <v xml:space="preserve"> </v>
          </cell>
          <cell r="B287" t="str">
            <v>PRORAČUN</v>
          </cell>
          <cell r="C287" t="str">
            <v>OBČIN</v>
          </cell>
          <cell r="F287" t="str">
            <v xml:space="preserve">(SE </v>
          </cell>
          <cell r="G287" t="str">
            <v>BILANCA</v>
          </cell>
        </row>
        <row r="288">
          <cell r="F288" t="str">
            <v>KONSOLIDIRAJO)</v>
          </cell>
          <cell r="G288" t="str">
            <v>1 9 9 9</v>
          </cell>
        </row>
        <row r="289">
          <cell r="A289" t="str">
            <v xml:space="preserve"> </v>
          </cell>
          <cell r="B289" t="str">
            <v>(1)</v>
          </cell>
          <cell r="C289" t="str">
            <v>(2)</v>
          </cell>
          <cell r="D289" t="str">
            <v>(3)</v>
          </cell>
          <cell r="E289" t="str">
            <v>(3)</v>
          </cell>
          <cell r="F289" t="str">
            <v>(5)</v>
          </cell>
          <cell r="G289" t="str">
            <v>(6=1+2+3+4-5)</v>
          </cell>
        </row>
        <row r="290">
          <cell r="A290" t="str">
            <v xml:space="preserve"> </v>
          </cell>
        </row>
        <row r="291">
          <cell r="B291">
            <v>17527032.900559999</v>
          </cell>
          <cell r="C291">
            <v>1983966.511609941</v>
          </cell>
          <cell r="D291">
            <v>48913</v>
          </cell>
          <cell r="E291">
            <v>760198</v>
          </cell>
          <cell r="F291">
            <v>718464</v>
          </cell>
          <cell r="G291">
            <v>19601646.412169941</v>
          </cell>
        </row>
        <row r="293">
          <cell r="A293">
            <v>750</v>
          </cell>
          <cell r="B293">
            <v>13771971.951839998</v>
          </cell>
          <cell r="C293">
            <v>1447789.711609941</v>
          </cell>
          <cell r="D293">
            <v>48913</v>
          </cell>
          <cell r="E293">
            <v>723951</v>
          </cell>
          <cell r="F293">
            <v>718464</v>
          </cell>
          <cell r="G293">
            <v>15274161.663449941</v>
          </cell>
        </row>
        <row r="294">
          <cell r="A294">
            <v>7500</v>
          </cell>
          <cell r="B294">
            <v>2856.2887000000001</v>
          </cell>
          <cell r="C294">
            <v>520793.28899999999</v>
          </cell>
          <cell r="D294">
            <v>48913</v>
          </cell>
          <cell r="E294">
            <v>5487</v>
          </cell>
          <cell r="G294">
            <v>578049.57770000002</v>
          </cell>
        </row>
        <row r="295">
          <cell r="A295">
            <v>7501</v>
          </cell>
          <cell r="B295">
            <v>0</v>
          </cell>
          <cell r="C295">
            <v>26770.2</v>
          </cell>
          <cell r="D295">
            <v>0</v>
          </cell>
          <cell r="E295">
            <v>0</v>
          </cell>
          <cell r="G295">
            <v>26770.2</v>
          </cell>
        </row>
        <row r="296">
          <cell r="A296">
            <v>7502</v>
          </cell>
          <cell r="B296">
            <v>13149987.0701</v>
          </cell>
          <cell r="C296">
            <v>480930.77399999998</v>
          </cell>
          <cell r="D296">
            <v>0</v>
          </cell>
          <cell r="E296">
            <v>0</v>
          </cell>
          <cell r="G296">
            <v>13630917.8441</v>
          </cell>
        </row>
        <row r="297">
          <cell r="A297">
            <v>7503</v>
          </cell>
          <cell r="B297">
            <v>190941.26101999998</v>
          </cell>
          <cell r="C297">
            <v>318755.44860994106</v>
          </cell>
          <cell r="D297">
            <v>0</v>
          </cell>
          <cell r="E297">
            <v>0</v>
          </cell>
          <cell r="G297">
            <v>509696.70962994103</v>
          </cell>
        </row>
        <row r="298">
          <cell r="A298">
            <v>7504</v>
          </cell>
          <cell r="B298">
            <v>428187.33201999997</v>
          </cell>
          <cell r="C298">
            <v>100540</v>
          </cell>
          <cell r="D298">
            <v>0</v>
          </cell>
          <cell r="E298">
            <v>0</v>
          </cell>
          <cell r="G298">
            <v>528727.33201999997</v>
          </cell>
        </row>
        <row r="299">
          <cell r="A299">
            <v>7506</v>
          </cell>
          <cell r="B299">
            <v>0</v>
          </cell>
          <cell r="C299">
            <v>0</v>
          </cell>
          <cell r="D299">
            <v>0</v>
          </cell>
          <cell r="E299">
            <v>718464</v>
          </cell>
          <cell r="F299">
            <v>718464</v>
          </cell>
          <cell r="G299">
            <v>0</v>
          </cell>
        </row>
        <row r="300">
          <cell r="A300">
            <v>7505</v>
          </cell>
          <cell r="B300">
            <v>0</v>
          </cell>
          <cell r="C300">
            <v>0</v>
          </cell>
          <cell r="D300">
            <v>0</v>
          </cell>
          <cell r="E300">
            <v>0</v>
          </cell>
        </row>
        <row r="302">
          <cell r="A302">
            <v>751</v>
          </cell>
          <cell r="B302">
            <v>0</v>
          </cell>
          <cell r="C302">
            <v>536176.80000000005</v>
          </cell>
          <cell r="D302">
            <v>0</v>
          </cell>
          <cell r="E302">
            <v>36247</v>
          </cell>
          <cell r="F302">
            <v>0</v>
          </cell>
          <cell r="G302">
            <v>572423.80000000005</v>
          </cell>
        </row>
        <row r="303">
          <cell r="A303">
            <v>7510</v>
          </cell>
          <cell r="B303">
            <v>0</v>
          </cell>
          <cell r="C303">
            <v>178354</v>
          </cell>
          <cell r="G303" t="str">
            <v>…</v>
          </cell>
        </row>
        <row r="304">
          <cell r="A304">
            <v>7511</v>
          </cell>
          <cell r="B304">
            <v>0</v>
          </cell>
          <cell r="C304">
            <v>9895</v>
          </cell>
          <cell r="G304" t="str">
            <v>…</v>
          </cell>
        </row>
        <row r="305">
          <cell r="A305">
            <v>7512</v>
          </cell>
          <cell r="B305">
            <v>0</v>
          </cell>
          <cell r="C305">
            <v>347927.8</v>
          </cell>
          <cell r="G305" t="str">
            <v>…</v>
          </cell>
        </row>
        <row r="307">
          <cell r="A307">
            <v>752</v>
          </cell>
          <cell r="B307">
            <v>3755060.9487199998</v>
          </cell>
          <cell r="C307">
            <v>0</v>
          </cell>
          <cell r="D307">
            <v>0</v>
          </cell>
          <cell r="E307">
            <v>0</v>
          </cell>
          <cell r="F307">
            <v>0</v>
          </cell>
          <cell r="G307">
            <v>3755060.9487199998</v>
          </cell>
        </row>
        <row r="308">
          <cell r="A308">
            <v>7520</v>
          </cell>
          <cell r="B308">
            <v>3755060.9487199998</v>
          </cell>
          <cell r="C308">
            <v>0</v>
          </cell>
          <cell r="D308">
            <v>0</v>
          </cell>
          <cell r="E308">
            <v>0</v>
          </cell>
          <cell r="G308">
            <v>3755060.9487199998</v>
          </cell>
        </row>
        <row r="311">
          <cell r="A311" t="str">
            <v xml:space="preserve"> </v>
          </cell>
        </row>
        <row r="312">
          <cell r="B312">
            <v>12397944.897579998</v>
          </cell>
          <cell r="C312">
            <v>1681594.59</v>
          </cell>
          <cell r="D312">
            <v>0</v>
          </cell>
          <cell r="E312">
            <v>0</v>
          </cell>
          <cell r="F312">
            <v>0</v>
          </cell>
          <cell r="G312">
            <v>14079539.487579998</v>
          </cell>
        </row>
        <row r="314">
          <cell r="A314">
            <v>440</v>
          </cell>
          <cell r="B314">
            <v>5901901.5554299988</v>
          </cell>
          <cell r="C314">
            <v>1143233.5900000001</v>
          </cell>
          <cell r="D314">
            <v>0</v>
          </cell>
          <cell r="E314">
            <v>0</v>
          </cell>
          <cell r="F314">
            <v>0</v>
          </cell>
          <cell r="G314">
            <v>7045135.1454299986</v>
          </cell>
        </row>
        <row r="315">
          <cell r="A315">
            <v>4400</v>
          </cell>
          <cell r="B315">
            <v>4417.9119999999994</v>
          </cell>
          <cell r="C315">
            <v>88654</v>
          </cell>
          <cell r="D315">
            <v>0</v>
          </cell>
          <cell r="E315">
            <v>0</v>
          </cell>
          <cell r="G315">
            <v>93071.911999999997</v>
          </cell>
        </row>
        <row r="316">
          <cell r="A316">
            <v>4401</v>
          </cell>
          <cell r="B316">
            <v>0</v>
          </cell>
          <cell r="C316">
            <v>4343.59</v>
          </cell>
          <cell r="D316">
            <v>0</v>
          </cell>
          <cell r="E316">
            <v>0</v>
          </cell>
          <cell r="G316">
            <v>4343.59</v>
          </cell>
        </row>
        <row r="317">
          <cell r="A317">
            <v>4402</v>
          </cell>
          <cell r="B317">
            <v>0</v>
          </cell>
          <cell r="C317">
            <v>55345</v>
          </cell>
          <cell r="D317">
            <v>0</v>
          </cell>
          <cell r="E317">
            <v>0</v>
          </cell>
          <cell r="G317">
            <v>55345</v>
          </cell>
        </row>
        <row r="318">
          <cell r="A318">
            <v>4403</v>
          </cell>
          <cell r="B318">
            <v>0</v>
          </cell>
          <cell r="C318">
            <v>573259</v>
          </cell>
          <cell r="D318">
            <v>0</v>
          </cell>
          <cell r="E318">
            <v>0</v>
          </cell>
          <cell r="G318">
            <v>573259</v>
          </cell>
        </row>
        <row r="319">
          <cell r="A319">
            <v>4404</v>
          </cell>
          <cell r="B319">
            <v>5897483.6434299992</v>
          </cell>
          <cell r="C319">
            <v>256568</v>
          </cell>
          <cell r="D319">
            <v>0</v>
          </cell>
          <cell r="E319">
            <v>0</v>
          </cell>
          <cell r="G319">
            <v>6154051.6434299992</v>
          </cell>
        </row>
        <row r="320">
          <cell r="A320">
            <v>4405</v>
          </cell>
          <cell r="B320">
            <v>0</v>
          </cell>
          <cell r="C320">
            <v>165064</v>
          </cell>
          <cell r="D320">
            <v>0</v>
          </cell>
          <cell r="E320">
            <v>0</v>
          </cell>
          <cell r="F320">
            <v>0</v>
          </cell>
          <cell r="G320">
            <v>165064</v>
          </cell>
        </row>
        <row r="321">
          <cell r="A321">
            <v>4406</v>
          </cell>
          <cell r="B321">
            <v>0</v>
          </cell>
          <cell r="C321">
            <v>0</v>
          </cell>
          <cell r="D321">
            <v>0</v>
          </cell>
          <cell r="E321">
            <v>0</v>
          </cell>
        </row>
        <row r="323">
          <cell r="A323">
            <v>441</v>
          </cell>
          <cell r="B323">
            <v>1487033.39683</v>
          </cell>
          <cell r="C323">
            <v>538361</v>
          </cell>
          <cell r="D323">
            <v>0</v>
          </cell>
          <cell r="E323">
            <v>0</v>
          </cell>
          <cell r="F323">
            <v>0</v>
          </cell>
          <cell r="G323">
            <v>2025394.39683</v>
          </cell>
        </row>
        <row r="324">
          <cell r="A324">
            <v>4410</v>
          </cell>
          <cell r="B324">
            <v>805026.51249999995</v>
          </cell>
          <cell r="C324">
            <v>154431</v>
          </cell>
          <cell r="D324">
            <v>0</v>
          </cell>
          <cell r="E324">
            <v>0</v>
          </cell>
          <cell r="G324">
            <v>959457.51249999995</v>
          </cell>
        </row>
        <row r="325">
          <cell r="A325">
            <v>4411</v>
          </cell>
          <cell r="B325">
            <v>0</v>
          </cell>
          <cell r="C325">
            <v>5380</v>
          </cell>
          <cell r="D325">
            <v>0</v>
          </cell>
          <cell r="E325">
            <v>0</v>
          </cell>
          <cell r="G325">
            <v>5380</v>
          </cell>
        </row>
        <row r="326">
          <cell r="A326">
            <v>4412</v>
          </cell>
          <cell r="B326">
            <v>0</v>
          </cell>
          <cell r="C326">
            <v>361323</v>
          </cell>
          <cell r="D326">
            <v>0</v>
          </cell>
          <cell r="E326">
            <v>0</v>
          </cell>
          <cell r="G326">
            <v>361323</v>
          </cell>
        </row>
        <row r="327">
          <cell r="A327">
            <v>4413</v>
          </cell>
          <cell r="B327">
            <v>0</v>
          </cell>
          <cell r="C327">
            <v>17227</v>
          </cell>
          <cell r="D327">
            <v>0</v>
          </cell>
          <cell r="E327">
            <v>0</v>
          </cell>
          <cell r="G327">
            <v>17227</v>
          </cell>
        </row>
        <row r="328">
          <cell r="A328">
            <v>4414</v>
          </cell>
          <cell r="B328">
            <v>257075.88433</v>
          </cell>
          <cell r="C328">
            <v>0</v>
          </cell>
          <cell r="D328">
            <v>0</v>
          </cell>
          <cell r="E328">
            <v>0</v>
          </cell>
          <cell r="G328">
            <v>257075.88433</v>
          </cell>
        </row>
        <row r="329">
          <cell r="A329">
            <v>4415</v>
          </cell>
          <cell r="B329">
            <v>424931</v>
          </cell>
          <cell r="C329">
            <v>0</v>
          </cell>
          <cell r="D329">
            <v>0</v>
          </cell>
          <cell r="E329">
            <v>0</v>
          </cell>
          <cell r="G329">
            <v>424931</v>
          </cell>
        </row>
        <row r="331">
          <cell r="A331">
            <v>442</v>
          </cell>
          <cell r="B331">
            <v>5009009.9453199999</v>
          </cell>
          <cell r="C331">
            <v>0</v>
          </cell>
          <cell r="D331">
            <v>0</v>
          </cell>
          <cell r="E331">
            <v>0</v>
          </cell>
          <cell r="F331">
            <v>0</v>
          </cell>
          <cell r="G331">
            <v>5009009.9453199999</v>
          </cell>
        </row>
        <row r="332">
          <cell r="A332">
            <v>4420</v>
          </cell>
          <cell r="B332">
            <v>976334.08</v>
          </cell>
          <cell r="C332">
            <v>0</v>
          </cell>
          <cell r="D332">
            <v>0</v>
          </cell>
          <cell r="E332">
            <v>0</v>
          </cell>
          <cell r="G332">
            <v>976334.08</v>
          </cell>
        </row>
        <row r="333">
          <cell r="A333">
            <v>4421</v>
          </cell>
          <cell r="B333">
            <v>3532675.8653200003</v>
          </cell>
          <cell r="C333">
            <v>0</v>
          </cell>
          <cell r="D333">
            <v>0</v>
          </cell>
          <cell r="E333">
            <v>0</v>
          </cell>
          <cell r="G333">
            <v>3532675.8653200003</v>
          </cell>
        </row>
        <row r="334">
          <cell r="A334">
            <v>4422</v>
          </cell>
          <cell r="B334">
            <v>500000</v>
          </cell>
          <cell r="C334">
            <v>0</v>
          </cell>
          <cell r="D334">
            <v>0</v>
          </cell>
          <cell r="E334">
            <v>0</v>
          </cell>
          <cell r="G334">
            <v>500000</v>
          </cell>
        </row>
        <row r="335">
          <cell r="D335" t="str">
            <v xml:space="preserve"> </v>
          </cell>
          <cell r="E335" t="str">
            <v xml:space="preserve"> </v>
          </cell>
        </row>
        <row r="337">
          <cell r="A337" t="str">
            <v xml:space="preserve"> </v>
          </cell>
          <cell r="B337">
            <v>5129088.0029800013</v>
          </cell>
          <cell r="C337">
            <v>302371.92160994117</v>
          </cell>
          <cell r="D337">
            <v>48913</v>
          </cell>
          <cell r="E337">
            <v>760198</v>
          </cell>
          <cell r="F337">
            <v>718464</v>
          </cell>
          <cell r="G337">
            <v>5522106.9245899431</v>
          </cell>
        </row>
        <row r="338">
          <cell r="G338" t="str">
            <v xml:space="preserve"> </v>
          </cell>
        </row>
        <row r="339">
          <cell r="G339" t="str">
            <v xml:space="preserve"> </v>
          </cell>
        </row>
        <row r="342">
          <cell r="A342" t="str">
            <v xml:space="preserve"> </v>
          </cell>
          <cell r="B342">
            <v>-32256864.391230099</v>
          </cell>
          <cell r="C342">
            <v>2433737.5900453655</v>
          </cell>
          <cell r="D342">
            <v>-14252015</v>
          </cell>
          <cell r="E342">
            <v>-2143594</v>
          </cell>
          <cell r="F342">
            <v>718463.96100002527</v>
          </cell>
          <cell r="G342">
            <v>-46937199.762184784</v>
          </cell>
        </row>
        <row r="343">
          <cell r="G343">
            <v>-46937199.762184754</v>
          </cell>
        </row>
        <row r="344">
          <cell r="G344" t="str">
            <v xml:space="preserve"> </v>
          </cell>
        </row>
        <row r="348">
          <cell r="B348" t="str">
            <v xml:space="preserve"> </v>
          </cell>
          <cell r="C348" t="str">
            <v xml:space="preserve"> </v>
          </cell>
          <cell r="D348" t="str">
            <v xml:space="preserve"> </v>
          </cell>
          <cell r="E348" t="str">
            <v xml:space="preserve"> </v>
          </cell>
        </row>
        <row r="351">
          <cell r="A351" t="str">
            <v>C.    R A Č U N    F I N A N C I R A N J A</v>
          </cell>
          <cell r="G351" t="str">
            <v xml:space="preserve"> </v>
          </cell>
        </row>
        <row r="352">
          <cell r="A352" t="str">
            <v>C.    GENERAL GOVERNMENT  F I N A N C I N G</v>
          </cell>
        </row>
        <row r="354">
          <cell r="A354" t="str">
            <v xml:space="preserve"> </v>
          </cell>
          <cell r="F354" t="str">
            <v>- V TISOČIH TOLARJEV</v>
          </cell>
        </row>
        <row r="355">
          <cell r="A355" t="str">
            <v xml:space="preserve"> </v>
          </cell>
        </row>
        <row r="356">
          <cell r="B356" t="str">
            <v>OCENE  REALIZACIJE ZA  LETO    2 0 0 0</v>
          </cell>
        </row>
        <row r="357">
          <cell r="A357" t="str">
            <v xml:space="preserve"> </v>
          </cell>
          <cell r="B357" t="str">
            <v xml:space="preserve"> </v>
          </cell>
          <cell r="C357" t="str">
            <v xml:space="preserve"> </v>
          </cell>
          <cell r="D357" t="str">
            <v xml:space="preserve"> </v>
          </cell>
          <cell r="E357" t="str">
            <v xml:space="preserve"> </v>
          </cell>
          <cell r="F357" t="str">
            <v>TRANSFERNI</v>
          </cell>
          <cell r="G357" t="str">
            <v>KONSOLIDIRANA</v>
          </cell>
        </row>
        <row r="358">
          <cell r="A358" t="str">
            <v>KONTO</v>
          </cell>
          <cell r="B358" t="str">
            <v>DRŽAVNI</v>
          </cell>
          <cell r="C358" t="str">
            <v>PRORAČUNI</v>
          </cell>
          <cell r="D358" t="str">
            <v>Z P I Z</v>
          </cell>
          <cell r="E358" t="str">
            <v>Z Z Z S</v>
          </cell>
          <cell r="F358" t="str">
            <v>TOKOVI</v>
          </cell>
          <cell r="G358" t="str">
            <v>GLOBALNA</v>
          </cell>
        </row>
        <row r="359">
          <cell r="A359" t="str">
            <v xml:space="preserve"> </v>
          </cell>
          <cell r="B359" t="str">
            <v>PRORAČUN</v>
          </cell>
          <cell r="C359" t="str">
            <v>OBČIN</v>
          </cell>
          <cell r="F359" t="str">
            <v xml:space="preserve">(SE </v>
          </cell>
          <cell r="G359" t="str">
            <v>BILANCA</v>
          </cell>
        </row>
        <row r="360">
          <cell r="F360" t="str">
            <v>KONSOLIDIRAJO)</v>
          </cell>
          <cell r="G360" t="str">
            <v>1 9 9 9</v>
          </cell>
        </row>
        <row r="361">
          <cell r="A361" t="str">
            <v xml:space="preserve"> </v>
          </cell>
          <cell r="B361" t="str">
            <v>(1)</v>
          </cell>
          <cell r="C361" t="str">
            <v>(2)</v>
          </cell>
          <cell r="D361" t="str">
            <v>(3)</v>
          </cell>
          <cell r="E361" t="str">
            <v>(3)</v>
          </cell>
          <cell r="F361" t="str">
            <v>(5)</v>
          </cell>
          <cell r="G361" t="str">
            <v>(6=1+2+3+4-5)</v>
          </cell>
        </row>
        <row r="362">
          <cell r="A362" t="str">
            <v xml:space="preserve"> </v>
          </cell>
          <cell r="B362">
            <v>164314949.47442999</v>
          </cell>
          <cell r="C362">
            <v>1604900</v>
          </cell>
          <cell r="D362">
            <v>23239000</v>
          </cell>
          <cell r="E362">
            <v>0</v>
          </cell>
          <cell r="F362">
            <v>0</v>
          </cell>
          <cell r="G362">
            <v>189158849.47442999</v>
          </cell>
        </row>
        <row r="363">
          <cell r="G363" t="str">
            <v xml:space="preserve"> </v>
          </cell>
        </row>
        <row r="364">
          <cell r="A364">
            <v>500</v>
          </cell>
          <cell r="B364">
            <v>80007169.862499997</v>
          </cell>
          <cell r="C364">
            <v>1604900</v>
          </cell>
          <cell r="D364">
            <v>23239000</v>
          </cell>
          <cell r="E364">
            <v>0</v>
          </cell>
          <cell r="G364">
            <v>104851069.8625</v>
          </cell>
        </row>
        <row r="366">
          <cell r="A366">
            <v>5000</v>
          </cell>
          <cell r="B366">
            <v>0</v>
          </cell>
          <cell r="C366">
            <v>0</v>
          </cell>
          <cell r="D366">
            <v>0</v>
          </cell>
          <cell r="E366">
            <v>0</v>
          </cell>
          <cell r="G366">
            <v>0</v>
          </cell>
        </row>
        <row r="367">
          <cell r="A367">
            <v>5001</v>
          </cell>
          <cell r="B367">
            <v>14947770.170030002</v>
          </cell>
          <cell r="C367">
            <v>1037366</v>
          </cell>
          <cell r="D367">
            <v>23239000</v>
          </cell>
          <cell r="E367">
            <v>0</v>
          </cell>
          <cell r="G367">
            <v>39224136.170029998</v>
          </cell>
        </row>
        <row r="368">
          <cell r="A368">
            <v>5002</v>
          </cell>
          <cell r="B368">
            <v>0</v>
          </cell>
          <cell r="C368">
            <v>36000</v>
          </cell>
          <cell r="D368">
            <v>0</v>
          </cell>
          <cell r="E368">
            <v>0</v>
          </cell>
          <cell r="G368">
            <v>36000</v>
          </cell>
        </row>
        <row r="369">
          <cell r="A369">
            <v>5003</v>
          </cell>
          <cell r="B369">
            <v>0</v>
          </cell>
          <cell r="C369">
            <v>531534</v>
          </cell>
          <cell r="D369">
            <v>0</v>
          </cell>
          <cell r="E369">
            <v>0</v>
          </cell>
          <cell r="G369">
            <v>531534</v>
          </cell>
        </row>
        <row r="370">
          <cell r="A370">
            <v>500301</v>
          </cell>
          <cell r="B370">
            <v>0</v>
          </cell>
          <cell r="C370">
            <v>0</v>
          </cell>
          <cell r="D370">
            <v>0</v>
          </cell>
          <cell r="E370">
            <v>0</v>
          </cell>
          <cell r="G370">
            <v>0</v>
          </cell>
        </row>
        <row r="371">
          <cell r="A371">
            <v>5004</v>
          </cell>
          <cell r="B371">
            <v>65059399.692469999</v>
          </cell>
          <cell r="C371">
            <v>0</v>
          </cell>
          <cell r="D371">
            <v>0</v>
          </cell>
          <cell r="E371">
            <v>0</v>
          </cell>
          <cell r="G371">
            <v>65059399.692469999</v>
          </cell>
        </row>
        <row r="372">
          <cell r="G372" t="str">
            <v xml:space="preserve"> </v>
          </cell>
        </row>
        <row r="373">
          <cell r="A373">
            <v>501</v>
          </cell>
          <cell r="B373">
            <v>84307779.611929998</v>
          </cell>
          <cell r="C373">
            <v>0</v>
          </cell>
          <cell r="D373">
            <v>0</v>
          </cell>
          <cell r="E373">
            <v>0</v>
          </cell>
          <cell r="G373">
            <v>84307779.611929998</v>
          </cell>
        </row>
        <row r="375">
          <cell r="A375">
            <v>5010</v>
          </cell>
          <cell r="B375">
            <v>3351980.6119299997</v>
          </cell>
          <cell r="C375">
            <v>0</v>
          </cell>
          <cell r="D375">
            <v>0</v>
          </cell>
          <cell r="E375">
            <v>0</v>
          </cell>
          <cell r="G375">
            <v>3351980.6119299997</v>
          </cell>
        </row>
        <row r="376">
          <cell r="A376">
            <v>5011</v>
          </cell>
          <cell r="B376">
            <v>402559</v>
          </cell>
          <cell r="C376">
            <v>0</v>
          </cell>
          <cell r="D376">
            <v>0</v>
          </cell>
          <cell r="E376">
            <v>0</v>
          </cell>
          <cell r="G376">
            <v>402559</v>
          </cell>
        </row>
        <row r="377">
          <cell r="A377">
            <v>5012</v>
          </cell>
          <cell r="B377">
            <v>0</v>
          </cell>
          <cell r="C377">
            <v>0</v>
          </cell>
          <cell r="D377">
            <v>0</v>
          </cell>
          <cell r="E377">
            <v>0</v>
          </cell>
          <cell r="G377">
            <v>0</v>
          </cell>
        </row>
        <row r="378">
          <cell r="A378">
            <v>5013</v>
          </cell>
          <cell r="B378">
            <v>0</v>
          </cell>
          <cell r="C378">
            <v>0</v>
          </cell>
          <cell r="D378">
            <v>0</v>
          </cell>
          <cell r="E378">
            <v>0</v>
          </cell>
          <cell r="G378">
            <v>0</v>
          </cell>
        </row>
        <row r="379">
          <cell r="A379">
            <v>5014</v>
          </cell>
          <cell r="B379">
            <v>80553240</v>
          </cell>
          <cell r="C379">
            <v>0</v>
          </cell>
          <cell r="D379">
            <v>0</v>
          </cell>
          <cell r="E379">
            <v>0</v>
          </cell>
          <cell r="G379">
            <v>80553240</v>
          </cell>
        </row>
        <row r="381">
          <cell r="A381" t="str">
            <v xml:space="preserve"> </v>
          </cell>
        </row>
        <row r="382">
          <cell r="A382" t="str">
            <v xml:space="preserve"> </v>
          </cell>
          <cell r="B382">
            <v>120606868.54439999</v>
          </cell>
          <cell r="C382">
            <v>3755735.6783083309</v>
          </cell>
          <cell r="D382">
            <v>9800000</v>
          </cell>
          <cell r="E382">
            <v>0</v>
          </cell>
          <cell r="F382">
            <v>718464</v>
          </cell>
          <cell r="G382">
            <v>131393927.86526833</v>
          </cell>
        </row>
        <row r="383">
          <cell r="G383" t="str">
            <v xml:space="preserve"> </v>
          </cell>
        </row>
        <row r="384">
          <cell r="A384">
            <v>550</v>
          </cell>
          <cell r="B384">
            <v>106146218.57404</v>
          </cell>
          <cell r="C384">
            <v>3755735.6783083309</v>
          </cell>
          <cell r="D384">
            <v>9800000</v>
          </cell>
          <cell r="E384">
            <v>0</v>
          </cell>
          <cell r="F384">
            <v>718464</v>
          </cell>
          <cell r="G384">
            <v>118983490.25234833</v>
          </cell>
        </row>
        <row r="386">
          <cell r="A386">
            <v>5500</v>
          </cell>
          <cell r="B386">
            <v>0</v>
          </cell>
          <cell r="C386">
            <v>0</v>
          </cell>
          <cell r="D386">
            <v>0</v>
          </cell>
          <cell r="E386">
            <v>0</v>
          </cell>
          <cell r="G386">
            <v>0</v>
          </cell>
        </row>
        <row r="387">
          <cell r="A387">
            <v>5501</v>
          </cell>
          <cell r="B387">
            <v>22116318.402209997</v>
          </cell>
          <cell r="C387">
            <v>1234621.9665166084</v>
          </cell>
          <cell r="D387">
            <v>6100000</v>
          </cell>
          <cell r="E387">
            <v>0</v>
          </cell>
          <cell r="G387">
            <v>29450940.368726604</v>
          </cell>
        </row>
        <row r="388">
          <cell r="A388">
            <v>5502</v>
          </cell>
          <cell r="B388">
            <v>0</v>
          </cell>
          <cell r="C388">
            <v>1579577</v>
          </cell>
          <cell r="D388">
            <v>0</v>
          </cell>
          <cell r="E388">
            <v>0</v>
          </cell>
          <cell r="G388">
            <v>1579577</v>
          </cell>
        </row>
        <row r="389">
          <cell r="A389">
            <v>5503</v>
          </cell>
          <cell r="B389">
            <v>0</v>
          </cell>
          <cell r="C389">
            <v>682577.71179172269</v>
          </cell>
          <cell r="D389">
            <v>3700000</v>
          </cell>
          <cell r="E389">
            <v>0</v>
          </cell>
          <cell r="G389">
            <v>4382577.711791723</v>
          </cell>
        </row>
        <row r="390">
          <cell r="A390">
            <v>5503</v>
          </cell>
        </row>
        <row r="391">
          <cell r="A391">
            <v>5505</v>
          </cell>
          <cell r="B391">
            <v>718464</v>
          </cell>
          <cell r="C391">
            <v>0</v>
          </cell>
          <cell r="D391">
            <v>0</v>
          </cell>
          <cell r="E391">
            <v>0</v>
          </cell>
          <cell r="F391">
            <v>718464</v>
          </cell>
          <cell r="G391">
            <v>0</v>
          </cell>
        </row>
        <row r="392">
          <cell r="A392">
            <v>5504</v>
          </cell>
          <cell r="B392">
            <v>83311436.171829998</v>
          </cell>
          <cell r="C392">
            <v>258959</v>
          </cell>
          <cell r="D392">
            <v>0</v>
          </cell>
          <cell r="E392">
            <v>0</v>
          </cell>
          <cell r="G392">
            <v>83570395.171829998</v>
          </cell>
        </row>
        <row r="394">
          <cell r="A394">
            <v>551</v>
          </cell>
          <cell r="B394">
            <v>14460649.970359998</v>
          </cell>
          <cell r="C394">
            <v>0</v>
          </cell>
          <cell r="D394">
            <v>0</v>
          </cell>
          <cell r="E394">
            <v>0</v>
          </cell>
          <cell r="F394">
            <v>0</v>
          </cell>
          <cell r="G394">
            <v>12410437.612919997</v>
          </cell>
        </row>
        <row r="396">
          <cell r="A396">
            <v>5510</v>
          </cell>
          <cell r="B396">
            <v>9675318.1717199981</v>
          </cell>
          <cell r="C396">
            <v>0</v>
          </cell>
          <cell r="D396">
            <v>0</v>
          </cell>
          <cell r="E396">
            <v>0</v>
          </cell>
          <cell r="G396">
            <v>9675318.1717199981</v>
          </cell>
        </row>
        <row r="397">
          <cell r="A397">
            <v>5511</v>
          </cell>
          <cell r="B397">
            <v>2602760.0715899998</v>
          </cell>
          <cell r="C397">
            <v>0</v>
          </cell>
          <cell r="D397">
            <v>0</v>
          </cell>
          <cell r="E397">
            <v>0</v>
          </cell>
          <cell r="G397">
            <v>2602760.0715899998</v>
          </cell>
        </row>
        <row r="398">
          <cell r="A398">
            <v>5512</v>
          </cell>
          <cell r="B398">
            <v>132359.36960999999</v>
          </cell>
          <cell r="C398">
            <v>0</v>
          </cell>
          <cell r="D398">
            <v>0</v>
          </cell>
          <cell r="E398">
            <v>0</v>
          </cell>
          <cell r="G398">
            <v>132359.36960999999</v>
          </cell>
        </row>
        <row r="399">
          <cell r="A399">
            <v>5513</v>
          </cell>
          <cell r="B399">
            <v>0</v>
          </cell>
          <cell r="C399">
            <v>0</v>
          </cell>
          <cell r="D399">
            <v>0</v>
          </cell>
          <cell r="E399">
            <v>0</v>
          </cell>
          <cell r="G399">
            <v>0</v>
          </cell>
        </row>
        <row r="400">
          <cell r="A400">
            <v>5514</v>
          </cell>
          <cell r="B400">
            <v>2050212.3574399999</v>
          </cell>
          <cell r="C400">
            <v>0</v>
          </cell>
          <cell r="D400">
            <v>0</v>
          </cell>
          <cell r="E400">
            <v>0</v>
          </cell>
        </row>
        <row r="402">
          <cell r="A402" t="str">
            <v xml:space="preserve"> </v>
          </cell>
          <cell r="G402" t="str">
            <v xml:space="preserve"> </v>
          </cell>
        </row>
        <row r="403">
          <cell r="B403">
            <v>11451216.538799897</v>
          </cell>
          <cell r="C403">
            <v>282901.91173703549</v>
          </cell>
          <cell r="D403">
            <v>-813015</v>
          </cell>
          <cell r="E403">
            <v>-2143594</v>
          </cell>
          <cell r="F403">
            <v>-3.8999974727630615E-2</v>
          </cell>
          <cell r="G403">
            <v>10827721.846976951</v>
          </cell>
        </row>
        <row r="404">
          <cell r="A404" t="str">
            <v xml:space="preserve"> </v>
          </cell>
          <cell r="B404">
            <v>37385952.3942101</v>
          </cell>
          <cell r="C404">
            <v>-2131365.6684354255</v>
          </cell>
          <cell r="D404">
            <v>14300928</v>
          </cell>
          <cell r="E404">
            <v>2903792</v>
          </cell>
          <cell r="F404">
            <v>3.8999974727630615E-2</v>
          </cell>
          <cell r="G404">
            <v>52459306.686774641</v>
          </cell>
        </row>
        <row r="405">
          <cell r="G405" t="str">
            <v xml:space="preserve"> </v>
          </cell>
        </row>
        <row r="406">
          <cell r="B406" t="str">
            <v xml:space="preserve"> </v>
          </cell>
          <cell r="C406" t="str">
            <v xml:space="preserve"> </v>
          </cell>
          <cell r="G406" t="str">
            <v xml:space="preserve"> </v>
          </cell>
        </row>
      </sheetData>
      <sheetData sheetId="3"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lUnitLaborCost"/>
      <sheetName val="EDSS1"/>
      <sheetName val="nama_gdp_c"/>
      <sheetName val="earn_ses_agt27"/>
      <sheetName val="Sheet1"/>
      <sheetName val="Haver"/>
      <sheetName val="Panel1"/>
      <sheetName val="Panel1 (Ch1)"/>
      <sheetName val="Panel1 (Ch2)"/>
      <sheetName val="Panel2"/>
      <sheetName val="C"/>
      <sheetName val="Panel3"/>
      <sheetName val="Panel4"/>
      <sheetName val="Panel5"/>
      <sheetName val="Panel7"/>
      <sheetName val="Panel10 (Ch2)"/>
      <sheetName val="ULC"/>
      <sheetName val="Chart2"/>
      <sheetName val="Panel8"/>
      <sheetName val="text chart"/>
      <sheetName val="Panel 10"/>
      <sheetName val="Chart1"/>
      <sheetName val="distrib"/>
      <sheetName val="Panel12"/>
      <sheetName val="Panel13"/>
      <sheetName val="Chart3"/>
      <sheetName val="Figure 1"/>
      <sheetName val="Figure 2"/>
      <sheetName val="Figure 3"/>
      <sheetName val="Figure 4"/>
      <sheetName val="Panel1_(Ch1)"/>
      <sheetName val="Panel1_(Ch2)"/>
      <sheetName val="Panel10_(Ch2)"/>
      <sheetName val="text_chart"/>
      <sheetName val="Panel_10"/>
      <sheetName val="Figure_1"/>
      <sheetName val="Figure_2"/>
      <sheetName val="Figure_3"/>
      <sheetName val="Figure_4"/>
    </sheetNames>
    <sheetDataSet>
      <sheetData sheetId="0" refreshError="1"/>
      <sheetData sheetId="1" refreshError="1"/>
      <sheetData sheetId="2" refreshError="1"/>
      <sheetData sheetId="3" refreshError="1"/>
      <sheetData sheetId="4" refreshError="1">
        <row r="70">
          <cell r="A70" t="str">
            <v>Q2/103 *Q</v>
          </cell>
          <cell r="B70" t="str">
            <v>.DESC</v>
          </cell>
          <cell r="C70" t="str">
            <v>.SOURCE</v>
          </cell>
          <cell r="D70" t="str">
            <v>.LSOURCE</v>
          </cell>
          <cell r="E70" t="str">
            <v>.DTLM</v>
          </cell>
          <cell r="F70" t="str">
            <v>.AGG</v>
          </cell>
        </row>
        <row r="71">
          <cell r="A71" t="str">
            <v>.excel</v>
          </cell>
        </row>
        <row r="73">
          <cell r="A73" t="str">
            <v>X181EXRE@EUROSTAT</v>
          </cell>
          <cell r="B73" t="str">
            <v xml:space="preserve">Euro Exchange Rate: Malta Lira (EOP, MTL/EUR) </v>
          </cell>
          <cell r="C73" t="str">
            <v>Eurostat</v>
          </cell>
          <cell r="D73" t="str">
            <v>Statistical Office of the European Communities</v>
          </cell>
          <cell r="E73" t="str">
            <v>Mar 01 20:57:00 2007</v>
          </cell>
          <cell r="F73" t="str">
            <v>End of Period</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Documentation"/>
      <sheetName val="Cent. Govt. original data"/>
      <sheetName val="Cent. Govt. input data"/>
      <sheetName val="Local govt. original data"/>
      <sheetName val="Local govt. input data"/>
      <sheetName val="Agg. rev. data-qtrs."/>
      <sheetName val="Agg. exp. data-qtrs."/>
      <sheetName val="Agg. rev. data-annual"/>
      <sheetName val="Agg. exp. data-annual"/>
      <sheetName val="Summary analytical tables"/>
      <sheetName val="FISCAL"/>
      <sheetName val="FISCAL.XLS"/>
      <sheetName val="Q5"/>
      <sheetName val="Resultado BC"/>
      <sheetName val="STOCK"/>
      <sheetName val="WAGG_T1"/>
      <sheetName val="RED Table 41"/>
      <sheetName val="Fto. a partir del impuesto"/>
      <sheetName val="Macro1"/>
      <sheetName val="PROMEDIO"/>
      <sheetName val="MT-Low"/>
      <sheetName val="XMS"/>
      <sheetName val="A"/>
      <sheetName val="H"/>
      <sheetName val="Quarterly Raw Data"/>
      <sheetName val="Quarterly MacroFlow"/>
      <sheetName val="RECEITA"/>
      <sheetName val="Sheet1"/>
      <sheetName val="CPI_data"/>
      <sheetName val="Contents"/>
      <sheetName val="WEOQ2"/>
      <sheetName val="Te_dhena"/>
      <sheetName val="Q5 &amp; Q7 BOP"/>
      <sheetName val="Sum"/>
      <sheetName val="Rev"/>
      <sheetName val="PSF"/>
      <sheetName val="TOC"/>
      <sheetName val="Parameters"/>
      <sheetName val="AT"/>
      <sheetName val="Cover_page"/>
      <sheetName val="Cent__Govt__original_data"/>
      <sheetName val="Cent__Govt__input_data"/>
      <sheetName val="Local_govt__original_data"/>
      <sheetName val="Local_govt__input_data"/>
      <sheetName val="Agg__rev__data-qtrs_"/>
      <sheetName val="Agg__exp__data-qtrs_"/>
      <sheetName val="Agg__rev__data-annual"/>
      <sheetName val="Agg__exp__data-annual"/>
      <sheetName val="Summary_analytical_tables"/>
      <sheetName val="FISCAL_XLS"/>
      <sheetName val="Resultado_BC"/>
      <sheetName val="RED_Table_41"/>
      <sheetName val="Fto__a_partir_del_impuesto"/>
      <sheetName val="Quarterly_Raw_Data"/>
      <sheetName val="Quarterly_MacroFlow"/>
      <sheetName val="Q5_&amp;_Q7_BOP"/>
    </sheetNames>
    <definedNames>
      <definedName name="REDRevShare"/>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DQP"/>
      <sheetName val="Haver"/>
      <sheetName val="Sheet1"/>
    </sheetNames>
    <sheetDataSet>
      <sheetData sheetId="0"/>
      <sheetData sheetId="1"/>
      <sheetData sheetId="2"/>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REV 2005 APRES REECH"/>
      <sheetName val="EXERCICE 2005"/>
      <sheetName val="JAN 2005"/>
      <sheetName val="FEV 2005"/>
      <sheetName val="MARS 2005"/>
      <sheetName val="AVRIL 2005"/>
      <sheetName val="MAI 2005"/>
      <sheetName val="JUIN 2005"/>
      <sheetName val="JUILLET 2005"/>
      <sheetName val="AOUT 2005"/>
      <sheetName val="SEPT 2005"/>
      <sheetName val="OCT 2005"/>
      <sheetName val="NOV 2005"/>
      <sheetName val="DEC 2005"/>
      <sheetName val="1ER TRIM2005"/>
      <sheetName val="2E TRIM2005"/>
      <sheetName val="3E TRIM2005"/>
      <sheetName val="4E TRIM2005"/>
      <sheetName val="1ER SEMESTRE 2005"/>
      <sheetName val="2E SEMESTRE 2005"/>
      <sheetName val="SP MENSUEL AVANT REECH 2005"/>
      <sheetName val="RECAP MENSUEL"/>
      <sheetName val="TXCHANGE PROJ 2005"/>
      <sheetName val="SPREV 2005 APRES REECH (2)"/>
      <sheetName val="SPREV_2005_APRES_REECH"/>
      <sheetName val="EXERCICE_2005"/>
      <sheetName val="JAN_2005"/>
      <sheetName val="FEV_2005"/>
      <sheetName val="MARS_2005"/>
      <sheetName val="AVRIL_2005"/>
      <sheetName val="MAI_2005"/>
      <sheetName val="JUIN_2005"/>
      <sheetName val="JUILLET_2005"/>
      <sheetName val="AOUT_2005"/>
      <sheetName val="SEPT_2005"/>
      <sheetName val="OCT_2005"/>
      <sheetName val="NOV_2005"/>
      <sheetName val="DEC_2005"/>
      <sheetName val="1ER_TRIM2005"/>
      <sheetName val="2E_TRIM2005"/>
      <sheetName val="3E_TRIM2005"/>
      <sheetName val="4E_TRIM2005"/>
      <sheetName val="1ER_SEMESTRE_2005"/>
      <sheetName val="2E_SEMESTRE_2005"/>
      <sheetName val="SP_MENSUEL_AVANT_REECH_2005"/>
      <sheetName val="RECAP_MENSUEL"/>
      <sheetName val="TXCHANGE_PROJ_2005"/>
      <sheetName val="SPREV_2005_APRES_REECH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ontents"/>
      <sheetName val="B"/>
      <sheetName val="C"/>
      <sheetName val="D"/>
    </sheetNames>
    <sheetDataSet>
      <sheetData sheetId="0" refreshError="1"/>
      <sheetData sheetId="1" refreshError="1"/>
      <sheetData sheetId="2" refreshError="1"/>
      <sheetData sheetId="3" refreshError="1">
        <row r="747">
          <cell r="A747" t="str">
            <v>Revenues</v>
          </cell>
          <cell r="B747">
            <v>1093</v>
          </cell>
          <cell r="C747">
            <v>1525.739</v>
          </cell>
          <cell r="D747">
            <v>2412.8190000000004</v>
          </cell>
          <cell r="E747">
            <v>3478.5820000000003</v>
          </cell>
          <cell r="F747">
            <v>4622.8869999999997</v>
          </cell>
          <cell r="G747">
            <v>5310.7539999999999</v>
          </cell>
          <cell r="H747">
            <v>6261.8</v>
          </cell>
          <cell r="I747">
            <v>7524</v>
          </cell>
          <cell r="J747">
            <v>8799.5982845464187</v>
          </cell>
          <cell r="K747">
            <v>10361.581657193819</v>
          </cell>
          <cell r="L747">
            <v>11978.915103029802</v>
          </cell>
          <cell r="M747">
            <v>13633.590990449175</v>
          </cell>
          <cell r="N747">
            <v>15385.071791045571</v>
          </cell>
          <cell r="O747">
            <v>17396.566824153724</v>
          </cell>
          <cell r="P747">
            <v>19662.777585677104</v>
          </cell>
          <cell r="Q747">
            <v>22280.660763938788</v>
          </cell>
          <cell r="R747">
            <v>24944.869458979287</v>
          </cell>
          <cell r="S747">
            <v>27919.905405046018</v>
          </cell>
          <cell r="T747">
            <v>31251.58997754431</v>
          </cell>
          <cell r="U747">
            <v>34906.269956849777</v>
          </cell>
          <cell r="V747">
            <v>38991.000271730183</v>
          </cell>
          <cell r="W747">
            <v>43556.782157687507</v>
          </cell>
          <cell r="X747">
            <v>48660.727362510224</v>
          </cell>
          <cell r="Y747">
            <v>53526.800098761254</v>
          </cell>
          <cell r="Z747">
            <v>58879.480108637385</v>
          </cell>
          <cell r="AA747">
            <v>64767.428119501128</v>
          </cell>
          <cell r="AB747">
            <v>71244.170931451241</v>
          </cell>
          <cell r="AC747">
            <v>78368.588024596378</v>
          </cell>
          <cell r="AD747">
            <v>86205.446827056017</v>
          </cell>
          <cell r="AE747">
            <v>94825.991509761632</v>
          </cell>
          <cell r="AF747">
            <v>104308.5906607378</v>
          </cell>
          <cell r="AG747">
            <v>114739.44972681158</v>
          </cell>
          <cell r="AH747">
            <v>126213.39469949275</v>
          </cell>
          <cell r="AI747">
            <v>138834.73416944203</v>
          </cell>
          <cell r="AJ747">
            <v>152718.20758638624</v>
          </cell>
          <cell r="AK747">
            <v>167990.02834502488</v>
          </cell>
          <cell r="AL747">
            <v>184789.03117952737</v>
          </cell>
          <cell r="AM747">
            <v>203267.93429748013</v>
          </cell>
          <cell r="AN747">
            <v>223594.72772722816</v>
          </cell>
          <cell r="AO747">
            <v>245954.200499951</v>
          </cell>
          <cell r="AP747">
            <v>270549.62054994609</v>
          </cell>
          <cell r="AQ747">
            <v>297604.58260494075</v>
          </cell>
          <cell r="AR747">
            <v>327365.04086543486</v>
          </cell>
          <cell r="AS747">
            <v>360101.54495197837</v>
          </cell>
          <cell r="AT747">
            <v>396111.69944717624</v>
          </cell>
          <cell r="AU747">
            <v>435722.86939189391</v>
          </cell>
          <cell r="AV747">
            <v>479295.15633108333</v>
          </cell>
          <cell r="AW747">
            <v>527224.67196419172</v>
          </cell>
          <cell r="AX747">
            <v>579947.13916061097</v>
          </cell>
          <cell r="AY747">
            <v>637941.85307667207</v>
          </cell>
          <cell r="AZ747">
            <v>701736.03838433931</v>
          </cell>
          <cell r="BA747">
            <v>771909.64222277328</v>
          </cell>
          <cell r="BB747">
            <v>849100.60644505068</v>
          </cell>
          <cell r="BC747">
            <v>934010.66708955588</v>
          </cell>
          <cell r="BD747">
            <v>1027411.7337985116</v>
          </cell>
          <cell r="BE747">
            <v>1130152.9071783628</v>
          </cell>
          <cell r="BF747">
            <v>1243168.1978961993</v>
          </cell>
          <cell r="BG747">
            <v>1367485.0176858194</v>
          </cell>
          <cell r="BH747">
            <v>1504233.5194544015</v>
          </cell>
        </row>
      </sheetData>
      <sheetData sheetId="4"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OC"/>
      <sheetName val="WEO Assumptions"/>
      <sheetName val="WEOAssumps(qtr)"/>
      <sheetName val="Input"/>
      <sheetName val="Inputqtr"/>
      <sheetName val="Input-Mth"/>
      <sheetName val="Input-SA"/>
      <sheetName val="Inflation"/>
      <sheetName val="Realqtr"/>
      <sheetName val="Output_A"/>
      <sheetName val="Output_Q"/>
      <sheetName val="Real"/>
      <sheetName val="External"/>
      <sheetName val="Real-temp"/>
      <sheetName val="Externalqtr"/>
      <sheetName val="Input Special"/>
      <sheetName val="Output Tables (Qtr)"/>
      <sheetName val="Output Tables"/>
      <sheetName val="Key Assumptions"/>
      <sheetName val="Money"/>
      <sheetName val="Fiscal"/>
      <sheetName val="Output-Fiscal"/>
      <sheetName val="Flash"/>
      <sheetName val="WEO"/>
      <sheetName val="WEOqtr"/>
      <sheetName val="ControlSheet"/>
      <sheetName val="Macros"/>
      <sheetName val="SLDig"/>
      <sheetName val="WDQ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sheetData sheetId="29"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No_ADB"/>
      <sheetName val="t1"/>
      <sheetName val="t9"/>
      <sheetName val="t10"/>
      <sheetName val="t11"/>
      <sheetName val="t5"/>
      <sheetName val="t12"/>
      <sheetName val="t13"/>
      <sheetName val="tx"/>
      <sheetName val="Chart__data"/>
      <sheetName val="RED_Fiscal_Chart-Ch1"/>
      <sheetName val="RED_Fiscal_Chart-Ch2"/>
      <sheetName val="RED_Fiscal_Chart-Ch3"/>
      <sheetName val="Figure_3"/>
      <sheetName val="Key_Assumptions"/>
      <sheetName val="No ADB"/>
      <sheetName val="Chart  data"/>
      <sheetName val="RED Fiscal Chart-Ch1"/>
      <sheetName val="RED Fiscal Chart-Ch2"/>
      <sheetName val="RED Fiscal Chart-Ch3"/>
      <sheetName val="Figure 3"/>
      <sheetName val="Key 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 val="Cover_page"/>
      <sheetName val="CODE_LIST"/>
      <sheetName val="OperStat&amp;BalSht_Q_BA"/>
      <sheetName val="OperStat&amp;BalSht_Q_CG"/>
      <sheetName val="OperStat&amp;BalSht_Q_GG"/>
      <sheetName val="Sources&amp;Uses_of_Cash_Q_BA"/>
      <sheetName val="Sources&amp;Uses_of_Cash_Q_CG"/>
      <sheetName val="Sources&amp;Uses_of_Cash_Q_GG"/>
      <sheetName val="Source&amp;Uses_of_Cash_M_BA"/>
      <sheetName val="Source&amp;Uses_of_Cash_M_CG"/>
      <sheetName val="Source&amp;Uses_of_Cash_M_GG"/>
    </sheetNames>
    <sheetDataSet>
      <sheetData sheetId="0" refreshError="1"/>
      <sheetData sheetId="1" refreshError="1"/>
      <sheetData sheetId="2" refreshError="1">
        <row r="2">
          <cell r="N2" t="str">
            <v>Select</v>
          </cell>
        </row>
        <row r="3">
          <cell r="N3" t="str">
            <v>Not available</v>
          </cell>
        </row>
        <row r="4">
          <cell r="N4" t="str">
            <v>X (final)</v>
          </cell>
        </row>
        <row r="5">
          <cell r="N5" t="str">
            <v>P (preliminary)</v>
          </cell>
        </row>
        <row r="6">
          <cell r="N6" t="str">
            <v>F (forecast)</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ow r="2">
          <cell r="N2" t="str">
            <v>Select</v>
          </cell>
        </row>
      </sheetData>
      <sheetData sheetId="15"/>
      <sheetData sheetId="16"/>
      <sheetData sheetId="17"/>
      <sheetData sheetId="18"/>
      <sheetData sheetId="19"/>
      <sheetData sheetId="20"/>
      <sheetData sheetId="21"/>
      <sheetData sheetId="22"/>
      <sheetData sheetId="23"/>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ATA"/>
      <sheetName val="IMAE TC Y ACELERACION"/>
      <sheetName val="ACELERACION"/>
      <sheetName val="DATOS"/>
      <sheetName val="LIB-NEG"/>
      <sheetName val="t1"/>
      <sheetName val="tx"/>
      <sheetName val="IMAE_TC_Y_ACELERACION"/>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 99"/>
      <sheetName val="IMATA"/>
    </sheetNames>
    <sheetDataSet>
      <sheetData sheetId="0">
        <row r="1">
          <cell r="A1" t="str">
            <v>Table. Preliminary Financial Program for 1999</v>
          </cell>
        </row>
      </sheetData>
      <sheetData sheetId="1"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3"/>
      <sheetName val="Table2(old)"/>
      <sheetName val="Table2x (old)"/>
      <sheetName val="TABLES(RO)OLD"/>
      <sheetName val="Inflation(Q)"/>
      <sheetName val="Fig1"/>
      <sheetName val="Inflation(M)"/>
      <sheetName val="W05STRT"/>
      <sheetName val="S02P"/>
      <sheetName val="FLASH"/>
      <sheetName val="F01p"/>
      <sheetName val="F01s"/>
      <sheetName val="Oct01base"/>
      <sheetName val="Oct01worse"/>
      <sheetName val="S01PUB"/>
      <sheetName val="W01PUB"/>
      <sheetName val="PPPWGT"/>
      <sheetName val="Table2(ES)"/>
      <sheetName val="MFWG"/>
      <sheetName val="ControlSheet"/>
      <sheetName val="S04PUB"/>
      <sheetName val="finan 99"/>
    </sheetNames>
    <sheetDataSet>
      <sheetData sheetId="0"/>
      <sheetData sheetId="1">
        <row r="6">
          <cell r="G6">
            <v>2003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REF"/>
      <sheetName val="Table3"/>
      <sheetName val="IMATA"/>
      <sheetName val="Dsrv"/>
      <sheetName val="Dboj"/>
      <sheetName val="Dgg"/>
      <sheetName val="Dgov"/>
      <sheetName val="Summary Table"/>
      <sheetName val="Table"/>
      <sheetName val="B"/>
      <sheetName val="perfcrit 2"/>
      <sheetName val="S&amp;I DANE"/>
      <sheetName val="OUT"/>
      <sheetName val="Copra"/>
      <sheetName val="BOP&amp;MT"/>
      <sheetName val="contents"/>
      <sheetName val="GDPSEC"/>
      <sheetName val="Gov-20"/>
      <sheetName val="Summary_Table"/>
      <sheetName val="perfcrit_2"/>
      <sheetName val="S&amp;I_DANE"/>
      <sheetName val="Summary_Table1"/>
      <sheetName val="perfcrit_21"/>
      <sheetName val="S&amp;I_DANE1"/>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refreshError="1"/>
      <sheetData sheetId="12"/>
      <sheetData sheetId="13"/>
      <sheetData sheetId="14"/>
      <sheetData sheetId="15"/>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
          <cell r="A1" t="str">
            <v>Table  47.  Ecuador: External Debt 1/</v>
          </cell>
        </row>
        <row r="5">
          <cell r="D5">
            <v>1992</v>
          </cell>
          <cell r="E5">
            <v>1993</v>
          </cell>
          <cell r="F5">
            <v>1994</v>
          </cell>
          <cell r="G5">
            <v>1995</v>
          </cell>
          <cell r="H5">
            <v>1996</v>
          </cell>
          <cell r="I5">
            <v>1997</v>
          </cell>
        </row>
        <row r="8">
          <cell r="A8" t="str">
            <v>(In millions of U.S. dollars)</v>
          </cell>
        </row>
        <row r="10">
          <cell r="A10" t="str">
            <v>Total debt</v>
          </cell>
          <cell r="D10">
            <v>12795</v>
          </cell>
          <cell r="E10">
            <v>13631</v>
          </cell>
          <cell r="F10">
            <v>14589</v>
          </cell>
          <cell r="G10">
            <v>13934</v>
          </cell>
          <cell r="H10">
            <v>14589</v>
          </cell>
          <cell r="I10">
            <v>15198.139999999998</v>
          </cell>
        </row>
        <row r="11">
          <cell r="A11" t="str">
            <v>Private sector</v>
          </cell>
          <cell r="D11">
            <v>800</v>
          </cell>
          <cell r="E11">
            <v>606</v>
          </cell>
          <cell r="F11">
            <v>832</v>
          </cell>
          <cell r="G11">
            <v>1555</v>
          </cell>
          <cell r="H11">
            <v>1958</v>
          </cell>
          <cell r="I11">
            <v>2520.1170000000002</v>
          </cell>
        </row>
        <row r="12">
          <cell r="A12" t="str">
            <v>Public sector</v>
          </cell>
          <cell r="D12">
            <v>11995</v>
          </cell>
          <cell r="E12">
            <v>13025</v>
          </cell>
          <cell r="F12">
            <v>13757</v>
          </cell>
          <cell r="G12">
            <v>12379</v>
          </cell>
          <cell r="H12">
            <v>12631</v>
          </cell>
          <cell r="I12">
            <v>12678.022999999997</v>
          </cell>
        </row>
        <row r="13">
          <cell r="A13" t="str">
            <v xml:space="preserve">   Nonfinancial public sector</v>
          </cell>
          <cell r="D13">
            <v>10611</v>
          </cell>
          <cell r="E13">
            <v>12397</v>
          </cell>
          <cell r="F13">
            <v>12986</v>
          </cell>
          <cell r="G13">
            <v>11597</v>
          </cell>
          <cell r="H13">
            <v>11669</v>
          </cell>
          <cell r="I13">
            <v>11880.722999999998</v>
          </cell>
        </row>
        <row r="14">
          <cell r="A14" t="str">
            <v xml:space="preserve">   Financial public sector</v>
          </cell>
          <cell r="D14">
            <v>1384</v>
          </cell>
          <cell r="E14">
            <v>628</v>
          </cell>
          <cell r="F14">
            <v>771</v>
          </cell>
          <cell r="G14">
            <v>782</v>
          </cell>
          <cell r="H14">
            <v>962</v>
          </cell>
          <cell r="I14">
            <v>797.3</v>
          </cell>
        </row>
        <row r="16">
          <cell r="A16" t="str">
            <v>Total debt</v>
          </cell>
          <cell r="D16">
            <v>12795</v>
          </cell>
          <cell r="E16">
            <v>13631</v>
          </cell>
          <cell r="F16">
            <v>14589</v>
          </cell>
          <cell r="G16">
            <v>13934</v>
          </cell>
          <cell r="H16">
            <v>14589</v>
          </cell>
          <cell r="I16">
            <v>15198.139999999998</v>
          </cell>
        </row>
        <row r="17">
          <cell r="A17" t="str">
            <v>Multilaterals</v>
          </cell>
          <cell r="D17">
            <v>2463</v>
          </cell>
          <cell r="E17">
            <v>2572</v>
          </cell>
          <cell r="F17">
            <v>2928</v>
          </cell>
          <cell r="G17">
            <v>3563</v>
          </cell>
          <cell r="H17">
            <v>3564</v>
          </cell>
          <cell r="I17">
            <v>3479.0499999999997</v>
          </cell>
        </row>
        <row r="18">
          <cell r="A18" t="str">
            <v>Bilaterals</v>
          </cell>
          <cell r="D18">
            <v>2124</v>
          </cell>
          <cell r="E18">
            <v>2200</v>
          </cell>
          <cell r="F18">
            <v>2277</v>
          </cell>
          <cell r="G18">
            <v>2329</v>
          </cell>
          <cell r="H18">
            <v>2345</v>
          </cell>
          <cell r="I18">
            <v>2353.3729999999996</v>
          </cell>
        </row>
        <row r="19">
          <cell r="A19" t="str">
            <v>Commercial banks</v>
          </cell>
          <cell r="D19">
            <v>7895</v>
          </cell>
          <cell r="E19">
            <v>8620</v>
          </cell>
          <cell r="F19">
            <v>9191</v>
          </cell>
          <cell r="G19">
            <v>7910</v>
          </cell>
          <cell r="H19">
            <v>8574</v>
          </cell>
          <cell r="I19">
            <v>9300.7170000000006</v>
          </cell>
        </row>
        <row r="20">
          <cell r="A20" t="str">
            <v xml:space="preserve">Suppliers </v>
          </cell>
          <cell r="D20">
            <v>313</v>
          </cell>
          <cell r="E20">
            <v>239</v>
          </cell>
          <cell r="F20">
            <v>193</v>
          </cell>
          <cell r="G20">
            <v>132</v>
          </cell>
          <cell r="H20">
            <v>106</v>
          </cell>
          <cell r="I20">
            <v>65</v>
          </cell>
        </row>
        <row r="22">
          <cell r="A22" t="str">
            <v>(Shares in percent of total)</v>
          </cell>
        </row>
        <row r="24">
          <cell r="A24" t="str">
            <v>Total debt</v>
          </cell>
          <cell r="D24">
            <v>100</v>
          </cell>
          <cell r="E24">
            <v>100</v>
          </cell>
          <cell r="F24">
            <v>100</v>
          </cell>
          <cell r="G24">
            <v>100</v>
          </cell>
          <cell r="H24">
            <v>100</v>
          </cell>
          <cell r="I24">
            <v>100</v>
          </cell>
        </row>
        <row r="25">
          <cell r="A25" t="str">
            <v>Private sector</v>
          </cell>
          <cell r="D25">
            <v>6.2524423602969907</v>
          </cell>
          <cell r="E25">
            <v>4.4457486611400485</v>
          </cell>
          <cell r="F25">
            <v>5.7029268627047776</v>
          </cell>
          <cell r="G25">
            <v>11.159753121860199</v>
          </cell>
          <cell r="H25">
            <v>13.421070669682639</v>
          </cell>
          <cell r="I25">
            <v>16.581746187362405</v>
          </cell>
        </row>
        <row r="26">
          <cell r="A26" t="str">
            <v>Public sector</v>
          </cell>
          <cell r="D26">
            <v>93.747557639703004</v>
          </cell>
          <cell r="E26">
            <v>95.554251338859956</v>
          </cell>
          <cell r="F26">
            <v>94.297073137295214</v>
          </cell>
          <cell r="G26">
            <v>88.840246878139808</v>
          </cell>
          <cell r="H26">
            <v>86.578929330317365</v>
          </cell>
          <cell r="I26">
            <v>83.418253812637602</v>
          </cell>
        </row>
        <row r="27">
          <cell r="A27" t="str">
            <v xml:space="preserve">   Nonfinancial public sector</v>
          </cell>
          <cell r="D27">
            <v>82.930832356389217</v>
          </cell>
          <cell r="E27">
            <v>90.947105861638917</v>
          </cell>
          <cell r="F27">
            <v>89.012269518130097</v>
          </cell>
          <cell r="G27">
            <v>83.228075211712365</v>
          </cell>
          <cell r="H27">
            <v>79.984920145314959</v>
          </cell>
          <cell r="I27">
            <v>78.172217126569436</v>
          </cell>
        </row>
        <row r="28">
          <cell r="A28" t="str">
            <v xml:space="preserve">   Financial public sector</v>
          </cell>
          <cell r="D28">
            <v>10.816725283313794</v>
          </cell>
          <cell r="E28">
            <v>4.6071454772210405</v>
          </cell>
          <cell r="F28">
            <v>5.2848036191651246</v>
          </cell>
          <cell r="G28">
            <v>5.6121716664274439</v>
          </cell>
          <cell r="H28">
            <v>6.594009185002399</v>
          </cell>
          <cell r="I28">
            <v>5.2460366860681642</v>
          </cell>
        </row>
        <row r="30">
          <cell r="A30" t="str">
            <v>Total debt</v>
          </cell>
          <cell r="D30">
            <v>100</v>
          </cell>
          <cell r="E30">
            <v>100</v>
          </cell>
          <cell r="F30">
            <v>100</v>
          </cell>
          <cell r="G30">
            <v>100</v>
          </cell>
          <cell r="H30">
            <v>100</v>
          </cell>
          <cell r="I30">
            <v>100</v>
          </cell>
        </row>
        <row r="31">
          <cell r="A31" t="str">
            <v>Multilaterals</v>
          </cell>
          <cell r="D31">
            <v>19.24970691676436</v>
          </cell>
          <cell r="E31">
            <v>18.868755043650502</v>
          </cell>
          <cell r="F31">
            <v>20.069915689903354</v>
          </cell>
          <cell r="G31">
            <v>25.570546863786419</v>
          </cell>
          <cell r="H31">
            <v>24.429364589759409</v>
          </cell>
          <cell r="I31">
            <v>22.891288012875261</v>
          </cell>
        </row>
        <row r="32">
          <cell r="A32" t="str">
            <v>Bilaterals</v>
          </cell>
          <cell r="D32">
            <v>16.60023446658851</v>
          </cell>
          <cell r="E32">
            <v>16.139681608099185</v>
          </cell>
          <cell r="F32">
            <v>15.607649599012955</v>
          </cell>
          <cell r="G32">
            <v>16.714511267403473</v>
          </cell>
          <cell r="H32">
            <v>16.073754198368633</v>
          </cell>
          <cell r="I32">
            <v>15.484611932775985</v>
          </cell>
        </row>
        <row r="33">
          <cell r="A33" t="str">
            <v>Commercial banks</v>
          </cell>
          <cell r="D33">
            <v>61.703790543180922</v>
          </cell>
          <cell r="E33">
            <v>63.238207028097712</v>
          </cell>
          <cell r="F33">
            <v>62.999520186441835</v>
          </cell>
          <cell r="G33">
            <v>56.767618774221326</v>
          </cell>
          <cell r="H33">
            <v>58.770306395229277</v>
          </cell>
          <cell r="I33">
            <v>61.196416140396138</v>
          </cell>
        </row>
        <row r="34">
          <cell r="A34" t="str">
            <v xml:space="preserve">Suppliers </v>
          </cell>
          <cell r="D34">
            <v>2.4462680734661979</v>
          </cell>
          <cell r="E34">
            <v>1.7533563201525932</v>
          </cell>
          <cell r="F34">
            <v>1.3229145246418534</v>
          </cell>
          <cell r="G34">
            <v>0.94732309458877562</v>
          </cell>
          <cell r="H34">
            <v>0.72657481664267598</v>
          </cell>
          <cell r="I34">
            <v>0.4276839139526285</v>
          </cell>
        </row>
        <row r="36">
          <cell r="A36" t="str">
            <v>(In percent of GDP)</v>
          </cell>
        </row>
        <row r="38">
          <cell r="A38" t="str">
            <v>Total debt</v>
          </cell>
          <cell r="D38">
            <v>105.6</v>
          </cell>
          <cell r="E38">
            <v>95.294350296892645</v>
          </cell>
          <cell r="F38">
            <v>87.854751631120109</v>
          </cell>
          <cell r="G38">
            <v>77.658463210520594</v>
          </cell>
          <cell r="H38">
            <v>76.15493031267944</v>
          </cell>
          <cell r="I38">
            <v>76.913663967611328</v>
          </cell>
        </row>
        <row r="39">
          <cell r="A39" t="str">
            <v>Private sector</v>
          </cell>
          <cell r="D39">
            <v>6.6025791324736218</v>
          </cell>
          <cell r="E39">
            <v>4.2365473024662128</v>
          </cell>
          <cell r="F39">
            <v>5.0102922309337128</v>
          </cell>
          <cell r="G39">
            <v>8.6664927725247249</v>
          </cell>
          <cell r="H39">
            <v>10.220807015712273</v>
          </cell>
          <cell r="I39">
            <v>12.753628542510123</v>
          </cell>
        </row>
        <row r="40">
          <cell r="A40" t="str">
            <v>Public sector</v>
          </cell>
          <cell r="D40">
            <v>98.997420867526372</v>
          </cell>
          <cell r="E40">
            <v>91.057802994426424</v>
          </cell>
          <cell r="F40">
            <v>82.844459400186395</v>
          </cell>
          <cell r="G40">
            <v>68.991970437995874</v>
          </cell>
          <cell r="H40">
            <v>65.934123296967158</v>
          </cell>
          <cell r="I40">
            <v>64.160035425101199</v>
          </cell>
        </row>
        <row r="41">
          <cell r="A41" t="str">
            <v xml:space="preserve">   Nonfinancial public sector</v>
          </cell>
          <cell r="D41">
            <v>87.574958968347005</v>
          </cell>
          <cell r="E41">
            <v>86.667453644675959</v>
          </cell>
          <cell r="F41">
            <v>78.201508306376425</v>
          </cell>
          <cell r="G41">
            <v>64.63364416911206</v>
          </cell>
          <cell r="H41">
            <v>60.912460197316896</v>
          </cell>
          <cell r="I41">
            <v>58.415385234165257</v>
          </cell>
        </row>
        <row r="42">
          <cell r="A42" t="str">
            <v xml:space="preserve">   Financial public sector</v>
          </cell>
          <cell r="D42">
            <v>11.422461899179366</v>
          </cell>
          <cell r="E42">
            <v>4.3903493497504646</v>
          </cell>
          <cell r="F42">
            <v>4.642951093809967</v>
          </cell>
          <cell r="G42">
            <v>4.3583262688838174</v>
          </cell>
          <cell r="H42">
            <v>5.0216630996502589</v>
          </cell>
          <cell r="I42">
            <v>5.7446501909359462</v>
          </cell>
        </row>
        <row r="44">
          <cell r="A44" t="str">
            <v>Total debt</v>
          </cell>
          <cell r="D44">
            <v>105.6</v>
          </cell>
          <cell r="E44">
            <v>95.294350296892645</v>
          </cell>
          <cell r="F44">
            <v>87.854751631120109</v>
          </cell>
          <cell r="G44">
            <v>77.658463210520594</v>
          </cell>
          <cell r="H44">
            <v>76.15493031267944</v>
          </cell>
          <cell r="I44">
            <v>76.913663967611328</v>
          </cell>
        </row>
        <row r="45">
          <cell r="A45" t="str">
            <v>Multilaterals</v>
          </cell>
          <cell r="D45">
            <v>20.327690504103163</v>
          </cell>
          <cell r="E45">
            <v>17.980857527958907</v>
          </cell>
          <cell r="F45">
            <v>17.632374581939796</v>
          </cell>
          <cell r="G45">
            <v>19.857693728942508</v>
          </cell>
          <cell r="H45">
            <v>18.604165579161663</v>
          </cell>
          <cell r="I45">
            <v>17.60652834008097</v>
          </cell>
        </row>
        <row r="46">
          <cell r="A46" t="str">
            <v>Bilaterals</v>
          </cell>
          <cell r="D46">
            <v>17.529847596717467</v>
          </cell>
          <cell r="E46">
            <v>15.380204728425193</v>
          </cell>
          <cell r="F46">
            <v>13.712061790668345</v>
          </cell>
          <cell r="G46">
            <v>12.980232583414846</v>
          </cell>
          <cell r="H46">
            <v>12.240956308399019</v>
          </cell>
          <cell r="I46">
            <v>11.909782388663965</v>
          </cell>
        </row>
        <row r="47">
          <cell r="A47" t="str">
            <v>Commercial banks</v>
          </cell>
          <cell r="D47">
            <v>65.159202813599052</v>
          </cell>
          <cell r="E47">
            <v>60.262438526829627</v>
          </cell>
          <cell r="F47">
            <v>55.348071988595862</v>
          </cell>
          <cell r="G47">
            <v>44.084860341267259</v>
          </cell>
          <cell r="H47">
            <v>44.756485879835054</v>
          </cell>
          <cell r="I47">
            <v>47.068405870445339</v>
          </cell>
        </row>
        <row r="48">
          <cell r="A48" t="str">
            <v xml:space="preserve">Suppliers </v>
          </cell>
          <cell r="D48">
            <v>2.5832590855803046</v>
          </cell>
          <cell r="E48">
            <v>1.6708495136789188</v>
          </cell>
          <cell r="F48">
            <v>1.1622432699161138</v>
          </cell>
          <cell r="G48">
            <v>0.73567655689598965</v>
          </cell>
          <cell r="H48">
            <v>0.55332254528370828</v>
          </cell>
          <cell r="I48">
            <v>0.3289473684210526</v>
          </cell>
        </row>
        <row r="51">
          <cell r="A51" t="str">
            <v xml:space="preserve">   Sources: Central Bank of Ecuador; and Fund staff estimates.</v>
          </cell>
        </row>
        <row r="53">
          <cell r="A53" t="str">
            <v xml:space="preserve">   1/ Including unpaid late interest and outstanding obligations to the Fund.</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cro"/>
      <sheetName val="IN-BoP"/>
      <sheetName val="CGRev"/>
      <sheetName val="CGExp"/>
      <sheetName val="CGSum"/>
      <sheetName val="P-Rev"/>
      <sheetName val="P-Debt"/>
      <sheetName val="P-AR&amp;SR"/>
      <sheetName val="P-SR"/>
      <sheetName val="PF"/>
      <sheetName val="HF"/>
      <sheetName val="EF"/>
      <sheetName val="RF"/>
      <sheetName val="GGSum"/>
      <sheetName val="F-CG 9-15"/>
      <sheetName val="F-GG 9-15"/>
      <sheetName val="F-CG-LOI"/>
      <sheetName val="F-GG-LOI"/>
      <sheetName val="Govt. Q"/>
      <sheetName val="IMF Q"/>
      <sheetName val="Final Q"/>
      <sheetName val="More on Q"/>
      <sheetName val="F-CG 9-15 Q"/>
      <sheetName val="GGQ"/>
      <sheetName val="F-GG 9-15 Q"/>
      <sheetName val="CGtoNBM"/>
      <sheetName val="WB-E"/>
      <sheetName val="2000-2001"/>
      <sheetName val="Table"/>
      <sheetName val="Table_GEF"/>
      <sheetName val="F-CG_9-15"/>
      <sheetName val="F-GG_9-15"/>
      <sheetName val="Govt__Q"/>
      <sheetName val="IMF_Q"/>
      <sheetName val="Final_Q"/>
      <sheetName val="More_on_Q"/>
      <sheetName val="F-CG_9-15_Q"/>
      <sheetName val="F-GG_9-15_Q"/>
    </sheetNames>
    <sheetDataSet>
      <sheetData sheetId="0" refreshError="1"/>
      <sheetData sheetId="1"/>
      <sheetData sheetId="2" refreshError="1"/>
      <sheetData sheetId="3">
        <row r="1">
          <cell r="B1" t="str">
            <v>Table 1: Central Government Revenues</v>
          </cell>
        </row>
      </sheetData>
      <sheetData sheetId="4">
        <row r="1">
          <cell r="B1" t="str">
            <v>Table 2: Central Government Expenditures</v>
          </cell>
        </row>
      </sheetData>
      <sheetData sheetId="5">
        <row r="1">
          <cell r="B1" t="str">
            <v>Table 3: Summary of Central Government Operations</v>
          </cell>
        </row>
      </sheetData>
      <sheetData sheetId="6" refreshError="1"/>
      <sheetData sheetId="7" refreshError="1"/>
      <sheetData sheetId="8" refreshError="1"/>
      <sheetData sheetId="9" refreshError="1"/>
      <sheetData sheetId="10">
        <row r="1">
          <cell r="B1" t="str">
            <v>Table 4: Pension Fund Operations</v>
          </cell>
        </row>
      </sheetData>
      <sheetData sheetId="11">
        <row r="1">
          <cell r="B1" t="str">
            <v>Table 5: Health Fund Operations</v>
          </cell>
        </row>
      </sheetData>
      <sheetData sheetId="12">
        <row r="1">
          <cell r="B1" t="str">
            <v>Table 6: Employment Fund Operations</v>
          </cell>
        </row>
      </sheetData>
      <sheetData sheetId="13">
        <row r="1">
          <cell r="B1" t="str">
            <v>Table 7: Road Fund Operations</v>
          </cell>
        </row>
      </sheetData>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p_Tbl1"/>
      <sheetName val="CGRev"/>
      <sheetName val="CGExp"/>
      <sheetName val="CGSum"/>
      <sheetName val="PF"/>
      <sheetName val="HF"/>
      <sheetName val="EF"/>
      <sheetName val="R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Source Imp. &amp; Exp."/>
      <sheetName val="Input"/>
      <sheetName val="Assumptions"/>
      <sheetName val="oil res chart"/>
      <sheetName val="BoP with oil"/>
      <sheetName val="OLD Work"/>
      <sheetName val="PR SR-bop"/>
      <sheetName val="Fin. Req."/>
      <sheetName val="output"/>
      <sheetName val="PR Med Term"/>
      <sheetName val="PR Med Term Oil"/>
      <sheetName val="BOP in dobras"/>
      <sheetName val="DSA"/>
      <sheetName val="Medium-Term"/>
      <sheetName val="PR REDt22"/>
      <sheetName val="RED tab. 23"/>
      <sheetName val="RED tab. 24"/>
      <sheetName val="PDR -HIPC Tb1"/>
      <sheetName val="PDR -HIPC Tb2"/>
      <sheetName val="noteblok dsa"/>
      <sheetName val="Exch rates, prices"/>
      <sheetName val="Charts - gap"/>
      <sheetName val="Exchrate, from cb"/>
      <sheetName val="Fin. Req. (fre)"/>
      <sheetName val="exp growth"/>
      <sheetName val="ADM-res. pay."/>
      <sheetName val="BoP for DSA (previous)"/>
      <sheetName val="BoP using DEBTPRO"/>
      <sheetName val="stbop oi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Table 1a (IDB)"/>
      <sheetName val="Spring"/>
      <sheetName val="Table 2"/>
      <sheetName val="Table 3 "/>
      <sheetName val="Table 4"/>
      <sheetName val="Table 5"/>
      <sheetName val="Table 6"/>
      <sheetName val="Table  7"/>
      <sheetName val="Table 8"/>
      <sheetName val="Com. Banks"/>
      <sheetName val="Macro Proj."/>
      <sheetName val="Basic Data"/>
      <sheetName val="BOP-SEI"/>
      <sheetName val="Fiscal-Inputs"/>
      <sheetName val="Real-Inputs"/>
      <sheetName val="Table_1"/>
      <sheetName val="Table_1a_(IDB)"/>
      <sheetName val="Table_2"/>
      <sheetName val="Table_3_"/>
      <sheetName val="Table_4"/>
      <sheetName val="Table_5"/>
      <sheetName val="Table_6"/>
      <sheetName val="Table__7"/>
      <sheetName val="Table_8"/>
      <sheetName val="Com__Banks"/>
      <sheetName val="Macro_Proj_"/>
      <sheetName val="Basic_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CHDIC97"/>
      <sheetName val="Sheet1"/>
    </sheetNames>
    <sheetDataSet>
      <sheetData sheetId="0" refreshError="1">
        <row r="1">
          <cell r="A1" t="str">
            <v>CON APERTURAS SUGERIDAS</v>
          </cell>
          <cell r="O1" t="str">
            <v xml:space="preserve"> </v>
          </cell>
          <cell r="P1">
            <v>0</v>
          </cell>
          <cell r="Q1">
            <v>0</v>
          </cell>
          <cell r="R1">
            <v>0</v>
          </cell>
          <cell r="S1">
            <v>1000</v>
          </cell>
          <cell r="T1">
            <v>7000586</v>
          </cell>
        </row>
        <row r="2">
          <cell r="P2">
            <v>0</v>
          </cell>
          <cell r="Q2">
            <v>0</v>
          </cell>
          <cell r="R2">
            <v>0</v>
          </cell>
          <cell r="T2">
            <v>1411272</v>
          </cell>
        </row>
        <row r="3">
          <cell r="A3" t="str">
            <v xml:space="preserve"> </v>
          </cell>
          <cell r="P3">
            <v>47.5</v>
          </cell>
          <cell r="Q3">
            <v>47.5</v>
          </cell>
          <cell r="R3">
            <v>47466</v>
          </cell>
          <cell r="T3">
            <v>2422686</v>
          </cell>
        </row>
        <row r="4">
          <cell r="A4" t="str">
            <v xml:space="preserve"> </v>
          </cell>
          <cell r="O4" t="str">
            <v>Apéndice III, Anexo 1</v>
          </cell>
          <cell r="P4">
            <v>515.70000000000005</v>
          </cell>
          <cell r="Q4">
            <v>515.70000000000005</v>
          </cell>
          <cell r="R4">
            <v>515739</v>
          </cell>
          <cell r="T4">
            <v>0</v>
          </cell>
        </row>
        <row r="5">
          <cell r="A5" t="str">
            <v>BALANCE DETALLADO DEL BANCO CENTRAL DE HONDURAS</v>
          </cell>
          <cell r="P5">
            <v>769</v>
          </cell>
          <cell r="Q5">
            <v>769</v>
          </cell>
          <cell r="R5">
            <v>768956</v>
          </cell>
          <cell r="T5">
            <v>48056</v>
          </cell>
        </row>
        <row r="6">
          <cell r="A6" t="str">
            <v>(Saldo en miles de lempiras)</v>
          </cell>
          <cell r="M6" t="str">
            <v xml:space="preserve">                        Tipo de Cambio L13.0869 = US$ 1.0</v>
          </cell>
          <cell r="P6">
            <v>-8.1999999999999993</v>
          </cell>
          <cell r="Q6">
            <v>-8.1999999999999993</v>
          </cell>
          <cell r="R6">
            <v>-8177</v>
          </cell>
          <cell r="T6">
            <v>51102</v>
          </cell>
        </row>
        <row r="7">
          <cell r="P7">
            <v>-279.89999999999998</v>
          </cell>
          <cell r="Q7">
            <v>-279.89999999999998</v>
          </cell>
          <cell r="R7">
            <v>-279913</v>
          </cell>
          <cell r="T7">
            <v>708469</v>
          </cell>
        </row>
        <row r="8">
          <cell r="A8">
            <v>35947</v>
          </cell>
          <cell r="N8" t="str">
            <v>Tipo de cambio</v>
          </cell>
          <cell r="O8">
            <v>13.094200000000001</v>
          </cell>
          <cell r="P8">
            <v>-27.5</v>
          </cell>
          <cell r="Q8">
            <v>-27.5</v>
          </cell>
          <cell r="R8">
            <v>-27462</v>
          </cell>
          <cell r="T8">
            <v>242854</v>
          </cell>
        </row>
        <row r="9">
          <cell r="A9">
            <v>35947.60937662037</v>
          </cell>
          <cell r="B9" t="str">
            <v>OFICINA</v>
          </cell>
          <cell r="C9" t="str">
            <v>SUCURSAL</v>
          </cell>
          <cell r="D9" t="str">
            <v>SUCURSAL</v>
          </cell>
          <cell r="E9" t="str">
            <v>SUCURSAL</v>
          </cell>
          <cell r="F9" t="str">
            <v>SUCURSAL</v>
          </cell>
          <cell r="L9" t="str">
            <v>FIDEICOMISO</v>
          </cell>
          <cell r="M9" t="str">
            <v xml:space="preserve">FIDEICOMISOS </v>
          </cell>
          <cell r="N9" t="str">
            <v xml:space="preserve">FIDEICOMISOS </v>
          </cell>
          <cell r="P9">
            <v>969.1</v>
          </cell>
          <cell r="Q9">
            <v>969.1</v>
          </cell>
          <cell r="T9">
            <v>135712</v>
          </cell>
        </row>
        <row r="10">
          <cell r="A10" t="str">
            <v>DICIEMBRE  1997 /p</v>
          </cell>
          <cell r="B10" t="str">
            <v>CENTRAL</v>
          </cell>
          <cell r="C10" t="str">
            <v>S.P.S</v>
          </cell>
          <cell r="D10" t="str">
            <v>LA CEIBA</v>
          </cell>
          <cell r="E10" t="str">
            <v>CHOLUTECA</v>
          </cell>
          <cell r="F10" t="str">
            <v>SANTA ROSA</v>
          </cell>
          <cell r="G10" t="str">
            <v>SUB-TOTAL</v>
          </cell>
          <cell r="H10" t="str">
            <v>FOPEME</v>
          </cell>
          <cell r="I10" t="str">
            <v xml:space="preserve">  PRI</v>
          </cell>
          <cell r="J10" t="str">
            <v>UPCA/FONDEI</v>
          </cell>
          <cell r="K10" t="str">
            <v>FOVI</v>
          </cell>
          <cell r="L10" t="str">
            <v>TRANSPORTE</v>
          </cell>
          <cell r="M10" t="str">
            <v xml:space="preserve">FONDEPRO </v>
          </cell>
          <cell r="N10" t="str">
            <v>CRED. Y VAL.</v>
          </cell>
          <cell r="O10" t="str">
            <v>TOTAL</v>
          </cell>
          <cell r="T10">
            <v>151070</v>
          </cell>
        </row>
        <row r="11">
          <cell r="A11" t="str">
            <v>I. ACTIVOS INTERNACIONALES</v>
          </cell>
          <cell r="B11">
            <v>10326937</v>
          </cell>
          <cell r="C11">
            <v>76026</v>
          </cell>
          <cell r="D11">
            <v>18272</v>
          </cell>
          <cell r="E11">
            <v>14775</v>
          </cell>
          <cell r="F11">
            <v>1134</v>
          </cell>
          <cell r="G11">
            <v>10437144</v>
          </cell>
          <cell r="H11">
            <v>0</v>
          </cell>
          <cell r="I11">
            <v>0</v>
          </cell>
          <cell r="J11">
            <v>0</v>
          </cell>
          <cell r="K11">
            <v>0</v>
          </cell>
          <cell r="L11">
            <v>0</v>
          </cell>
          <cell r="M11">
            <v>0</v>
          </cell>
          <cell r="N11">
            <v>0</v>
          </cell>
          <cell r="O11">
            <v>10437144</v>
          </cell>
          <cell r="T11">
            <v>1720</v>
          </cell>
        </row>
        <row r="12">
          <cell r="A12" t="str">
            <v>-</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t="str">
            <v>-</v>
          </cell>
          <cell r="O12" t="str">
            <v>-</v>
          </cell>
          <cell r="T12">
            <v>518</v>
          </cell>
        </row>
        <row r="13">
          <cell r="T13">
            <v>1286382</v>
          </cell>
        </row>
        <row r="14">
          <cell r="A14" t="str">
            <v xml:space="preserve">  1. Disp. Internac. (C.P.)</v>
          </cell>
          <cell r="B14">
            <v>7625722</v>
          </cell>
          <cell r="C14">
            <v>76026</v>
          </cell>
          <cell r="D14">
            <v>18272</v>
          </cell>
          <cell r="E14">
            <v>14775</v>
          </cell>
          <cell r="F14">
            <v>1134</v>
          </cell>
          <cell r="G14">
            <v>7735929</v>
          </cell>
          <cell r="H14">
            <v>0</v>
          </cell>
          <cell r="I14">
            <v>0</v>
          </cell>
          <cell r="J14">
            <v>0</v>
          </cell>
          <cell r="K14">
            <v>0</v>
          </cell>
          <cell r="L14">
            <v>0</v>
          </cell>
          <cell r="M14">
            <v>0</v>
          </cell>
          <cell r="N14">
            <v>0</v>
          </cell>
          <cell r="O14">
            <v>7735929</v>
          </cell>
          <cell r="T14">
            <v>2670558</v>
          </cell>
        </row>
        <row r="15">
          <cell r="A15" t="str">
            <v>-</v>
          </cell>
          <cell r="B15" t="str">
            <v>-</v>
          </cell>
          <cell r="C15" t="str">
            <v>-</v>
          </cell>
          <cell r="D15" t="str">
            <v>-</v>
          </cell>
          <cell r="E15" t="str">
            <v>-</v>
          </cell>
          <cell r="F15" t="str">
            <v>-</v>
          </cell>
          <cell r="G15" t="str">
            <v>-</v>
          </cell>
          <cell r="H15" t="str">
            <v>-</v>
          </cell>
          <cell r="I15" t="str">
            <v>-</v>
          </cell>
          <cell r="J15" t="str">
            <v>-</v>
          </cell>
          <cell r="K15" t="str">
            <v>-</v>
          </cell>
          <cell r="L15" t="str">
            <v>-</v>
          </cell>
          <cell r="M15" t="str">
            <v>-</v>
          </cell>
          <cell r="N15" t="str">
            <v>-</v>
          </cell>
          <cell r="O15" t="str">
            <v>-</v>
          </cell>
          <cell r="T15">
            <v>1028725</v>
          </cell>
        </row>
        <row r="16">
          <cell r="A16" t="str">
            <v xml:space="preserve">     A. Tenencia de DEG</v>
          </cell>
          <cell r="B16">
            <v>992</v>
          </cell>
          <cell r="G16">
            <v>992</v>
          </cell>
          <cell r="O16">
            <v>992</v>
          </cell>
          <cell r="T16">
            <v>232301</v>
          </cell>
        </row>
        <row r="17">
          <cell r="A17" t="str">
            <v>-</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T17">
            <v>4078972</v>
          </cell>
        </row>
        <row r="18">
          <cell r="A18" t="str">
            <v xml:space="preserve">     B. Oro y Divisas</v>
          </cell>
          <cell r="B18">
            <v>7572354</v>
          </cell>
          <cell r="C18">
            <v>76026</v>
          </cell>
          <cell r="D18">
            <v>18272</v>
          </cell>
          <cell r="E18">
            <v>14775</v>
          </cell>
          <cell r="F18">
            <v>1134</v>
          </cell>
          <cell r="G18">
            <v>7682561</v>
          </cell>
          <cell r="H18">
            <v>0</v>
          </cell>
          <cell r="I18">
            <v>0</v>
          </cell>
          <cell r="J18">
            <v>0</v>
          </cell>
          <cell r="K18">
            <v>0</v>
          </cell>
          <cell r="L18">
            <v>0</v>
          </cell>
          <cell r="M18">
            <v>0</v>
          </cell>
          <cell r="N18">
            <v>0</v>
          </cell>
          <cell r="O18">
            <v>7682561</v>
          </cell>
          <cell r="T18">
            <v>4274021</v>
          </cell>
        </row>
        <row r="19">
          <cell r="A19" t="str">
            <v xml:space="preserve">    </v>
          </cell>
          <cell r="B19" t="str">
            <v>-</v>
          </cell>
          <cell r="C19" t="str">
            <v>-</v>
          </cell>
          <cell r="D19" t="str">
            <v>-</v>
          </cell>
          <cell r="E19" t="str">
            <v>-</v>
          </cell>
          <cell r="F19" t="str">
            <v>-</v>
          </cell>
          <cell r="G19" t="str">
            <v>-</v>
          </cell>
          <cell r="H19" t="str">
            <v>-</v>
          </cell>
          <cell r="I19" t="str">
            <v>-</v>
          </cell>
          <cell r="J19" t="str">
            <v>-</v>
          </cell>
          <cell r="K19" t="str">
            <v>-</v>
          </cell>
          <cell r="L19" t="str">
            <v>-</v>
          </cell>
          <cell r="M19" t="str">
            <v>-</v>
          </cell>
          <cell r="N19" t="str">
            <v>-</v>
          </cell>
          <cell r="O19" t="str">
            <v>-</v>
          </cell>
          <cell r="T19">
            <v>179550</v>
          </cell>
        </row>
        <row r="20">
          <cell r="A20" t="str">
            <v xml:space="preserve">        a) Oro</v>
          </cell>
          <cell r="B20">
            <v>84178</v>
          </cell>
          <cell r="G20">
            <v>84178</v>
          </cell>
          <cell r="O20">
            <v>84178</v>
          </cell>
          <cell r="T20">
            <v>214488</v>
          </cell>
        </row>
        <row r="21">
          <cell r="A21" t="str">
            <v xml:space="preserve">        b) Bill. y Mons. Extranj.</v>
          </cell>
          <cell r="B21">
            <v>59355</v>
          </cell>
          <cell r="C21">
            <v>76026</v>
          </cell>
          <cell r="D21">
            <v>18272</v>
          </cell>
          <cell r="E21">
            <v>14775</v>
          </cell>
          <cell r="F21">
            <v>1134</v>
          </cell>
          <cell r="G21">
            <v>169562</v>
          </cell>
          <cell r="O21">
            <v>169562</v>
          </cell>
        </row>
        <row r="22">
          <cell r="A22" t="str">
            <v xml:space="preserve">        c) Dep. a Vta. Bco. Ext.</v>
          </cell>
          <cell r="B22">
            <v>1140274</v>
          </cell>
          <cell r="C22" t="str">
            <v xml:space="preserve"> </v>
          </cell>
          <cell r="E22" t="str">
            <v xml:space="preserve"> </v>
          </cell>
          <cell r="G22">
            <v>1140274</v>
          </cell>
          <cell r="H22" t="str">
            <v xml:space="preserve"> </v>
          </cell>
          <cell r="O22">
            <v>1140274</v>
          </cell>
          <cell r="T22">
            <v>22515</v>
          </cell>
        </row>
        <row r="23">
          <cell r="A23" t="str">
            <v xml:space="preserve">        d) Dep. a plazo Bco. Ext.</v>
          </cell>
          <cell r="B23">
            <v>6140368</v>
          </cell>
          <cell r="G23">
            <v>6140368</v>
          </cell>
          <cell r="O23">
            <v>6140368</v>
          </cell>
          <cell r="T23">
            <v>23497</v>
          </cell>
        </row>
        <row r="24">
          <cell r="A24" t="str">
            <v xml:space="preserve">        e) Inv. en Bcos. del Ext.</v>
          </cell>
          <cell r="B24">
            <v>148179</v>
          </cell>
          <cell r="G24">
            <v>148179</v>
          </cell>
          <cell r="O24">
            <v>148179</v>
          </cell>
          <cell r="T24">
            <v>0</v>
          </cell>
        </row>
        <row r="25">
          <cell r="T25">
            <v>306767</v>
          </cell>
        </row>
        <row r="26">
          <cell r="A26" t="str">
            <v xml:space="preserve">     C. Aporte en Oro y Divisas</v>
          </cell>
          <cell r="B26">
            <v>52376</v>
          </cell>
          <cell r="C26">
            <v>0</v>
          </cell>
          <cell r="D26">
            <v>0</v>
          </cell>
          <cell r="E26">
            <v>0</v>
          </cell>
          <cell r="F26">
            <v>0</v>
          </cell>
          <cell r="G26">
            <v>52376</v>
          </cell>
          <cell r="H26">
            <v>0</v>
          </cell>
          <cell r="I26">
            <v>0</v>
          </cell>
          <cell r="J26">
            <v>0</v>
          </cell>
          <cell r="K26">
            <v>0</v>
          </cell>
          <cell r="L26">
            <v>0</v>
          </cell>
          <cell r="M26">
            <v>0</v>
          </cell>
          <cell r="N26">
            <v>0</v>
          </cell>
          <cell r="O26">
            <v>52376</v>
          </cell>
          <cell r="T26">
            <v>606149</v>
          </cell>
        </row>
        <row r="27">
          <cell r="A27" t="str">
            <v>-</v>
          </cell>
          <cell r="B27" t="str">
            <v>-</v>
          </cell>
          <cell r="C27" t="str">
            <v>-</v>
          </cell>
          <cell r="D27" t="str">
            <v>-</v>
          </cell>
          <cell r="E27" t="str">
            <v>-</v>
          </cell>
          <cell r="F27" t="str">
            <v>-</v>
          </cell>
          <cell r="G27" t="str">
            <v>-</v>
          </cell>
          <cell r="H27" t="str">
            <v>-</v>
          </cell>
          <cell r="I27" t="str">
            <v>-</v>
          </cell>
          <cell r="J27" t="str">
            <v>-</v>
          </cell>
          <cell r="K27" t="str">
            <v>-</v>
          </cell>
          <cell r="L27" t="str">
            <v>-</v>
          </cell>
          <cell r="M27" t="str">
            <v>-</v>
          </cell>
          <cell r="N27" t="str">
            <v>-</v>
          </cell>
          <cell r="O27" t="str">
            <v>-</v>
          </cell>
          <cell r="T27">
            <v>172139</v>
          </cell>
        </row>
        <row r="28">
          <cell r="A28" t="str">
            <v xml:space="preserve">        a) FOCEM</v>
          </cell>
          <cell r="B28">
            <v>52376</v>
          </cell>
          <cell r="G28">
            <v>52376</v>
          </cell>
          <cell r="O28">
            <v>52376</v>
          </cell>
          <cell r="T28">
            <v>34911</v>
          </cell>
        </row>
        <row r="29">
          <cell r="T29" t="str">
            <v xml:space="preserve"> </v>
          </cell>
        </row>
        <row r="30">
          <cell r="A30" t="str">
            <v xml:space="preserve">  2. Otros Activos Internacs. (L.P.)</v>
          </cell>
          <cell r="B30">
            <v>1284695</v>
          </cell>
          <cell r="C30">
            <v>0</v>
          </cell>
          <cell r="D30">
            <v>0</v>
          </cell>
          <cell r="E30">
            <v>0</v>
          </cell>
          <cell r="F30">
            <v>0</v>
          </cell>
          <cell r="G30">
            <v>1284695</v>
          </cell>
          <cell r="H30">
            <v>0</v>
          </cell>
          <cell r="I30">
            <v>0</v>
          </cell>
          <cell r="J30">
            <v>0</v>
          </cell>
          <cell r="K30">
            <v>0</v>
          </cell>
          <cell r="L30">
            <v>0</v>
          </cell>
          <cell r="M30">
            <v>0</v>
          </cell>
          <cell r="N30">
            <v>0</v>
          </cell>
          <cell r="O30">
            <v>1284695</v>
          </cell>
          <cell r="T30">
            <v>0</v>
          </cell>
        </row>
        <row r="31">
          <cell r="A31" t="str">
            <v>-</v>
          </cell>
          <cell r="B31" t="str">
            <v>-</v>
          </cell>
          <cell r="C31" t="str">
            <v>-</v>
          </cell>
          <cell r="D31" t="str">
            <v>-</v>
          </cell>
          <cell r="E31" t="str">
            <v>-</v>
          </cell>
          <cell r="F31" t="str">
            <v>-</v>
          </cell>
          <cell r="G31" t="str">
            <v>-</v>
          </cell>
          <cell r="H31" t="str">
            <v>-</v>
          </cell>
          <cell r="I31" t="str">
            <v>-</v>
          </cell>
          <cell r="J31" t="str">
            <v>-</v>
          </cell>
          <cell r="K31" t="str">
            <v>-</v>
          </cell>
          <cell r="L31" t="str">
            <v>-</v>
          </cell>
          <cell r="M31" t="str">
            <v>-</v>
          </cell>
          <cell r="N31" t="str">
            <v>-</v>
          </cell>
          <cell r="O31" t="str">
            <v>-</v>
          </cell>
        </row>
        <row r="32">
          <cell r="A32" t="str">
            <v xml:space="preserve">     A. Aportes en M/E a Inst. Int.</v>
          </cell>
          <cell r="B32">
            <v>515739</v>
          </cell>
          <cell r="C32">
            <v>0</v>
          </cell>
          <cell r="D32">
            <v>0</v>
          </cell>
          <cell r="E32">
            <v>0</v>
          </cell>
          <cell r="F32">
            <v>0</v>
          </cell>
          <cell r="G32">
            <v>515739</v>
          </cell>
          <cell r="H32">
            <v>0</v>
          </cell>
          <cell r="I32">
            <v>0</v>
          </cell>
          <cell r="J32">
            <v>0</v>
          </cell>
          <cell r="K32">
            <v>0</v>
          </cell>
          <cell r="L32">
            <v>0</v>
          </cell>
          <cell r="M32">
            <v>0</v>
          </cell>
          <cell r="N32">
            <v>0</v>
          </cell>
          <cell r="O32">
            <v>515739</v>
          </cell>
          <cell r="T32">
            <v>0</v>
          </cell>
        </row>
        <row r="33">
          <cell r="A33" t="str">
            <v>-</v>
          </cell>
          <cell r="B33" t="str">
            <v>-</v>
          </cell>
          <cell r="C33" t="str">
            <v>-</v>
          </cell>
          <cell r="D33" t="str">
            <v>-</v>
          </cell>
          <cell r="E33" t="str">
            <v>-</v>
          </cell>
          <cell r="F33" t="str">
            <v>-</v>
          </cell>
          <cell r="G33" t="str">
            <v>-</v>
          </cell>
          <cell r="H33" t="str">
            <v>-</v>
          </cell>
          <cell r="I33" t="str">
            <v>-</v>
          </cell>
          <cell r="J33" t="str">
            <v>-</v>
          </cell>
          <cell r="K33" t="str">
            <v>-</v>
          </cell>
          <cell r="L33" t="str">
            <v>-</v>
          </cell>
          <cell r="M33" t="str">
            <v>-</v>
          </cell>
          <cell r="N33" t="str">
            <v>-</v>
          </cell>
          <cell r="O33" t="str">
            <v>-</v>
          </cell>
          <cell r="T33">
            <v>0</v>
          </cell>
        </row>
        <row r="34">
          <cell r="A34" t="str">
            <v xml:space="preserve">        a) BIRF</v>
          </cell>
          <cell r="B34">
            <v>3065</v>
          </cell>
          <cell r="G34">
            <v>3065</v>
          </cell>
          <cell r="O34">
            <v>3065</v>
          </cell>
          <cell r="T34">
            <v>0</v>
          </cell>
        </row>
        <row r="35">
          <cell r="A35" t="str">
            <v xml:space="preserve">        b) Corp. Financ. Internac.</v>
          </cell>
          <cell r="B35">
            <v>9362</v>
          </cell>
          <cell r="G35">
            <v>9362</v>
          </cell>
          <cell r="O35">
            <v>9362</v>
          </cell>
          <cell r="T35">
            <v>0</v>
          </cell>
        </row>
        <row r="36">
          <cell r="A36" t="str">
            <v xml:space="preserve">        c) BID</v>
          </cell>
          <cell r="B36">
            <v>214507</v>
          </cell>
          <cell r="G36">
            <v>214507</v>
          </cell>
          <cell r="O36">
            <v>214507</v>
          </cell>
          <cell r="T36">
            <v>0</v>
          </cell>
        </row>
        <row r="37">
          <cell r="A37" t="str">
            <v xml:space="preserve">        d) Asoc. Internac. de Fom.</v>
          </cell>
          <cell r="B37">
            <v>474</v>
          </cell>
          <cell r="G37">
            <v>474</v>
          </cell>
          <cell r="O37">
            <v>474</v>
          </cell>
          <cell r="T37">
            <v>0</v>
          </cell>
        </row>
        <row r="38">
          <cell r="A38" t="str">
            <v xml:space="preserve">        e) BLADEX</v>
          </cell>
          <cell r="B38">
            <v>12567</v>
          </cell>
          <cell r="G38">
            <v>12567</v>
          </cell>
          <cell r="O38">
            <v>12567</v>
          </cell>
          <cell r="T38">
            <v>128304</v>
          </cell>
        </row>
        <row r="39">
          <cell r="A39" t="str">
            <v xml:space="preserve">        f)  BCIE</v>
          </cell>
          <cell r="B39">
            <v>263455</v>
          </cell>
          <cell r="G39">
            <v>263455</v>
          </cell>
          <cell r="O39">
            <v>263455</v>
          </cell>
          <cell r="T39">
            <v>0</v>
          </cell>
        </row>
        <row r="40">
          <cell r="A40" t="str">
            <v xml:space="preserve">        g) Corp. Interamer. de Inversiones</v>
          </cell>
          <cell r="B40">
            <v>12309</v>
          </cell>
          <cell r="C40" t="str">
            <v xml:space="preserve"> </v>
          </cell>
          <cell r="G40">
            <v>12309</v>
          </cell>
          <cell r="O40">
            <v>12309</v>
          </cell>
          <cell r="T40">
            <v>0</v>
          </cell>
        </row>
        <row r="41">
          <cell r="T41">
            <v>0</v>
          </cell>
        </row>
        <row r="42">
          <cell r="A42" t="str">
            <v xml:space="preserve">     B. Aportes en M/N a Inst. Int.</v>
          </cell>
          <cell r="B42">
            <v>768956</v>
          </cell>
          <cell r="C42">
            <v>0</v>
          </cell>
          <cell r="D42">
            <v>0</v>
          </cell>
          <cell r="E42">
            <v>0</v>
          </cell>
          <cell r="F42">
            <v>0</v>
          </cell>
          <cell r="G42">
            <v>768956</v>
          </cell>
          <cell r="H42">
            <v>0</v>
          </cell>
          <cell r="I42">
            <v>0</v>
          </cell>
          <cell r="J42">
            <v>0</v>
          </cell>
          <cell r="K42">
            <v>0</v>
          </cell>
          <cell r="L42">
            <v>0</v>
          </cell>
          <cell r="M42">
            <v>0</v>
          </cell>
          <cell r="N42">
            <v>0</v>
          </cell>
          <cell r="O42">
            <v>768956</v>
          </cell>
          <cell r="T42">
            <v>0</v>
          </cell>
        </row>
        <row r="43">
          <cell r="A43" t="str">
            <v>-</v>
          </cell>
          <cell r="B43" t="str">
            <v>-</v>
          </cell>
          <cell r="C43" t="str">
            <v>-</v>
          </cell>
          <cell r="D43" t="str">
            <v>-</v>
          </cell>
          <cell r="E43" t="str">
            <v>-</v>
          </cell>
          <cell r="F43" t="str">
            <v>-</v>
          </cell>
          <cell r="G43" t="str">
            <v>-</v>
          </cell>
          <cell r="H43" t="str">
            <v>-</v>
          </cell>
          <cell r="I43" t="str">
            <v>-</v>
          </cell>
          <cell r="J43" t="str">
            <v>-</v>
          </cell>
          <cell r="K43" t="str">
            <v>-</v>
          </cell>
          <cell r="L43" t="str">
            <v>-</v>
          </cell>
          <cell r="M43" t="str">
            <v>-</v>
          </cell>
          <cell r="N43" t="str">
            <v>-</v>
          </cell>
          <cell r="O43" t="str">
            <v>-</v>
          </cell>
          <cell r="T43">
            <v>0</v>
          </cell>
        </row>
        <row r="44">
          <cell r="A44" t="str">
            <v xml:space="preserve">        a) BIRF</v>
          </cell>
          <cell r="B44">
            <v>27587</v>
          </cell>
          <cell r="G44">
            <v>27587</v>
          </cell>
          <cell r="O44">
            <v>27587</v>
          </cell>
        </row>
        <row r="45">
          <cell r="A45" t="str">
            <v xml:space="preserve">        b) BID</v>
          </cell>
          <cell r="B45">
            <v>283846</v>
          </cell>
          <cell r="G45">
            <v>283846</v>
          </cell>
          <cell r="O45">
            <v>283846</v>
          </cell>
          <cell r="T45">
            <v>0</v>
          </cell>
        </row>
        <row r="46">
          <cell r="A46" t="str">
            <v xml:space="preserve">        c) Asoc. Internac. de Fom.</v>
          </cell>
          <cell r="B46">
            <v>797</v>
          </cell>
          <cell r="G46">
            <v>797</v>
          </cell>
          <cell r="O46">
            <v>797</v>
          </cell>
          <cell r="T46">
            <v>0</v>
          </cell>
        </row>
        <row r="47">
          <cell r="A47" t="str">
            <v xml:space="preserve">        d) BCIE</v>
          </cell>
          <cell r="B47">
            <v>456726</v>
          </cell>
          <cell r="G47">
            <v>456726</v>
          </cell>
          <cell r="O47">
            <v>456726</v>
          </cell>
          <cell r="T47">
            <v>7735929</v>
          </cell>
        </row>
        <row r="48">
          <cell r="T48">
            <v>735343</v>
          </cell>
        </row>
        <row r="49">
          <cell r="A49" t="str">
            <v xml:space="preserve">  3. Otros </v>
          </cell>
          <cell r="B49">
            <v>1416520</v>
          </cell>
          <cell r="C49">
            <v>0</v>
          </cell>
          <cell r="D49">
            <v>0</v>
          </cell>
          <cell r="E49">
            <v>0</v>
          </cell>
          <cell r="F49">
            <v>0</v>
          </cell>
          <cell r="G49">
            <v>1416520</v>
          </cell>
          <cell r="H49">
            <v>0</v>
          </cell>
          <cell r="I49">
            <v>0</v>
          </cell>
          <cell r="J49">
            <v>0</v>
          </cell>
          <cell r="K49">
            <v>0</v>
          </cell>
          <cell r="L49">
            <v>0</v>
          </cell>
          <cell r="M49">
            <v>0</v>
          </cell>
          <cell r="N49">
            <v>0</v>
          </cell>
          <cell r="O49">
            <v>1416520</v>
          </cell>
          <cell r="T49">
            <v>515739</v>
          </cell>
        </row>
        <row r="50">
          <cell r="A50" t="str">
            <v>-</v>
          </cell>
          <cell r="B50" t="str">
            <v>-</v>
          </cell>
          <cell r="C50" t="str">
            <v>-</v>
          </cell>
          <cell r="D50" t="str">
            <v>-</v>
          </cell>
          <cell r="E50" t="str">
            <v>-</v>
          </cell>
          <cell r="F50" t="str">
            <v>-</v>
          </cell>
          <cell r="G50" t="str">
            <v>-</v>
          </cell>
          <cell r="H50" t="str">
            <v>-</v>
          </cell>
          <cell r="I50" t="str">
            <v>-</v>
          </cell>
          <cell r="J50" t="str">
            <v>-</v>
          </cell>
          <cell r="K50" t="str">
            <v>-</v>
          </cell>
          <cell r="L50" t="str">
            <v>-</v>
          </cell>
          <cell r="M50" t="str">
            <v>-</v>
          </cell>
          <cell r="N50" t="str">
            <v>-</v>
          </cell>
          <cell r="O50" t="str">
            <v>-</v>
          </cell>
          <cell r="T50">
            <v>656300</v>
          </cell>
        </row>
        <row r="51">
          <cell r="A51" t="str">
            <v xml:space="preserve">     A. Depósitos a Plazo BCIE</v>
          </cell>
          <cell r="B51">
            <v>10800</v>
          </cell>
          <cell r="G51">
            <v>10800</v>
          </cell>
          <cell r="O51">
            <v>10800</v>
          </cell>
          <cell r="T51">
            <v>235076</v>
          </cell>
        </row>
        <row r="52">
          <cell r="A52" t="str">
            <v xml:space="preserve">     B. Préstamo Compens. BCIE</v>
          </cell>
          <cell r="B52">
            <v>24088</v>
          </cell>
          <cell r="G52">
            <v>24088</v>
          </cell>
          <cell r="O52">
            <v>24088</v>
          </cell>
          <cell r="T52">
            <v>7734937</v>
          </cell>
        </row>
        <row r="53">
          <cell r="A53" t="str">
            <v xml:space="preserve">     C. Otros B.C. Nicaragua</v>
          </cell>
          <cell r="B53">
            <v>1381632</v>
          </cell>
          <cell r="G53">
            <v>1381632</v>
          </cell>
          <cell r="O53">
            <v>1381632</v>
          </cell>
          <cell r="T53">
            <v>606149</v>
          </cell>
        </row>
        <row r="54">
          <cell r="A54" t="str">
            <v xml:space="preserve">     D. BIAPE</v>
          </cell>
          <cell r="G54">
            <v>0</v>
          </cell>
          <cell r="K54">
            <v>0</v>
          </cell>
          <cell r="O54">
            <v>0</v>
          </cell>
          <cell r="T54">
            <v>129194</v>
          </cell>
        </row>
      </sheetData>
      <sheetData sheetId="1" refreshError="1"/>
      <sheetData sheetId="2"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ry-Table_Final"/>
      <sheetName val="StRp_Tbl1"/>
      <sheetName val="Ury-Table Final"/>
      <sheetName val="Ury-Table_Final1"/>
    </sheetNames>
    <sheetDataSet>
      <sheetData sheetId="0" refreshError="1"/>
      <sheetData sheetId="1"/>
      <sheetData sheetId="2" refreshError="1"/>
      <sheetData sheetId="3"/>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s"/>
      <sheetName val="Input 2 (march 2000)"/>
      <sheetName val="Outputs"/>
      <sheetName val="TOFE"/>
      <sheetName val="quarterly"/>
      <sheetName val="monthly"/>
      <sheetName val="TOFE_SR"/>
      <sheetName val="Projections_SR"/>
      <sheetName val="Educ and Health"/>
      <sheetName val="Indicators"/>
      <sheetName val="Debt"/>
      <sheetName val="Fiscal93-99"/>
      <sheetName val="Semesters"/>
      <sheetName val="DENOS+Arriérés"/>
      <sheetName val="DENO"/>
      <sheetName val="Dep fonct"/>
      <sheetName val="Dep_capital"/>
      <sheetName val="ext_fin"/>
      <sheetName val="RED_19"/>
      <sheetName val="RED_20"/>
      <sheetName val="RED_21"/>
      <sheetName val="RED_22_23"/>
      <sheetName val="RED_25"/>
      <sheetName val="RED_26"/>
      <sheetName val="RED_28"/>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ion"/>
      <sheetName val="Combine_PRM"/>
      <sheetName val="Adjustment March00"/>
      <sheetName val="Proj_Subs"/>
      <sheetName val="Oblig_Ptrn"/>
      <sheetName val="PRGF Disb"/>
      <sheetName val="A"/>
      <sheetName val="Canada"/>
      <sheetName val="France"/>
      <sheetName val="Italy"/>
      <sheetName val="Korea"/>
      <sheetName val="Norway"/>
      <sheetName val="SFD"/>
      <sheetName val="Switzerland"/>
      <sheetName val="Reserve19"/>
    </sheetNames>
    <sheetDataSet>
      <sheetData sheetId="0" refreshError="1">
        <row r="12">
          <cell r="J12">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DMX-Input"/>
      <sheetName val="ADJUST"/>
      <sheetName val="EXPORTS"/>
      <sheetName val="IMPORTS"/>
      <sheetName val="SERVICES"/>
      <sheetName val="INCOME"/>
      <sheetName val="TRANSFERS"/>
      <sheetName val="TOT"/>
      <sheetName val="BOP"/>
      <sheetName val="FINANCIAL"/>
      <sheetName val="RESERVES"/>
      <sheetName val="PRIVATE DEBT"/>
      <sheetName val="GOVT DEBT"/>
      <sheetName val="DMX-Output"/>
      <sheetName val="RMSM-X mini"/>
      <sheetName val="Repayment - disbursed funding"/>
      <sheetName val="New lending pipeline"/>
      <sheetName val="ADB SUMMARY PROJECTIONS"/>
      <sheetName val="Data-Input"/>
      <sheetName val="Inp_Outp_debt"/>
    </sheetNames>
    <sheetDataSet>
      <sheetData sheetId="0">
        <row r="33">
          <cell r="B33" t="str">
            <v>\\data2\apd\Data\PNG\DMX\PNG_MT.dmx</v>
          </cell>
        </row>
      </sheetData>
      <sheetData sheetId="1" refreshError="1"/>
      <sheetData sheetId="2">
        <row r="30">
          <cell r="J30">
            <v>745.50322703810525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7">
          <cell r="H7">
            <v>1.3484500000000001</v>
          </cell>
        </row>
      </sheetData>
      <sheetData sheetId="20">
        <row r="4">
          <cell r="E4">
            <v>0</v>
          </cell>
        </row>
      </sheetData>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BefDPt"/>
      <sheetName val="DetODANStDPt"/>
      <sheetName val="DOC"/>
      <sheetName val="OUT-HUB"/>
      <sheetName val="IN-HUB"/>
      <sheetName val="HIPC M breakdown"/>
      <sheetName val="Team Input"/>
      <sheetName val="conditions of new borrowing"/>
      <sheetName val="Assumptions"/>
      <sheetName val="Reference"/>
      <sheetName val="newIMF"/>
      <sheetName val="newIDA"/>
      <sheetName val="newAFDF"/>
      <sheetName val="newBADEA"/>
      <sheetName val="newBOAD"/>
      <sheetName val="newECOWAS"/>
      <sheetName val="newEIB"/>
      <sheetName val="newFSID"/>
      <sheetName val="newIFAD"/>
      <sheetName val="newIsDB"/>
      <sheetName val="newOPEP"/>
      <sheetName val="newAFD"/>
      <sheetName val="newPC"/>
      <sheetName val="newNonPC"/>
      <sheetName val="newSAD"/>
      <sheetName val="SUMMARY"/>
      <sheetName val="Debt99"/>
      <sheetName val="Ass._Amen."/>
      <sheetName val="DEBT_02 (2)"/>
      <sheetName val="X_Rates"/>
      <sheetName val="DEBT_02"/>
      <sheetName val="mult"/>
      <sheetName val="check"/>
      <sheetName val="NPV"/>
      <sheetName val="Debt_Service"/>
      <sheetName val="NPV_Comp."/>
      <sheetName val="Debt_Ind."/>
      <sheetName val="Sensitivity"/>
      <sheetName val="Credpart"/>
      <sheetName val="IDA_Del."/>
      <sheetName val="IMF_Del"/>
      <sheetName val="Beyond"/>
      <sheetName val="Status"/>
      <sheetName val="Panel1"/>
      <sheetName val="Panel2"/>
      <sheetName val="Panel3"/>
      <sheetName val="NPV DRC way"/>
      <sheetName val="Debt_Service DRC way"/>
      <sheetName val="NStCptP"/>
      <sheetName val="N99rev"/>
      <sheetName val="IMFRepNaples"/>
      <sheetName val="INPUT SHEETS=&gt;"/>
      <sheetName val="X_Rate01"/>
      <sheetName val="X_Rate99"/>
      <sheetName val="Chart 1"/>
      <sheetName val="Fig1"/>
      <sheetName val="Legal (1999)"/>
      <sheetName val="Cond (1999)"/>
      <sheetName val="After (1999)"/>
      <sheetName val="DRC way (1999)"/>
      <sheetName val="NC arrears (1999)"/>
      <sheetName val="Before (1999)"/>
      <sheetName val="Legal (2002)"/>
      <sheetName val="Cond (2002)"/>
      <sheetName val="After (2002)"/>
      <sheetName val="DRC way (2002)"/>
      <sheetName val="NC arrears (2002)"/>
      <sheetName val="Before (2002)"/>
      <sheetName val="DetailBefNRevODA"/>
      <sheetName val="DetailBefNRev"/>
      <sheetName val="IMFREPSNSt"/>
      <sheetName val="HIPCDPtP"/>
      <sheetName val="HIPCCPtP"/>
      <sheetName val="BeyondCPtP"/>
      <sheetName val="BeyondDPtP"/>
      <sheetName val="Legal"/>
      <sheetName val="MAC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row r="7">
          <cell r="C7" t="str">
            <v>...</v>
          </cell>
          <cell r="D7">
            <v>301.47515648381483</v>
          </cell>
          <cell r="E7">
            <v>308.77452520791968</v>
          </cell>
          <cell r="F7">
            <v>288.68102066703767</v>
          </cell>
          <cell r="G7">
            <v>288.88230774391542</v>
          </cell>
          <cell r="H7">
            <v>324.66718005590445</v>
          </cell>
          <cell r="I7">
            <v>381.09170035446317</v>
          </cell>
          <cell r="J7">
            <v>443.44913639682881</v>
          </cell>
          <cell r="K7">
            <v>483.41290740153562</v>
          </cell>
          <cell r="L7">
            <v>513.16238703519502</v>
          </cell>
          <cell r="M7">
            <v>539.34819878264523</v>
          </cell>
          <cell r="N7">
            <v>570.53354250037376</v>
          </cell>
          <cell r="O7">
            <v>604.73166898730733</v>
          </cell>
          <cell r="P7">
            <v>642.29761635857017</v>
          </cell>
          <cell r="Q7">
            <v>682.94166292785303</v>
          </cell>
          <cell r="R7">
            <v>728.25573136033029</v>
          </cell>
          <cell r="S7">
            <v>778.10532330365334</v>
          </cell>
          <cell r="T7">
            <v>834.55749447936705</v>
          </cell>
          <cell r="U7">
            <v>898.13784331199838</v>
          </cell>
          <cell r="V7">
            <v>969.33604475901609</v>
          </cell>
          <cell r="W7">
            <v>1047.0010220228439</v>
          </cell>
          <cell r="X7">
            <v>1131.8759869121252</v>
          </cell>
          <cell r="Y7">
            <v>1222.0011703897142</v>
          </cell>
          <cell r="Z7">
            <v>1318.7634296607159</v>
          </cell>
        </row>
      </sheetData>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wage growth"/>
      <sheetName val="Q1"/>
      <sheetName val="Q2"/>
      <sheetName val="Q3"/>
      <sheetName val="QPro_index"/>
      <sheetName val="Assump"/>
      <sheetName val="Last"/>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kursi"/>
      <sheetName val="Dep fonct"/>
      <sheetName val="zambia"/>
      <sheetName val="DMX IN-A"/>
      <sheetName val="Macroframework-Ver.1"/>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Mnth_BoM_data"/>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J(Priv.Cap)"/>
      <sheetName val="GNP AND GDP"/>
      <sheetName val="Inp_Macro"/>
      <sheetName val="CPIINDEX"/>
      <sheetName val="seignior"/>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Dep_fonct"/>
      <sheetName val="Pre-GFS2001_(MOFED)"/>
      <sheetName val="Official_(2)"/>
      <sheetName val="Bridge_Table_CY"/>
      <sheetName val="DMX_IN-A"/>
      <sheetName val="Macroframework-Ver_1"/>
      <sheetName val="SEFI (T1)"/>
      <sheetName val="PDVSA"/>
      <sheetName val="Oin"/>
      <sheetName val="Scratch_pad5"/>
      <sheetName val="Sel__Ind_-MacroframeworkI5"/>
      <sheetName val="Annual_Meetings_Selec_Indicato5"/>
      <sheetName val="GDP_Prod__-_Input5"/>
      <sheetName val="National_Accounts5"/>
      <sheetName val="Chart_real_growth_rates5"/>
      <sheetName val="Figure_35"/>
      <sheetName val="INE_PIBprod5"/>
      <sheetName val="PIN_Selected_Indicators_5"/>
      <sheetName val="weekly-monthly_Rep_5"/>
      <sheetName val="RED_TABLES5"/>
      <sheetName val="Basic_Data5"/>
      <sheetName val="Excel_macros5"/>
      <sheetName val="moz_macroframework_Brief_Feb205"/>
      <sheetName val="wage_growth5"/>
      <sheetName val="FY_08-13MTB(LY_std)3"/>
      <sheetName val="PIB_EN_CORR3"/>
      <sheetName val="продаја_-_графикони3"/>
      <sheetName val="Fiscal_Scenarios3"/>
      <sheetName val="ExIm_bfSBA043"/>
      <sheetName val="KA_bfSBA043"/>
      <sheetName val="Table_33"/>
      <sheetName val="Table_43"/>
      <sheetName val="Table_53"/>
      <sheetName val="Table_63"/>
      <sheetName val="WEO_Flash(old)1"/>
      <sheetName val="DSA_output1"/>
      <sheetName val="Mnth_BoM_data2"/>
      <sheetName val="Dep_fonct1"/>
      <sheetName val="DMX_IN-A1"/>
      <sheetName val="Macroframework-Ver_11"/>
      <sheetName val="Pre-GFS2001_(MOFED)1"/>
      <sheetName val="Official_(2)1"/>
      <sheetName val="Bridge_Table_CY1"/>
      <sheetName val="J(Priv_Cap)"/>
      <sheetName val="GNP_AND_GDP"/>
      <sheetName val="SEFI_(T1)"/>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refreshError="1"/>
      <sheetData sheetId="134" refreshError="1"/>
      <sheetData sheetId="135" refreshError="1"/>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refreshError="1"/>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refreshError="1"/>
      <sheetData sheetId="244"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93FE1-E2D5-4D14-BCD4-448A7AA03FA4}">
  <dimension ref="B2:J26"/>
  <sheetViews>
    <sheetView showGridLines="0" workbookViewId="0">
      <selection activeCell="V18" sqref="V18"/>
    </sheetView>
  </sheetViews>
  <sheetFormatPr defaultColWidth="8.7265625" defaultRowHeight="12.5" x14ac:dyDescent="0.25"/>
  <cols>
    <col min="1" max="1" width="6.453125" style="22" customWidth="1"/>
    <col min="2" max="16384" width="8.7265625" style="22"/>
  </cols>
  <sheetData>
    <row r="2" spans="2:10" ht="22.5" x14ac:dyDescent="0.45">
      <c r="B2" s="23" t="s">
        <v>9</v>
      </c>
    </row>
    <row r="3" spans="2:10" ht="17.5" customHeight="1" x14ac:dyDescent="0.25"/>
    <row r="4" spans="2:10" ht="15.65" customHeight="1" x14ac:dyDescent="0.25">
      <c r="B4" s="171" t="s">
        <v>28</v>
      </c>
      <c r="C4" s="172"/>
      <c r="D4" s="172"/>
      <c r="E4" s="172"/>
      <c r="F4" s="172"/>
      <c r="G4" s="172"/>
      <c r="H4" s="172"/>
      <c r="I4" s="172"/>
      <c r="J4" s="173"/>
    </row>
    <row r="5" spans="2:10" ht="15.65" customHeight="1" x14ac:dyDescent="0.25">
      <c r="B5" s="174"/>
      <c r="C5" s="175"/>
      <c r="D5" s="175"/>
      <c r="E5" s="175"/>
      <c r="F5" s="175"/>
      <c r="G5" s="175"/>
      <c r="H5" s="175"/>
      <c r="I5" s="175"/>
      <c r="J5" s="176"/>
    </row>
    <row r="6" spans="2:10" ht="15.65" customHeight="1" x14ac:dyDescent="0.25">
      <c r="B6" s="174"/>
      <c r="C6" s="175"/>
      <c r="D6" s="175"/>
      <c r="E6" s="175"/>
      <c r="F6" s="175"/>
      <c r="G6" s="175"/>
      <c r="H6" s="175"/>
      <c r="I6" s="175"/>
      <c r="J6" s="176"/>
    </row>
    <row r="7" spans="2:10" ht="15.65" customHeight="1" x14ac:dyDescent="0.25">
      <c r="B7" s="177"/>
      <c r="C7" s="178"/>
      <c r="D7" s="178"/>
      <c r="E7" s="178"/>
      <c r="F7" s="178"/>
      <c r="G7" s="178"/>
      <c r="H7" s="178"/>
      <c r="I7" s="178"/>
      <c r="J7" s="179"/>
    </row>
    <row r="8" spans="2:10" ht="15.65" customHeight="1" x14ac:dyDescent="0.25">
      <c r="B8" s="27"/>
      <c r="C8" s="27"/>
      <c r="D8" s="27"/>
      <c r="E8" s="27"/>
      <c r="F8" s="27"/>
      <c r="G8" s="27"/>
      <c r="H8" s="27"/>
      <c r="I8" s="27"/>
      <c r="J8" s="27"/>
    </row>
    <row r="9" spans="2:10" ht="15.65" customHeight="1" x14ac:dyDescent="0.25">
      <c r="B9" s="171" t="s">
        <v>38</v>
      </c>
      <c r="C9" s="172"/>
      <c r="D9" s="172"/>
      <c r="E9" s="172"/>
      <c r="F9" s="172"/>
      <c r="G9" s="172"/>
      <c r="H9" s="172"/>
      <c r="I9" s="172"/>
      <c r="J9" s="173"/>
    </row>
    <row r="10" spans="2:10" ht="12.65" customHeight="1" x14ac:dyDescent="0.25">
      <c r="B10" s="174"/>
      <c r="C10" s="175"/>
      <c r="D10" s="175"/>
      <c r="E10" s="175"/>
      <c r="F10" s="175"/>
      <c r="G10" s="175"/>
      <c r="H10" s="175"/>
      <c r="I10" s="175"/>
      <c r="J10" s="176"/>
    </row>
    <row r="11" spans="2:10" ht="13" customHeight="1" x14ac:dyDescent="0.25">
      <c r="B11" s="177"/>
      <c r="C11" s="178"/>
      <c r="D11" s="178"/>
      <c r="E11" s="178"/>
      <c r="F11" s="178"/>
      <c r="G11" s="178"/>
      <c r="H11" s="178"/>
      <c r="I11" s="178"/>
      <c r="J11" s="179"/>
    </row>
    <row r="13" spans="2:10" ht="13" customHeight="1" x14ac:dyDescent="0.25">
      <c r="B13" s="171" t="s">
        <v>41</v>
      </c>
      <c r="C13" s="172"/>
      <c r="D13" s="172"/>
      <c r="E13" s="172"/>
      <c r="F13" s="172"/>
      <c r="G13" s="172"/>
      <c r="H13" s="172"/>
      <c r="I13" s="172"/>
      <c r="J13" s="173"/>
    </row>
    <row r="14" spans="2:10" x14ac:dyDescent="0.25">
      <c r="B14" s="174"/>
      <c r="C14" s="175"/>
      <c r="D14" s="175"/>
      <c r="E14" s="175"/>
      <c r="F14" s="175"/>
      <c r="G14" s="175"/>
      <c r="H14" s="175"/>
      <c r="I14" s="175"/>
      <c r="J14" s="176"/>
    </row>
    <row r="15" spans="2:10" x14ac:dyDescent="0.25">
      <c r="B15" s="177"/>
      <c r="C15" s="178"/>
      <c r="D15" s="178"/>
      <c r="E15" s="178"/>
      <c r="F15" s="178"/>
      <c r="G15" s="178"/>
      <c r="H15" s="178"/>
      <c r="I15" s="178"/>
      <c r="J15" s="179"/>
    </row>
    <row r="17" spans="2:10" x14ac:dyDescent="0.25">
      <c r="B17" s="171" t="s">
        <v>39</v>
      </c>
      <c r="C17" s="172"/>
      <c r="D17" s="172"/>
      <c r="E17" s="172"/>
      <c r="F17" s="172"/>
      <c r="G17" s="172"/>
      <c r="H17" s="172"/>
      <c r="I17" s="172"/>
      <c r="J17" s="173"/>
    </row>
    <row r="18" spans="2:10" x14ac:dyDescent="0.25">
      <c r="B18" s="174"/>
      <c r="C18" s="175"/>
      <c r="D18" s="175"/>
      <c r="E18" s="175"/>
      <c r="F18" s="175"/>
      <c r="G18" s="175"/>
      <c r="H18" s="175"/>
      <c r="I18" s="175"/>
      <c r="J18" s="176"/>
    </row>
    <row r="19" spans="2:10" x14ac:dyDescent="0.25">
      <c r="B19" s="177"/>
      <c r="C19" s="178"/>
      <c r="D19" s="178"/>
      <c r="E19" s="178"/>
      <c r="F19" s="178"/>
      <c r="G19" s="178"/>
      <c r="H19" s="178"/>
      <c r="I19" s="178"/>
      <c r="J19" s="179"/>
    </row>
    <row r="20" spans="2:10" ht="13" x14ac:dyDescent="0.25">
      <c r="B20" s="27"/>
      <c r="C20" s="27"/>
      <c r="D20" s="27"/>
      <c r="E20" s="27"/>
      <c r="F20" s="27"/>
      <c r="G20" s="27"/>
      <c r="H20" s="27"/>
      <c r="I20" s="27"/>
      <c r="J20" s="27"/>
    </row>
    <row r="21" spans="2:10" ht="12.75" customHeight="1" x14ac:dyDescent="0.25">
      <c r="B21" s="171" t="s">
        <v>37</v>
      </c>
      <c r="C21" s="172"/>
      <c r="D21" s="172"/>
      <c r="E21" s="172"/>
      <c r="F21" s="172"/>
      <c r="G21" s="172"/>
      <c r="H21" s="172"/>
      <c r="I21" s="172"/>
      <c r="J21" s="173"/>
    </row>
    <row r="22" spans="2:10" x14ac:dyDescent="0.25">
      <c r="B22" s="174"/>
      <c r="C22" s="175"/>
      <c r="D22" s="175"/>
      <c r="E22" s="175"/>
      <c r="F22" s="175"/>
      <c r="G22" s="175"/>
      <c r="H22" s="175"/>
      <c r="I22" s="175"/>
      <c r="J22" s="176"/>
    </row>
    <row r="23" spans="2:10" x14ac:dyDescent="0.25">
      <c r="B23" s="177"/>
      <c r="C23" s="178"/>
      <c r="D23" s="178"/>
      <c r="E23" s="178"/>
      <c r="F23" s="178"/>
      <c r="G23" s="178"/>
      <c r="H23" s="178"/>
      <c r="I23" s="178"/>
      <c r="J23" s="179"/>
    </row>
    <row r="24" spans="2:10" ht="13" x14ac:dyDescent="0.25">
      <c r="B24" s="27"/>
      <c r="C24" s="27"/>
      <c r="D24" s="27"/>
      <c r="E24" s="27"/>
      <c r="F24" s="27"/>
      <c r="G24" s="27"/>
      <c r="H24" s="27"/>
      <c r="I24" s="27"/>
      <c r="J24" s="27"/>
    </row>
    <row r="25" spans="2:10" x14ac:dyDescent="0.25">
      <c r="B25" s="171" t="s">
        <v>40</v>
      </c>
      <c r="C25" s="172"/>
      <c r="D25" s="172"/>
      <c r="E25" s="172"/>
      <c r="F25" s="172"/>
      <c r="G25" s="172"/>
      <c r="H25" s="172"/>
      <c r="I25" s="172"/>
      <c r="J25" s="173"/>
    </row>
    <row r="26" spans="2:10" x14ac:dyDescent="0.25">
      <c r="B26" s="177"/>
      <c r="C26" s="178"/>
      <c r="D26" s="178"/>
      <c r="E26" s="178"/>
      <c r="F26" s="178"/>
      <c r="G26" s="178"/>
      <c r="H26" s="178"/>
      <c r="I26" s="178"/>
      <c r="J26" s="179"/>
    </row>
  </sheetData>
  <mergeCells count="6">
    <mergeCell ref="B4:J7"/>
    <mergeCell ref="B25:J26"/>
    <mergeCell ref="B9:J11"/>
    <mergeCell ref="B17:J19"/>
    <mergeCell ref="B13:J15"/>
    <mergeCell ref="B21:J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00A3E-0E4A-45FE-B4A2-F604F6A16E55}">
  <dimension ref="B2:AA42"/>
  <sheetViews>
    <sheetView showGridLines="0" tabSelected="1" zoomScaleNormal="100" workbookViewId="0">
      <pane xSplit="4" ySplit="6" topLeftCell="E7" activePane="bottomRight" state="frozen"/>
      <selection pane="topRight" activeCell="E1" sqref="E1"/>
      <selection pane="bottomLeft" activeCell="A7" sqref="A7"/>
      <selection pane="bottomRight" activeCell="O40" sqref="O40"/>
    </sheetView>
  </sheetViews>
  <sheetFormatPr defaultColWidth="8.7265625" defaultRowHeight="19" customHeight="1" x14ac:dyDescent="0.25"/>
  <cols>
    <col min="1" max="1" width="2.81640625" style="12" customWidth="1"/>
    <col min="2" max="2" width="2" style="12" customWidth="1"/>
    <col min="3" max="3" width="8" style="12" customWidth="1"/>
    <col min="4" max="4" width="49.1796875" style="12" customWidth="1"/>
    <col min="5" max="22" width="13.1796875" style="12" customWidth="1"/>
    <col min="23" max="25" width="10.81640625" style="12" customWidth="1"/>
    <col min="26" max="26" width="2.81640625" style="12" customWidth="1"/>
    <col min="27" max="27" width="9.81640625" style="12" bestFit="1" customWidth="1"/>
    <col min="28" max="16384" width="8.7265625" style="12"/>
  </cols>
  <sheetData>
    <row r="2" spans="2:27" ht="19" customHeight="1" x14ac:dyDescent="0.25">
      <c r="E2" s="84"/>
      <c r="K2" s="84"/>
      <c r="L2" s="84"/>
      <c r="M2" s="84"/>
      <c r="N2" s="84"/>
      <c r="O2" s="84"/>
      <c r="P2" s="84"/>
      <c r="Q2" s="84"/>
      <c r="R2" s="84"/>
      <c r="S2" s="84"/>
      <c r="T2" s="84"/>
      <c r="U2" s="84"/>
      <c r="V2" s="84"/>
    </row>
    <row r="3" spans="2:27" s="4" customFormat="1" ht="35.15" customHeight="1" x14ac:dyDescent="0.25">
      <c r="B3" s="1"/>
      <c r="C3" s="24"/>
      <c r="D3" s="2"/>
      <c r="E3" s="181" t="s">
        <v>29</v>
      </c>
      <c r="F3" s="181"/>
      <c r="G3" s="181"/>
      <c r="H3" s="181"/>
      <c r="I3" s="181"/>
      <c r="J3" s="181"/>
      <c r="K3" s="181"/>
      <c r="L3" s="181"/>
      <c r="M3" s="181"/>
      <c r="N3" s="181"/>
      <c r="O3" s="181"/>
      <c r="P3" s="181"/>
      <c r="Q3" s="181"/>
      <c r="R3" s="181"/>
      <c r="S3" s="181"/>
      <c r="T3" s="181"/>
      <c r="U3" s="181"/>
      <c r="V3" s="181"/>
    </row>
    <row r="4" spans="2:27" s="82" customFormat="1" ht="19" customHeight="1" x14ac:dyDescent="0.3">
      <c r="B4" s="81"/>
      <c r="D4" s="82" t="s">
        <v>30</v>
      </c>
      <c r="E4" s="83"/>
      <c r="F4" s="83"/>
      <c r="G4" s="83"/>
      <c r="H4" s="83"/>
      <c r="I4" s="83"/>
      <c r="J4" s="83"/>
      <c r="K4" s="83"/>
      <c r="L4" s="83"/>
      <c r="M4" s="83"/>
      <c r="N4" s="83"/>
      <c r="O4" s="83"/>
      <c r="P4" s="83"/>
      <c r="Q4" s="83"/>
      <c r="R4" s="83"/>
      <c r="S4" s="83"/>
      <c r="T4" s="83"/>
      <c r="U4" s="83"/>
      <c r="V4" s="83"/>
      <c r="W4" s="80"/>
      <c r="X4" s="180"/>
      <c r="Y4" s="180"/>
    </row>
    <row r="5" spans="2:27" ht="19" customHeight="1" x14ac:dyDescent="0.3">
      <c r="B5" s="8"/>
      <c r="D5" s="53"/>
      <c r="E5" s="30">
        <v>2008</v>
      </c>
      <c r="F5" s="30">
        <v>2009</v>
      </c>
      <c r="G5" s="30">
        <v>2010</v>
      </c>
      <c r="H5" s="30">
        <v>2011</v>
      </c>
      <c r="I5" s="30">
        <v>2012</v>
      </c>
      <c r="J5" s="30">
        <v>2013</v>
      </c>
      <c r="K5" s="30">
        <v>2014</v>
      </c>
      <c r="L5" s="30">
        <v>2015</v>
      </c>
      <c r="M5" s="30">
        <v>2016</v>
      </c>
      <c r="N5" s="30">
        <v>2017</v>
      </c>
      <c r="O5" s="30">
        <v>2018</v>
      </c>
      <c r="P5" s="30">
        <v>2019</v>
      </c>
      <c r="Q5" s="30">
        <v>2020</v>
      </c>
      <c r="R5" s="30">
        <v>2021</v>
      </c>
      <c r="S5" s="30">
        <v>2022</v>
      </c>
      <c r="T5" s="30">
        <v>2023</v>
      </c>
      <c r="U5" s="138">
        <v>2024</v>
      </c>
      <c r="V5" s="30">
        <v>2025</v>
      </c>
      <c r="W5" s="50"/>
      <c r="X5" s="50"/>
      <c r="Y5" s="50"/>
    </row>
    <row r="6" spans="2:27" s="6" customFormat="1" ht="19" customHeight="1" x14ac:dyDescent="0.3">
      <c r="B6" s="5"/>
      <c r="C6" s="6">
        <v>1</v>
      </c>
      <c r="D6" s="54" t="s">
        <v>5</v>
      </c>
      <c r="E6" s="75">
        <v>1565.3164045012247</v>
      </c>
      <c r="F6" s="75">
        <v>1610.8613977423233</v>
      </c>
      <c r="G6" s="75">
        <v>2046.1449448340327</v>
      </c>
      <c r="H6" s="75">
        <v>2668.4859953994696</v>
      </c>
      <c r="I6" s="75">
        <v>2964.0716510915827</v>
      </c>
      <c r="J6" s="75">
        <v>3313.7150428587247</v>
      </c>
      <c r="K6" s="75">
        <v>3284.2313940530003</v>
      </c>
      <c r="L6" s="75">
        <v>3629.1019353762008</v>
      </c>
      <c r="M6" s="75">
        <v>3377.8836392400008</v>
      </c>
      <c r="N6" s="75">
        <v>3796.6277088700008</v>
      </c>
      <c r="O6" s="75">
        <v>4068.1812123600002</v>
      </c>
      <c r="P6" s="75">
        <v>3632.6204203399998</v>
      </c>
      <c r="Q6" s="90">
        <v>3800.11210278</v>
      </c>
      <c r="R6" s="75">
        <v>3707.7086554200005</v>
      </c>
      <c r="S6" s="75">
        <v>3557.4378007599998</v>
      </c>
      <c r="T6" s="93">
        <f>SUM(T7)+SUM(T12)+SUM(T13)</f>
        <v>5038.9880920850283</v>
      </c>
      <c r="U6" s="140">
        <f>SUM(U7)+SUM(U12)+SUM(U13)</f>
        <v>4980.0424984774818</v>
      </c>
      <c r="V6" s="93">
        <f>SUM(V7)+SUM(V12)+SUM(V13)</f>
        <v>4245.6247361602036</v>
      </c>
      <c r="W6" s="38"/>
      <c r="X6" s="38"/>
      <c r="Y6" s="38"/>
      <c r="Z6" s="51"/>
    </row>
    <row r="7" spans="2:27" ht="19" customHeight="1" x14ac:dyDescent="0.3">
      <c r="B7" s="8"/>
      <c r="D7" s="55" t="s">
        <v>10</v>
      </c>
      <c r="E7" s="76">
        <v>1323.85077047</v>
      </c>
      <c r="F7" s="76">
        <v>1360.7097782830001</v>
      </c>
      <c r="G7" s="76">
        <v>1684.6492741995212</v>
      </c>
      <c r="H7" s="76">
        <v>2279.101450989956</v>
      </c>
      <c r="I7" s="76">
        <v>2685.4081592815828</v>
      </c>
      <c r="J7" s="76">
        <v>2709.4560653387243</v>
      </c>
      <c r="K7" s="76">
        <v>2624.9227621600003</v>
      </c>
      <c r="L7" s="76">
        <v>2657.4387502499999</v>
      </c>
      <c r="M7" s="76">
        <v>2745.9078657500004</v>
      </c>
      <c r="N7" s="76">
        <v>3043.9226071899998</v>
      </c>
      <c r="O7" s="76">
        <v>3279.5571375300001</v>
      </c>
      <c r="P7" s="76">
        <v>2942.2022001699997</v>
      </c>
      <c r="Q7" s="91">
        <v>2656.0767782299999</v>
      </c>
      <c r="R7" s="76">
        <v>2641.3567665700002</v>
      </c>
      <c r="S7" s="76">
        <v>2640.4560000000001</v>
      </c>
      <c r="T7" s="91">
        <f>SUM(T8)+SUM(T10)+SUM(T11)</f>
        <v>2900.6530146950286</v>
      </c>
      <c r="U7" s="141">
        <f>SUM(U8)+SUM(U10)+SUM(U11)</f>
        <v>3117.1622056599363</v>
      </c>
      <c r="V7" s="39">
        <f>SUM(V8)+SUM(V10)+SUM(V11)</f>
        <v>3645.9314919742433</v>
      </c>
      <c r="W7" s="39"/>
      <c r="X7" s="39"/>
      <c r="Y7" s="39"/>
      <c r="Z7" s="52"/>
      <c r="AA7" s="47"/>
    </row>
    <row r="8" spans="2:27" ht="19" customHeight="1" x14ac:dyDescent="0.3">
      <c r="B8" s="8"/>
      <c r="D8" s="56" t="s">
        <v>11</v>
      </c>
      <c r="E8" s="76">
        <v>449.25114287000002</v>
      </c>
      <c r="F8" s="76">
        <v>446.61534710999996</v>
      </c>
      <c r="G8" s="76">
        <v>528.97513677000006</v>
      </c>
      <c r="H8" s="76">
        <v>718.39843969999993</v>
      </c>
      <c r="I8" s="76">
        <v>861.60033048999992</v>
      </c>
      <c r="J8" s="76">
        <v>958.78264180999997</v>
      </c>
      <c r="K8" s="76">
        <v>873.98304690000009</v>
      </c>
      <c r="L8" s="76">
        <v>948.30565533999993</v>
      </c>
      <c r="M8" s="76">
        <v>945.5292580900001</v>
      </c>
      <c r="N8" s="76">
        <v>1039.0904990599997</v>
      </c>
      <c r="O8" s="76">
        <v>1037.5125849000001</v>
      </c>
      <c r="P8" s="76">
        <v>1006.1026715300001</v>
      </c>
      <c r="Q8" s="91">
        <v>918.35687415000007</v>
      </c>
      <c r="R8" s="76">
        <v>945.83100000000002</v>
      </c>
      <c r="S8" s="76">
        <v>982.78099999999995</v>
      </c>
      <c r="T8" s="91">
        <v>1052.9345130275285</v>
      </c>
      <c r="U8" s="141">
        <v>1130.3820512675002</v>
      </c>
      <c r="V8" s="76">
        <v>1508.4686181899999</v>
      </c>
      <c r="W8" s="39"/>
      <c r="X8" s="39"/>
      <c r="Y8" s="39"/>
      <c r="Z8" s="52"/>
    </row>
    <row r="9" spans="2:27" ht="19" customHeight="1" x14ac:dyDescent="0.3">
      <c r="B9" s="8"/>
      <c r="D9" s="56" t="s">
        <v>12</v>
      </c>
      <c r="E9" s="76">
        <v>20.78544496</v>
      </c>
      <c r="F9" s="76">
        <v>136.89106219000001</v>
      </c>
      <c r="G9" s="76">
        <v>23.259792150000003</v>
      </c>
      <c r="H9" s="76">
        <v>65.45264238</v>
      </c>
      <c r="I9" s="76">
        <v>31.73815544</v>
      </c>
      <c r="J9" s="76">
        <v>35.003737309999998</v>
      </c>
      <c r="K9" s="76">
        <v>24.122313140000003</v>
      </c>
      <c r="L9" s="76">
        <v>29.321870139999998</v>
      </c>
      <c r="M9" s="76">
        <v>31.284121220000003</v>
      </c>
      <c r="N9" s="76">
        <v>35.55604443</v>
      </c>
      <c r="O9" s="76">
        <v>41.885031310000002</v>
      </c>
      <c r="P9" s="76">
        <v>41.37706652</v>
      </c>
      <c r="Q9" s="91">
        <v>42.053508140000005</v>
      </c>
      <c r="R9" s="76">
        <v>47.802</v>
      </c>
      <c r="S9" s="76"/>
      <c r="T9" s="91"/>
      <c r="U9" s="114">
        <v>0</v>
      </c>
      <c r="W9" s="39"/>
      <c r="X9" s="39"/>
      <c r="Y9" s="39"/>
      <c r="Z9" s="52"/>
    </row>
    <row r="10" spans="2:27" ht="19" customHeight="1" x14ac:dyDescent="0.3">
      <c r="B10" s="8"/>
      <c r="D10" s="56" t="s">
        <v>13</v>
      </c>
      <c r="E10" s="76">
        <v>509.66425225</v>
      </c>
      <c r="F10" s="76">
        <v>497.91600469299999</v>
      </c>
      <c r="G10" s="76">
        <v>789.42979991058291</v>
      </c>
      <c r="H10" s="76">
        <v>823.43750474995579</v>
      </c>
      <c r="I10" s="76">
        <v>1011.6079908615829</v>
      </c>
      <c r="J10" s="76">
        <v>999.89800290846165</v>
      </c>
      <c r="K10" s="76">
        <v>676.11769776999995</v>
      </c>
      <c r="L10" s="76">
        <v>585.36921070999995</v>
      </c>
      <c r="M10" s="76">
        <v>921.32468828000015</v>
      </c>
      <c r="N10" s="76">
        <v>1037.9800619600001</v>
      </c>
      <c r="O10" s="76">
        <v>1110.1117221299999</v>
      </c>
      <c r="P10" s="76">
        <v>657.47170276999987</v>
      </c>
      <c r="Q10" s="91">
        <v>605.39105678999999</v>
      </c>
      <c r="R10" s="76">
        <v>594.39320524000004</v>
      </c>
      <c r="S10" s="76">
        <v>677.54700000000003</v>
      </c>
      <c r="T10" s="91">
        <v>1205.6189862875001</v>
      </c>
      <c r="U10" s="141">
        <v>1314.7801543924359</v>
      </c>
      <c r="V10" s="76">
        <v>1507.8841350442433</v>
      </c>
      <c r="W10" s="39"/>
      <c r="X10" s="39"/>
      <c r="Y10" s="39"/>
      <c r="Z10" s="52"/>
    </row>
    <row r="11" spans="2:27" ht="19" customHeight="1" x14ac:dyDescent="0.3">
      <c r="B11" s="8"/>
      <c r="D11" s="56" t="s">
        <v>14</v>
      </c>
      <c r="E11" s="76">
        <v>344.14993038999995</v>
      </c>
      <c r="F11" s="76">
        <v>279.28736429000003</v>
      </c>
      <c r="G11" s="76">
        <v>342.98454536893826</v>
      </c>
      <c r="H11" s="76">
        <v>671.81286415999989</v>
      </c>
      <c r="I11" s="76">
        <v>780.46168248999993</v>
      </c>
      <c r="J11" s="76">
        <v>715.77168331026269</v>
      </c>
      <c r="K11" s="76">
        <v>1050.69970435</v>
      </c>
      <c r="L11" s="76">
        <v>1094.44201406</v>
      </c>
      <c r="M11" s="76">
        <v>847.76979815999994</v>
      </c>
      <c r="N11" s="76">
        <v>931.29600173999995</v>
      </c>
      <c r="O11" s="76">
        <v>1090.0477991900002</v>
      </c>
      <c r="P11" s="76">
        <v>1237.25075935</v>
      </c>
      <c r="Q11" s="91">
        <v>1090.27533915</v>
      </c>
      <c r="R11" s="76">
        <v>1053.3305613299999</v>
      </c>
      <c r="S11" s="76">
        <v>980.12799999999993</v>
      </c>
      <c r="T11" s="91">
        <v>642.09951537999996</v>
      </c>
      <c r="U11" s="141">
        <v>672</v>
      </c>
      <c r="V11" s="76">
        <v>629.57873874000006</v>
      </c>
      <c r="W11" s="39"/>
      <c r="X11" s="39"/>
      <c r="Y11" s="39"/>
      <c r="Z11" s="52"/>
    </row>
    <row r="12" spans="2:27" s="114" customFormat="1" ht="19" customHeight="1" x14ac:dyDescent="0.3">
      <c r="B12" s="113"/>
      <c r="D12" s="115" t="s">
        <v>34</v>
      </c>
      <c r="E12" s="91">
        <v>204.28985</v>
      </c>
      <c r="F12" s="91">
        <v>198.22584854999997</v>
      </c>
      <c r="G12" s="91">
        <v>264.74543606551492</v>
      </c>
      <c r="H12" s="91">
        <v>263.50194120999998</v>
      </c>
      <c r="I12" s="91">
        <v>136.37702775</v>
      </c>
      <c r="J12" s="91">
        <v>343.02962203000004</v>
      </c>
      <c r="K12" s="91">
        <v>301.08803949999998</v>
      </c>
      <c r="L12" s="91">
        <v>436.18417147620096</v>
      </c>
      <c r="M12" s="91">
        <v>243.68829909999999</v>
      </c>
      <c r="N12" s="91">
        <v>213.81625289999999</v>
      </c>
      <c r="O12" s="91">
        <v>317.22010138000002</v>
      </c>
      <c r="P12" s="91">
        <v>213.40861230000002</v>
      </c>
      <c r="Q12" s="91">
        <v>697.06044577</v>
      </c>
      <c r="R12" s="91">
        <v>673.27292273000012</v>
      </c>
      <c r="S12" s="91">
        <v>611.65827087000002</v>
      </c>
      <c r="T12" s="91">
        <v>1868.82097727</v>
      </c>
      <c r="U12" s="141">
        <v>1575.3027710199999</v>
      </c>
      <c r="V12" s="91">
        <v>138.506452490204</v>
      </c>
      <c r="W12" s="87"/>
      <c r="X12" s="87"/>
      <c r="Y12" s="87"/>
      <c r="Z12" s="116"/>
    </row>
    <row r="13" spans="2:27" ht="19" customHeight="1" x14ac:dyDescent="0.3">
      <c r="B13" s="8"/>
      <c r="D13" s="55" t="s">
        <v>35</v>
      </c>
      <c r="E13" s="76">
        <v>37.175784031224495</v>
      </c>
      <c r="F13" s="76">
        <v>51.925770909323326</v>
      </c>
      <c r="G13" s="76">
        <v>96.750234568996518</v>
      </c>
      <c r="H13" s="76">
        <v>125.88260319951377</v>
      </c>
      <c r="I13" s="76">
        <v>142.28646405999999</v>
      </c>
      <c r="J13" s="76">
        <v>261.22935548999999</v>
      </c>
      <c r="K13" s="76">
        <v>358.220592393</v>
      </c>
      <c r="L13" s="76">
        <v>535.47901364999996</v>
      </c>
      <c r="M13" s="76">
        <v>388.28747439</v>
      </c>
      <c r="N13" s="76">
        <v>538.88884878000101</v>
      </c>
      <c r="O13" s="76">
        <v>471.40397344999997</v>
      </c>
      <c r="P13" s="76">
        <v>477.00960787000002</v>
      </c>
      <c r="Q13" s="91">
        <v>446.97487878000004</v>
      </c>
      <c r="R13" s="76">
        <v>393.07896612000002</v>
      </c>
      <c r="S13" s="76">
        <v>305.32352989000003</v>
      </c>
      <c r="T13" s="91">
        <v>269.51410012000002</v>
      </c>
      <c r="U13" s="141">
        <v>287.57752179754641</v>
      </c>
      <c r="V13" s="76">
        <v>461.18679169575671</v>
      </c>
      <c r="W13" s="39"/>
      <c r="X13" s="39"/>
      <c r="Y13" s="39"/>
      <c r="Z13" s="52"/>
    </row>
    <row r="14" spans="2:27" ht="19" customHeight="1" x14ac:dyDescent="0.3">
      <c r="B14" s="8"/>
      <c r="D14" s="57"/>
      <c r="E14" s="77"/>
      <c r="F14" s="77"/>
      <c r="G14" s="77"/>
      <c r="H14" s="77"/>
      <c r="I14" s="77"/>
      <c r="J14" s="77"/>
      <c r="K14" s="77"/>
      <c r="L14" s="77"/>
      <c r="M14" s="77"/>
      <c r="N14" s="77"/>
      <c r="O14" s="77"/>
      <c r="P14" s="77"/>
      <c r="Q14" s="91"/>
      <c r="R14" s="76"/>
      <c r="S14" s="76"/>
      <c r="T14" s="91"/>
      <c r="U14" s="141"/>
      <c r="V14" s="91"/>
      <c r="W14" s="41"/>
      <c r="X14" s="41"/>
      <c r="Y14" s="41"/>
      <c r="Z14" s="52"/>
    </row>
    <row r="15" spans="2:27" s="6" customFormat="1" ht="19" customHeight="1" x14ac:dyDescent="0.3">
      <c r="B15" s="5"/>
      <c r="C15" s="6">
        <v>2</v>
      </c>
      <c r="D15" s="58" t="s">
        <v>4</v>
      </c>
      <c r="E15" s="78">
        <v>1460.1394034387365</v>
      </c>
      <c r="F15" s="78">
        <v>1471.455425922496</v>
      </c>
      <c r="G15" s="78">
        <v>1635.4963897354953</v>
      </c>
      <c r="H15" s="78">
        <v>2169.1098551264454</v>
      </c>
      <c r="I15" s="78">
        <v>2562.3853523615353</v>
      </c>
      <c r="J15" s="78">
        <v>2964.0752403001657</v>
      </c>
      <c r="K15" s="78">
        <v>3054.0835471499995</v>
      </c>
      <c r="L15" s="78">
        <v>3505.6656644397244</v>
      </c>
      <c r="M15" s="78">
        <v>3724.1173391400016</v>
      </c>
      <c r="N15" s="78">
        <v>3902.2575571518514</v>
      </c>
      <c r="O15" s="78">
        <v>3876.302871630397</v>
      </c>
      <c r="P15" s="78">
        <v>3834.3184208499979</v>
      </c>
      <c r="Q15" s="92">
        <v>4107.5379605327926</v>
      </c>
      <c r="R15" s="78">
        <v>3860.4782199507804</v>
      </c>
      <c r="S15" s="78">
        <v>3933.1477800475368</v>
      </c>
      <c r="T15" s="92">
        <f>SUM(T16)+SUM(T20)+SUM(T25)</f>
        <v>5574.2318562099999</v>
      </c>
      <c r="U15" s="143">
        <f>SUM(U16)+SUM(U20)+SUM(U25)</f>
        <v>5236.3274495388541</v>
      </c>
      <c r="V15" s="92">
        <f>SUM(V16)+SUM(V20)+SUM(V25)</f>
        <v>4777.6245792216087</v>
      </c>
      <c r="W15" s="38"/>
      <c r="X15" s="38"/>
      <c r="Y15" s="38"/>
      <c r="Z15" s="51"/>
    </row>
    <row r="16" spans="2:27" s="6" customFormat="1" ht="19" customHeight="1" x14ac:dyDescent="0.3">
      <c r="B16" s="5"/>
      <c r="D16" s="59" t="s">
        <v>31</v>
      </c>
      <c r="E16" s="79">
        <v>913.34289330994147</v>
      </c>
      <c r="F16" s="79">
        <v>982.92062483499456</v>
      </c>
      <c r="G16" s="79">
        <v>1332.9003047977528</v>
      </c>
      <c r="H16" s="79">
        <v>1555.8245017444578</v>
      </c>
      <c r="I16" s="79">
        <v>1960.2514315315352</v>
      </c>
      <c r="J16" s="79">
        <v>2047.6233859621655</v>
      </c>
      <c r="K16" s="79">
        <v>2148.7319829999997</v>
      </c>
      <c r="L16" s="79">
        <v>2232.8580412032406</v>
      </c>
      <c r="M16" s="79">
        <v>2370.2581048700017</v>
      </c>
      <c r="N16" s="79">
        <v>2566.6537709478516</v>
      </c>
      <c r="O16" s="79">
        <v>2847.3077169003973</v>
      </c>
      <c r="P16" s="79">
        <v>3057.2621309879978</v>
      </c>
      <c r="Q16" s="93">
        <v>3079.3662310427926</v>
      </c>
      <c r="R16" s="79">
        <v>2627.7098497261591</v>
      </c>
      <c r="S16" s="79">
        <v>3008.6551940900004</v>
      </c>
      <c r="T16" s="93">
        <f>SUM(T17)+SUM(T18)+SUM(T19)</f>
        <v>3233.1915079498353</v>
      </c>
      <c r="U16" s="140">
        <f>SUM(U17)+SUM(U18)+SUM(U19)</f>
        <v>3543.1298437799987</v>
      </c>
      <c r="V16" s="93">
        <f>SUM(V17)+SUM(V18)+SUM(V19)</f>
        <v>3446.5845468916086</v>
      </c>
      <c r="W16" s="38"/>
      <c r="X16" s="38"/>
      <c r="Y16" s="38"/>
      <c r="Z16" s="51"/>
    </row>
    <row r="17" spans="2:26" ht="19" customHeight="1" x14ac:dyDescent="0.3">
      <c r="B17" s="8"/>
      <c r="D17" s="56" t="s">
        <v>16</v>
      </c>
      <c r="E17" s="76">
        <v>426.86932005382198</v>
      </c>
      <c r="F17" s="76">
        <v>449.46656822999989</v>
      </c>
      <c r="G17" s="76">
        <v>586.79880116000015</v>
      </c>
      <c r="H17" s="76">
        <v>719.58956989456703</v>
      </c>
      <c r="I17" s="76">
        <v>648.12819390380673</v>
      </c>
      <c r="J17" s="76">
        <v>851.67980407999983</v>
      </c>
      <c r="K17" s="76">
        <v>952.49164421799992</v>
      </c>
      <c r="L17" s="76">
        <v>1086.5271974799998</v>
      </c>
      <c r="M17" s="76">
        <v>1113.1961880999997</v>
      </c>
      <c r="N17" s="76">
        <v>1233.3406480600001</v>
      </c>
      <c r="O17" s="76">
        <v>1322.0784943519998</v>
      </c>
      <c r="P17" s="76">
        <v>1392.7479096399998</v>
      </c>
      <c r="Q17" s="91">
        <v>1467.3153502199989</v>
      </c>
      <c r="R17" s="76">
        <v>1352.6375208199995</v>
      </c>
      <c r="S17" s="76">
        <v>1635.95052732</v>
      </c>
      <c r="T17" s="91">
        <v>2072.596002900234</v>
      </c>
      <c r="U17" s="141">
        <v>2143.8885087899989</v>
      </c>
      <c r="V17" s="109">
        <v>1896.9324104099992</v>
      </c>
      <c r="W17" s="106"/>
      <c r="X17" s="39"/>
      <c r="Y17" s="39"/>
      <c r="Z17" s="52"/>
    </row>
    <row r="18" spans="2:26" ht="19" customHeight="1" x14ac:dyDescent="0.3">
      <c r="B18" s="8"/>
      <c r="D18" s="56" t="s">
        <v>17</v>
      </c>
      <c r="E18" s="76">
        <v>440.60068517796788</v>
      </c>
      <c r="F18" s="76">
        <v>502.06548050499464</v>
      </c>
      <c r="G18" s="76">
        <v>718.53528712775278</v>
      </c>
      <c r="H18" s="76">
        <v>811.58651334989099</v>
      </c>
      <c r="I18" s="76">
        <v>1190.9377620455716</v>
      </c>
      <c r="J18" s="76">
        <v>1121.4005691199995</v>
      </c>
      <c r="K18" s="76">
        <v>1182.8191249619999</v>
      </c>
      <c r="L18" s="76">
        <v>1134.8253867110002</v>
      </c>
      <c r="M18" s="76">
        <v>1239.6498030100017</v>
      </c>
      <c r="N18" s="76">
        <v>1319.6156588039269</v>
      </c>
      <c r="O18" s="76">
        <v>1514.7707151879977</v>
      </c>
      <c r="P18" s="76">
        <v>1644.2556436079979</v>
      </c>
      <c r="Q18" s="91">
        <v>1587.3202046339968</v>
      </c>
      <c r="R18" s="76">
        <v>1248.5177469661594</v>
      </c>
      <c r="S18" s="76">
        <v>1328.83646778</v>
      </c>
      <c r="T18" s="91">
        <v>1119.2825812696015</v>
      </c>
      <c r="U18" s="141">
        <v>1326.39245768</v>
      </c>
      <c r="V18" s="109">
        <v>1471.0748280800008</v>
      </c>
      <c r="W18" s="106"/>
      <c r="X18" s="39"/>
      <c r="Y18" s="39"/>
      <c r="Z18" s="52"/>
    </row>
    <row r="19" spans="2:26" ht="19" customHeight="1" x14ac:dyDescent="0.3">
      <c r="B19" s="8"/>
      <c r="D19" s="56" t="s">
        <v>18</v>
      </c>
      <c r="E19" s="76">
        <v>45.872888078151661</v>
      </c>
      <c r="F19" s="76">
        <v>31.388576099999998</v>
      </c>
      <c r="G19" s="76">
        <v>27.566216510000004</v>
      </c>
      <c r="H19" s="76">
        <v>24.648418499999998</v>
      </c>
      <c r="I19" s="76">
        <v>121.18547558215687</v>
      </c>
      <c r="J19" s="76">
        <v>74.543012762165944</v>
      </c>
      <c r="K19" s="76">
        <v>13.421213819999998</v>
      </c>
      <c r="L19" s="76">
        <v>11.505457012240552</v>
      </c>
      <c r="M19" s="76">
        <v>17.41211376</v>
      </c>
      <c r="N19" s="76">
        <v>13.697464083924221</v>
      </c>
      <c r="O19" s="76">
        <v>10.458507360399864</v>
      </c>
      <c r="P19" s="76">
        <v>20.25857774</v>
      </c>
      <c r="Q19" s="91">
        <v>24.730676188796679</v>
      </c>
      <c r="R19" s="76">
        <v>26.554581939999998</v>
      </c>
      <c r="S19" s="76">
        <v>43.868198990000003</v>
      </c>
      <c r="T19" s="91">
        <v>41.312923779999998</v>
      </c>
      <c r="U19" s="141">
        <v>72.848877310000006</v>
      </c>
      <c r="V19" s="109">
        <v>78.577308401608491</v>
      </c>
      <c r="W19" s="106"/>
      <c r="X19" s="39"/>
      <c r="Y19" s="39"/>
      <c r="Z19" s="52"/>
    </row>
    <row r="20" spans="2:26" ht="19" customHeight="1" x14ac:dyDescent="0.3">
      <c r="B20" s="8"/>
      <c r="D20" s="60" t="s">
        <v>32</v>
      </c>
      <c r="E20" s="102">
        <v>413.15455537999998</v>
      </c>
      <c r="F20" s="102">
        <v>388.64208363</v>
      </c>
      <c r="G20" s="102">
        <v>155.22121006794498</v>
      </c>
      <c r="H20" s="102">
        <v>467.50448422317993</v>
      </c>
      <c r="I20" s="102">
        <v>428.83413460000003</v>
      </c>
      <c r="J20" s="102">
        <v>602.29093338000007</v>
      </c>
      <c r="K20" s="102">
        <v>460.31648445999997</v>
      </c>
      <c r="L20" s="102">
        <v>596.67536273999997</v>
      </c>
      <c r="M20" s="102">
        <v>552.82740366000007</v>
      </c>
      <c r="N20" s="102">
        <v>508.30774678400002</v>
      </c>
      <c r="O20" s="102">
        <v>372.96911067999997</v>
      </c>
      <c r="P20" s="102">
        <v>304.37354382000001</v>
      </c>
      <c r="Q20" s="103">
        <v>413.48448129999997</v>
      </c>
      <c r="R20" s="102">
        <v>495.42116673462135</v>
      </c>
      <c r="S20" s="102">
        <v>447.05548295753613</v>
      </c>
      <c r="T20" s="108">
        <f>SUM(T21:T24)</f>
        <v>826.28520531016432</v>
      </c>
      <c r="U20" s="146">
        <f>SUM(U21:U24)</f>
        <v>668.53760575885588</v>
      </c>
      <c r="V20" s="110">
        <f>SUM(V21:V24)</f>
        <v>801.60331994000001</v>
      </c>
      <c r="W20" s="107"/>
      <c r="X20" s="101"/>
      <c r="Y20" s="101"/>
      <c r="Z20" s="52"/>
    </row>
    <row r="21" spans="2:26" ht="19" customHeight="1" x14ac:dyDescent="0.3">
      <c r="B21" s="8"/>
      <c r="D21" s="56" t="s">
        <v>19</v>
      </c>
      <c r="E21" s="76">
        <v>0</v>
      </c>
      <c r="F21" s="76">
        <v>5</v>
      </c>
      <c r="G21" s="76">
        <v>-1.1039999999999999E-2</v>
      </c>
      <c r="H21" s="76">
        <v>8.7765199999999997</v>
      </c>
      <c r="I21" s="76">
        <v>0</v>
      </c>
      <c r="J21" s="76">
        <v>0</v>
      </c>
      <c r="K21" s="76">
        <v>0.14174999999999999</v>
      </c>
      <c r="L21" s="76">
        <v>20</v>
      </c>
      <c r="M21" s="76">
        <v>1.0084</v>
      </c>
      <c r="N21" s="76">
        <v>6.0975608399999999</v>
      </c>
      <c r="O21" s="76">
        <v>27.879244909999997</v>
      </c>
      <c r="P21" s="76">
        <v>33.157183779999997</v>
      </c>
      <c r="Q21" s="91">
        <v>21.598103560000002</v>
      </c>
      <c r="R21" s="76">
        <v>48.764088756630414</v>
      </c>
      <c r="S21" s="76">
        <v>44.003475656414885</v>
      </c>
      <c r="T21" s="91">
        <v>0</v>
      </c>
      <c r="U21" s="141">
        <v>0</v>
      </c>
      <c r="V21" s="109">
        <v>1.8177481799999999</v>
      </c>
      <c r="W21" s="106"/>
      <c r="X21" s="39"/>
      <c r="Y21" s="39"/>
      <c r="Z21" s="52"/>
    </row>
    <row r="22" spans="2:26" ht="19" customHeight="1" x14ac:dyDescent="0.3">
      <c r="B22" s="8"/>
      <c r="D22" s="56" t="s">
        <v>20</v>
      </c>
      <c r="E22" s="76">
        <v>87.662161940000004</v>
      </c>
      <c r="F22" s="76">
        <v>20.77093996</v>
      </c>
      <c r="G22" s="76">
        <v>20.061229870000002</v>
      </c>
      <c r="H22" s="76">
        <v>128.40983438000001</v>
      </c>
      <c r="I22" s="76">
        <v>145.76586998000002</v>
      </c>
      <c r="J22" s="76">
        <v>318.32899078999998</v>
      </c>
      <c r="K22" s="76">
        <v>182.98964565999998</v>
      </c>
      <c r="L22" s="76">
        <v>161.47969040999996</v>
      </c>
      <c r="M22" s="76">
        <v>188.13407688000004</v>
      </c>
      <c r="N22" s="76">
        <v>174.63867974000001</v>
      </c>
      <c r="O22" s="76">
        <v>154.72312650999999</v>
      </c>
      <c r="P22" s="76">
        <v>91.378425540000009</v>
      </c>
      <c r="Q22" s="91">
        <v>128.64725324</v>
      </c>
      <c r="R22" s="76">
        <v>241.04684719369072</v>
      </c>
      <c r="S22" s="76">
        <v>217.51455513666122</v>
      </c>
      <c r="T22" s="91">
        <v>166.98660274193969</v>
      </c>
      <c r="U22" s="141">
        <v>472.60350999683601</v>
      </c>
      <c r="V22" s="109">
        <v>603.21076817000005</v>
      </c>
      <c r="W22" s="106"/>
      <c r="X22" s="39"/>
      <c r="Y22" s="39"/>
      <c r="Z22" s="52"/>
    </row>
    <row r="23" spans="2:26" ht="19" customHeight="1" x14ac:dyDescent="0.3">
      <c r="B23" s="8"/>
      <c r="D23" s="56" t="s">
        <v>21</v>
      </c>
      <c r="E23" s="76">
        <v>0.4383363999999999</v>
      </c>
      <c r="F23" s="76">
        <v>0.66930460999999997</v>
      </c>
      <c r="G23" s="76">
        <v>6.8141480000000004E-2</v>
      </c>
      <c r="H23" s="76">
        <v>1.4680526</v>
      </c>
      <c r="I23" s="76">
        <v>0.67179448000000008</v>
      </c>
      <c r="J23" s="76">
        <v>12.999579800000001</v>
      </c>
      <c r="K23" s="76">
        <v>36.96021794</v>
      </c>
      <c r="L23" s="76">
        <v>101.24995992999999</v>
      </c>
      <c r="M23" s="76">
        <v>28.516943409999996</v>
      </c>
      <c r="N23" s="76">
        <v>30.727324979999999</v>
      </c>
      <c r="O23" s="76">
        <v>53.453294630000002</v>
      </c>
      <c r="P23" s="76">
        <v>47.190855010000007</v>
      </c>
      <c r="Q23" s="91">
        <v>55.343718299999999</v>
      </c>
      <c r="R23" s="76">
        <v>68.831316235981149</v>
      </c>
      <c r="S23" s="76">
        <v>62.111632260885123</v>
      </c>
      <c r="T23" s="91">
        <v>0</v>
      </c>
      <c r="U23" s="141">
        <v>0</v>
      </c>
      <c r="V23" s="109">
        <v>17.217477859999999</v>
      </c>
      <c r="W23" s="106"/>
      <c r="X23" s="39"/>
      <c r="Y23" s="39"/>
      <c r="Z23" s="52"/>
    </row>
    <row r="24" spans="2:26" ht="19" customHeight="1" x14ac:dyDescent="0.3">
      <c r="B24" s="8"/>
      <c r="D24" s="56" t="s">
        <v>22</v>
      </c>
      <c r="E24" s="76">
        <v>325.05405703999998</v>
      </c>
      <c r="F24" s="76">
        <v>362.20183906</v>
      </c>
      <c r="G24" s="76">
        <v>135.10287871794498</v>
      </c>
      <c r="H24" s="76">
        <v>328.85007724317995</v>
      </c>
      <c r="I24" s="76">
        <v>282.39647014000002</v>
      </c>
      <c r="J24" s="76">
        <v>270.96236279000004</v>
      </c>
      <c r="K24" s="76">
        <v>240.22487086000001</v>
      </c>
      <c r="L24" s="76">
        <v>313.94571240000005</v>
      </c>
      <c r="M24" s="76">
        <v>335.16798337</v>
      </c>
      <c r="N24" s="76">
        <v>296.84418122400001</v>
      </c>
      <c r="O24" s="76">
        <v>136.91344462999996</v>
      </c>
      <c r="P24" s="76">
        <v>132.64707949000004</v>
      </c>
      <c r="Q24" s="91">
        <v>207.89540619999997</v>
      </c>
      <c r="R24" s="76">
        <v>136.77891454831902</v>
      </c>
      <c r="S24" s="76">
        <v>123.4258199035749</v>
      </c>
      <c r="T24" s="91">
        <v>659.29860256822462</v>
      </c>
      <c r="U24" s="141">
        <v>195.93409576201984</v>
      </c>
      <c r="V24" s="109">
        <v>179.35732572999999</v>
      </c>
      <c r="W24" s="106"/>
      <c r="X24" s="39"/>
      <c r="Y24" s="39"/>
      <c r="Z24" s="52"/>
    </row>
    <row r="25" spans="2:26" s="6" customFormat="1" ht="19" customHeight="1" x14ac:dyDescent="0.3">
      <c r="B25" s="5"/>
      <c r="D25" s="59" t="s">
        <v>23</v>
      </c>
      <c r="E25" s="79">
        <v>133.6419547487952</v>
      </c>
      <c r="F25" s="79">
        <v>99.892717457501462</v>
      </c>
      <c r="G25" s="79">
        <v>147.37487486979734</v>
      </c>
      <c r="H25" s="79">
        <v>145.78086915880732</v>
      </c>
      <c r="I25" s="79">
        <v>173.29978623000002</v>
      </c>
      <c r="J25" s="79">
        <v>314.16092095800002</v>
      </c>
      <c r="K25" s="79">
        <v>445.03507968999998</v>
      </c>
      <c r="L25" s="79">
        <v>676.13226049648415</v>
      </c>
      <c r="M25" s="79">
        <v>801.03183061000004</v>
      </c>
      <c r="N25" s="79">
        <v>827.29603941999994</v>
      </c>
      <c r="O25" s="79">
        <v>656.02604404999988</v>
      </c>
      <c r="P25" s="79">
        <v>472.68274604200002</v>
      </c>
      <c r="Q25" s="93">
        <v>614.68724818999999</v>
      </c>
      <c r="R25" s="79">
        <v>737.34720348999997</v>
      </c>
      <c r="S25" s="79">
        <v>477.43710299999998</v>
      </c>
      <c r="T25" s="93">
        <f>SUM(T26:T27)</f>
        <v>1514.7551429500002</v>
      </c>
      <c r="U25" s="140">
        <f>SUM(U26:U27)</f>
        <v>1024.6600000000001</v>
      </c>
      <c r="V25" s="93">
        <f>SUM(V26:V27)</f>
        <v>529.43671239000003</v>
      </c>
      <c r="W25" s="79"/>
      <c r="X25" s="38"/>
      <c r="Y25" s="38"/>
      <c r="Z25" s="51"/>
    </row>
    <row r="26" spans="2:26" ht="19" customHeight="1" x14ac:dyDescent="0.3">
      <c r="B26" s="8"/>
      <c r="D26" s="56" t="s">
        <v>24</v>
      </c>
      <c r="E26" s="76">
        <v>129.97592165502016</v>
      </c>
      <c r="F26" s="76">
        <v>97.812226483906926</v>
      </c>
      <c r="G26" s="76">
        <v>144.58477099398942</v>
      </c>
      <c r="H26" s="76">
        <v>143.02094302880732</v>
      </c>
      <c r="I26" s="76">
        <v>166.78678443000001</v>
      </c>
      <c r="J26" s="76">
        <v>313.156154485</v>
      </c>
      <c r="K26" s="76">
        <v>435.82892608999998</v>
      </c>
      <c r="L26" s="76">
        <v>639.57592299648411</v>
      </c>
      <c r="M26" s="76">
        <v>788.46943311000007</v>
      </c>
      <c r="N26" s="76">
        <v>806.62700201999996</v>
      </c>
      <c r="O26" s="76">
        <v>637.93422876999989</v>
      </c>
      <c r="P26" s="76">
        <v>458.14609956200002</v>
      </c>
      <c r="Q26" s="91">
        <v>585.50625018999995</v>
      </c>
      <c r="R26" s="76">
        <v>716.49545923715777</v>
      </c>
      <c r="S26" s="76">
        <v>463.935463173534</v>
      </c>
      <c r="T26" s="95">
        <v>1512.9248552500001</v>
      </c>
      <c r="U26" s="87">
        <v>1017</v>
      </c>
      <c r="V26" s="109">
        <v>524.54054739000003</v>
      </c>
      <c r="W26" s="39"/>
      <c r="X26" s="39"/>
      <c r="Y26" s="39"/>
      <c r="Z26" s="52"/>
    </row>
    <row r="27" spans="2:26" ht="19" customHeight="1" x14ac:dyDescent="0.3">
      <c r="B27" s="8"/>
      <c r="D27" s="56" t="s">
        <v>25</v>
      </c>
      <c r="E27" s="76">
        <v>3.6660330937750505</v>
      </c>
      <c r="F27" s="76">
        <v>2.0804909735945403</v>
      </c>
      <c r="G27" s="76">
        <v>2.7901038758079091</v>
      </c>
      <c r="H27" s="76">
        <v>2.7599261300000002</v>
      </c>
      <c r="I27" s="76">
        <v>6.5130017999999996</v>
      </c>
      <c r="J27" s="76">
        <v>1.0047664730000001</v>
      </c>
      <c r="K27" s="76">
        <v>9.2061536000000004</v>
      </c>
      <c r="L27" s="76">
        <v>36.556337499999998</v>
      </c>
      <c r="M27" s="76">
        <v>12.562397499999999</v>
      </c>
      <c r="N27" s="76">
        <v>20.669037400000004</v>
      </c>
      <c r="O27" s="76">
        <v>18.091815279999999</v>
      </c>
      <c r="P27" s="76">
        <v>14.53664648</v>
      </c>
      <c r="Q27" s="91">
        <v>29.180997999999999</v>
      </c>
      <c r="R27" s="76">
        <v>20.851744252842227</v>
      </c>
      <c r="S27" s="76">
        <v>13.501639826465972</v>
      </c>
      <c r="T27" s="91">
        <v>1.8302877</v>
      </c>
      <c r="U27" s="141">
        <v>7.66</v>
      </c>
      <c r="V27" s="109">
        <v>4.8961649999999999</v>
      </c>
      <c r="W27" s="76"/>
      <c r="X27" s="39"/>
      <c r="Y27" s="39"/>
      <c r="Z27" s="52"/>
    </row>
    <row r="28" spans="2:26" ht="19" customHeight="1" x14ac:dyDescent="0.3">
      <c r="B28" s="8"/>
      <c r="D28" s="57"/>
      <c r="E28" s="77"/>
      <c r="F28" s="77"/>
      <c r="G28" s="77"/>
      <c r="H28" s="77"/>
      <c r="I28" s="77"/>
      <c r="J28" s="77"/>
      <c r="K28" s="77"/>
      <c r="L28" s="77"/>
      <c r="M28" s="77"/>
      <c r="N28" s="77"/>
      <c r="O28" s="77"/>
      <c r="P28" s="77"/>
      <c r="Q28" s="77"/>
      <c r="R28" s="77"/>
      <c r="S28" s="77"/>
      <c r="T28" s="77"/>
      <c r="U28" s="149"/>
      <c r="W28" s="77"/>
      <c r="X28" s="34"/>
      <c r="Y28" s="34"/>
    </row>
    <row r="29" spans="2:26" s="6" customFormat="1" ht="19" customHeight="1" x14ac:dyDescent="0.3">
      <c r="B29" s="5"/>
      <c r="C29" s="26" t="s">
        <v>26</v>
      </c>
      <c r="D29" s="58" t="s">
        <v>8</v>
      </c>
      <c r="E29" s="78">
        <v>105.17700106248822</v>
      </c>
      <c r="F29" s="78">
        <v>139.4059718198273</v>
      </c>
      <c r="G29" s="78">
        <v>410.64855509853737</v>
      </c>
      <c r="H29" s="78">
        <v>499.37614027302425</v>
      </c>
      <c r="I29" s="78">
        <v>401.68629873004738</v>
      </c>
      <c r="J29" s="78">
        <v>349.63980255855904</v>
      </c>
      <c r="K29" s="78">
        <v>230.14784690300075</v>
      </c>
      <c r="L29" s="78">
        <v>123.43627093647638</v>
      </c>
      <c r="M29" s="78">
        <v>-346.23369990000083</v>
      </c>
      <c r="N29" s="78">
        <v>-105.62984828185063</v>
      </c>
      <c r="O29" s="78">
        <v>191.87834072960322</v>
      </c>
      <c r="P29" s="78">
        <v>-201.69800050999811</v>
      </c>
      <c r="Q29" s="92">
        <v>-307.42585775279258</v>
      </c>
      <c r="R29" s="78">
        <v>-152.76956453077992</v>
      </c>
      <c r="S29" s="78">
        <v>-375.70997928753695</v>
      </c>
      <c r="T29" s="92">
        <f>T6-T15</f>
        <v>-535.24376412497168</v>
      </c>
      <c r="U29" s="143">
        <f>U6-U15</f>
        <v>-256.28495106137234</v>
      </c>
      <c r="V29" s="92">
        <f>V6-V15</f>
        <v>-531.99984306140504</v>
      </c>
      <c r="W29" s="79"/>
      <c r="X29" s="46"/>
      <c r="Y29" s="46"/>
    </row>
    <row r="30" spans="2:26" s="6" customFormat="1" ht="19" customHeight="1" x14ac:dyDescent="0.3">
      <c r="B30" s="5"/>
      <c r="C30" s="25" t="s">
        <v>33</v>
      </c>
      <c r="D30" s="54" t="s">
        <v>6</v>
      </c>
      <c r="E30" s="75">
        <v>151.04988914063989</v>
      </c>
      <c r="F30" s="75">
        <v>170.79454791982729</v>
      </c>
      <c r="G30" s="75">
        <v>438.21477160853738</v>
      </c>
      <c r="H30" s="75">
        <v>524.0245587730243</v>
      </c>
      <c r="I30" s="75">
        <v>522.87177431220425</v>
      </c>
      <c r="J30" s="75">
        <v>424.18281532072501</v>
      </c>
      <c r="K30" s="75">
        <v>243.56906072300075</v>
      </c>
      <c r="L30" s="75">
        <v>134.94172794871693</v>
      </c>
      <c r="M30" s="75">
        <v>-328.82158614000082</v>
      </c>
      <c r="N30" s="75">
        <v>-91.93238419792641</v>
      </c>
      <c r="O30" s="75">
        <v>202.33684809000309</v>
      </c>
      <c r="P30" s="75">
        <v>-181.43942276999812</v>
      </c>
      <c r="Q30" s="90">
        <v>-282.6951815639959</v>
      </c>
      <c r="R30" s="75">
        <v>-126.21498259077993</v>
      </c>
      <c r="S30" s="75">
        <v>-331.84178029753696</v>
      </c>
      <c r="T30" s="90">
        <f>T6-T15+T19</f>
        <v>-493.93084034497167</v>
      </c>
      <c r="U30" s="152">
        <f>U6-U15+U19</f>
        <v>-183.43607375137233</v>
      </c>
      <c r="V30" s="90">
        <f>V6-V15+V19</f>
        <v>-453.42253465979655</v>
      </c>
      <c r="W30" s="79"/>
      <c r="X30" s="46"/>
      <c r="Y30" s="46"/>
    </row>
    <row r="31" spans="2:26" s="6" customFormat="1" ht="19" customHeight="1" x14ac:dyDescent="0.3">
      <c r="B31" s="5"/>
      <c r="D31" s="58"/>
      <c r="E31" s="13"/>
      <c r="F31" s="13"/>
      <c r="G31" s="13"/>
      <c r="H31" s="13"/>
      <c r="I31" s="13"/>
      <c r="J31" s="13"/>
      <c r="K31" s="13"/>
      <c r="L31" s="13"/>
      <c r="M31" s="13"/>
      <c r="N31" s="13"/>
      <c r="O31" s="13"/>
      <c r="P31" s="13"/>
      <c r="Q31" s="13"/>
      <c r="R31" s="13"/>
      <c r="S31" s="13"/>
      <c r="T31" s="13"/>
      <c r="U31" s="13"/>
      <c r="V31" s="13"/>
      <c r="X31" s="15"/>
      <c r="Y31" s="15"/>
    </row>
    <row r="32" spans="2:26" s="6" customFormat="1" ht="10.5" customHeight="1" x14ac:dyDescent="0.3">
      <c r="B32" s="5"/>
      <c r="D32" s="58"/>
      <c r="E32" s="13"/>
      <c r="F32" s="13"/>
      <c r="G32" s="13"/>
      <c r="H32" s="13"/>
      <c r="I32" s="13"/>
      <c r="J32" s="13"/>
      <c r="K32" s="13"/>
      <c r="L32" s="13"/>
      <c r="M32" s="13"/>
      <c r="N32" s="13"/>
      <c r="O32" s="13"/>
      <c r="P32" s="13"/>
      <c r="Q32" s="13"/>
      <c r="R32" s="13"/>
      <c r="S32" s="13"/>
      <c r="T32" s="13"/>
      <c r="U32" s="13"/>
      <c r="V32" s="13"/>
      <c r="X32" s="15"/>
      <c r="Y32" s="15"/>
    </row>
    <row r="33" spans="2:25" s="6" customFormat="1" ht="10.5" customHeight="1" x14ac:dyDescent="0.3">
      <c r="B33" s="5"/>
      <c r="D33" s="112"/>
      <c r="E33" s="15"/>
      <c r="F33" s="15"/>
      <c r="G33" s="15"/>
      <c r="H33" s="15"/>
      <c r="I33" s="15"/>
      <c r="J33" s="15"/>
      <c r="K33" s="15"/>
      <c r="L33" s="15"/>
      <c r="M33" s="15"/>
      <c r="N33" s="15"/>
      <c r="O33" s="15"/>
      <c r="P33" s="15"/>
      <c r="Q33" s="15"/>
      <c r="R33" s="15"/>
      <c r="S33" s="15"/>
      <c r="T33" s="15"/>
      <c r="U33" s="15"/>
      <c r="V33" s="15"/>
      <c r="X33" s="15"/>
      <c r="Y33" s="15"/>
    </row>
    <row r="34" spans="2:25" s="6" customFormat="1" ht="14.5" customHeight="1" x14ac:dyDescent="0.3">
      <c r="B34" s="5"/>
      <c r="D34" s="61" t="s">
        <v>36</v>
      </c>
      <c r="E34" s="15"/>
      <c r="F34" s="15"/>
      <c r="G34" s="15"/>
      <c r="H34" s="15"/>
      <c r="I34" s="15"/>
      <c r="J34" s="15"/>
      <c r="K34" s="15"/>
      <c r="L34" s="15"/>
      <c r="M34" s="15"/>
      <c r="N34" s="15"/>
      <c r="O34" s="15"/>
      <c r="P34" s="15"/>
      <c r="Q34" s="15"/>
      <c r="R34" s="15"/>
      <c r="S34" s="15"/>
      <c r="T34" s="15"/>
      <c r="U34" s="15"/>
      <c r="V34" s="15"/>
      <c r="X34" s="15"/>
      <c r="Y34" s="15"/>
    </row>
    <row r="35" spans="2:25" s="6" customFormat="1" ht="12" customHeight="1" x14ac:dyDescent="0.3">
      <c r="B35" s="5"/>
      <c r="D35" s="62" t="s">
        <v>7</v>
      </c>
      <c r="E35" s="15"/>
      <c r="F35" s="15"/>
      <c r="G35" s="15"/>
      <c r="H35" s="15"/>
      <c r="I35" s="15"/>
      <c r="J35" s="15"/>
      <c r="K35" s="15"/>
      <c r="L35" s="15"/>
      <c r="M35" s="15"/>
      <c r="N35" s="15"/>
      <c r="O35" s="15"/>
      <c r="P35" s="15"/>
      <c r="Q35" s="15"/>
      <c r="R35" s="15"/>
      <c r="S35" s="15"/>
      <c r="T35" s="15"/>
      <c r="U35" s="15"/>
      <c r="V35" s="15"/>
      <c r="W35" s="12"/>
      <c r="X35" s="15"/>
      <c r="Y35" s="15"/>
    </row>
    <row r="36" spans="2:25" ht="8.5" customHeight="1" x14ac:dyDescent="0.25">
      <c r="B36" s="10"/>
      <c r="C36" s="9"/>
      <c r="D36" s="63"/>
      <c r="E36" s="9"/>
      <c r="F36" s="9"/>
      <c r="G36" s="9"/>
      <c r="H36" s="9"/>
      <c r="I36" s="9"/>
      <c r="J36" s="9"/>
      <c r="K36" s="9"/>
      <c r="L36" s="9"/>
      <c r="M36" s="9"/>
      <c r="N36" s="9"/>
      <c r="O36" s="9"/>
      <c r="P36" s="9"/>
      <c r="Q36" s="9"/>
      <c r="R36" s="9"/>
      <c r="S36" s="9"/>
      <c r="T36" s="9"/>
      <c r="U36" s="9"/>
      <c r="V36" s="9"/>
    </row>
    <row r="37" spans="2:25" ht="19" customHeight="1" x14ac:dyDescent="0.3">
      <c r="W37" s="6"/>
    </row>
    <row r="38" spans="2:25" ht="19" customHeight="1" x14ac:dyDescent="0.25">
      <c r="D38" s="17"/>
      <c r="E38" s="18"/>
      <c r="F38" s="18"/>
      <c r="G38" s="19"/>
      <c r="H38" s="19"/>
      <c r="I38" s="18"/>
      <c r="J38" s="18"/>
      <c r="K38" s="19"/>
      <c r="L38" s="19"/>
      <c r="M38" s="18"/>
      <c r="N38" s="18"/>
      <c r="O38" s="19"/>
      <c r="P38" s="19"/>
      <c r="Q38" s="18"/>
      <c r="R38" s="18"/>
      <c r="S38" s="19"/>
      <c r="T38" s="19"/>
      <c r="U38" s="19"/>
      <c r="V38" s="19"/>
    </row>
    <row r="39" spans="2:25" ht="19" customHeight="1" x14ac:dyDescent="0.25">
      <c r="D39" s="48"/>
      <c r="E39" s="48"/>
      <c r="F39" s="48"/>
      <c r="G39" s="49"/>
      <c r="H39" s="49"/>
      <c r="I39" s="48"/>
      <c r="J39" s="48"/>
      <c r="K39" s="49"/>
      <c r="L39" s="49"/>
      <c r="M39" s="48"/>
      <c r="N39" s="48"/>
      <c r="O39" s="49"/>
      <c r="P39" s="49"/>
      <c r="Q39" s="48"/>
      <c r="R39" s="48"/>
      <c r="S39" s="49"/>
      <c r="T39" s="49"/>
      <c r="U39" s="49"/>
      <c r="V39" s="49"/>
    </row>
    <row r="42" spans="2:25" ht="19" customHeight="1" x14ac:dyDescent="0.25">
      <c r="U42" s="84"/>
      <c r="V42" s="84"/>
    </row>
  </sheetData>
  <mergeCells count="2">
    <mergeCell ref="X4:Y4"/>
    <mergeCell ref="E3:V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B9A63-097D-4264-8681-F240088A6DBF}">
  <dimension ref="B2:AA42"/>
  <sheetViews>
    <sheetView showGridLines="0" zoomScaleNormal="100" workbookViewId="0">
      <pane xSplit="4" ySplit="6" topLeftCell="N10" activePane="bottomRight" state="frozen"/>
      <selection pane="topRight" activeCell="E1" sqref="E1"/>
      <selection pane="bottomLeft" activeCell="A7" sqref="A7"/>
      <selection pane="bottomRight" activeCell="Q41" sqref="Q41"/>
    </sheetView>
  </sheetViews>
  <sheetFormatPr defaultColWidth="8.7265625" defaultRowHeight="19" customHeight="1" x14ac:dyDescent="0.25"/>
  <cols>
    <col min="1" max="1" width="2.81640625" style="12" customWidth="1"/>
    <col min="2" max="2" width="2" style="12" customWidth="1"/>
    <col min="3" max="3" width="8" style="12" customWidth="1"/>
    <col min="4" max="4" width="49.1796875" style="12" customWidth="1"/>
    <col min="5" max="19" width="13.1796875" style="12" customWidth="1"/>
    <col min="20" max="22" width="13.1796875" style="114" customWidth="1"/>
    <col min="23" max="24" width="10.81640625" style="114" customWidth="1"/>
    <col min="25" max="25" width="10.81640625" style="12" customWidth="1"/>
    <col min="26" max="26" width="2.81640625" style="12" customWidth="1"/>
    <col min="27" max="27" width="9.81640625" style="12" bestFit="1" customWidth="1"/>
    <col min="28" max="16384" width="8.7265625" style="12"/>
  </cols>
  <sheetData>
    <row r="2" spans="2:27" ht="19" customHeight="1" x14ac:dyDescent="0.25">
      <c r="E2" s="84"/>
      <c r="K2" s="84"/>
      <c r="L2" s="84"/>
      <c r="M2" s="84"/>
      <c r="N2" s="84"/>
      <c r="O2" s="84"/>
      <c r="P2" s="84"/>
      <c r="Q2" s="84"/>
      <c r="R2" s="84"/>
      <c r="S2" s="84"/>
      <c r="T2" s="134"/>
      <c r="U2" s="134"/>
      <c r="V2" s="134"/>
    </row>
    <row r="3" spans="2:27" s="4" customFormat="1" ht="35.15" customHeight="1" x14ac:dyDescent="0.25">
      <c r="B3" s="1"/>
      <c r="C3" s="24"/>
      <c r="D3" s="2"/>
      <c r="E3" s="181" t="s">
        <v>29</v>
      </c>
      <c r="F3" s="181"/>
      <c r="G3" s="181"/>
      <c r="H3" s="181"/>
      <c r="I3" s="181"/>
      <c r="J3" s="181"/>
      <c r="K3" s="181"/>
      <c r="L3" s="181"/>
      <c r="M3" s="181"/>
      <c r="N3" s="181"/>
      <c r="O3" s="181"/>
      <c r="P3" s="181"/>
      <c r="Q3" s="181"/>
      <c r="R3" s="181"/>
      <c r="S3" s="181"/>
      <c r="T3" s="181"/>
      <c r="U3" s="181"/>
      <c r="V3" s="181"/>
      <c r="W3" s="135"/>
      <c r="X3" s="135"/>
    </row>
    <row r="4" spans="2:27" s="82" customFormat="1" ht="19" customHeight="1" x14ac:dyDescent="0.3">
      <c r="B4" s="81"/>
      <c r="D4" s="82" t="s">
        <v>30</v>
      </c>
      <c r="E4" s="83"/>
      <c r="F4" s="83"/>
      <c r="G4" s="83"/>
      <c r="H4" s="83"/>
      <c r="I4" s="83"/>
      <c r="J4" s="83"/>
      <c r="K4" s="83"/>
      <c r="L4" s="83"/>
      <c r="M4" s="83"/>
      <c r="N4" s="83"/>
      <c r="O4" s="83"/>
      <c r="P4" s="83"/>
      <c r="Q4" s="83"/>
      <c r="R4" s="83"/>
      <c r="S4" s="83"/>
      <c r="T4" s="136"/>
      <c r="U4" s="136"/>
      <c r="V4" s="136"/>
      <c r="W4" s="137"/>
      <c r="X4" s="180"/>
      <c r="Y4" s="180"/>
    </row>
    <row r="5" spans="2:27" ht="19" customHeight="1" x14ac:dyDescent="0.3">
      <c r="B5" s="8"/>
      <c r="D5" s="53"/>
      <c r="E5" s="30">
        <v>2008</v>
      </c>
      <c r="F5" s="30">
        <v>2009</v>
      </c>
      <c r="G5" s="30">
        <v>2010</v>
      </c>
      <c r="H5" s="30">
        <v>2011</v>
      </c>
      <c r="I5" s="30">
        <v>2012</v>
      </c>
      <c r="J5" s="30">
        <v>2013</v>
      </c>
      <c r="K5" s="30">
        <v>2014</v>
      </c>
      <c r="L5" s="30">
        <v>2015</v>
      </c>
      <c r="M5" s="30">
        <v>2016</v>
      </c>
      <c r="N5" s="30">
        <v>2017</v>
      </c>
      <c r="O5" s="30">
        <v>2018</v>
      </c>
      <c r="P5" s="30">
        <v>2019</v>
      </c>
      <c r="Q5" s="30">
        <v>2020</v>
      </c>
      <c r="R5" s="30">
        <v>2021</v>
      </c>
      <c r="S5" s="30">
        <v>2022</v>
      </c>
      <c r="T5" s="138">
        <v>2023</v>
      </c>
      <c r="U5" s="138">
        <v>2024</v>
      </c>
      <c r="V5" s="138">
        <v>2025</v>
      </c>
      <c r="W5" s="139"/>
      <c r="X5" s="139"/>
      <c r="Y5" s="50"/>
    </row>
    <row r="6" spans="2:27" s="6" customFormat="1" ht="19" customHeight="1" x14ac:dyDescent="0.3">
      <c r="B6" s="5"/>
      <c r="C6" s="6">
        <v>1</v>
      </c>
      <c r="D6" s="54" t="s">
        <v>5</v>
      </c>
      <c r="E6" s="75">
        <v>1565.3164045012247</v>
      </c>
      <c r="F6" s="75">
        <v>1610.8613977423233</v>
      </c>
      <c r="G6" s="75">
        <v>2046.1449448340327</v>
      </c>
      <c r="H6" s="75">
        <v>2668.4859953994696</v>
      </c>
      <c r="I6" s="75">
        <v>2964.0716510915827</v>
      </c>
      <c r="J6" s="75">
        <v>3313.7150428587247</v>
      </c>
      <c r="K6" s="75">
        <v>3284.2313940530003</v>
      </c>
      <c r="L6" s="75">
        <v>3629.1019353762008</v>
      </c>
      <c r="M6" s="75">
        <v>3377.8836392400008</v>
      </c>
      <c r="N6" s="75">
        <v>3796.6277088700008</v>
      </c>
      <c r="O6" s="75">
        <v>4068.1812123600002</v>
      </c>
      <c r="P6" s="75">
        <v>3632.6204203399998</v>
      </c>
      <c r="Q6" s="90">
        <v>3800.11210278</v>
      </c>
      <c r="R6" s="75">
        <v>3707.7086554200005</v>
      </c>
      <c r="S6" s="75">
        <v>3557.4378007599998</v>
      </c>
      <c r="T6" s="140">
        <v>3457.6106066499997</v>
      </c>
      <c r="U6" s="140">
        <v>3856.8744770110461</v>
      </c>
      <c r="V6" s="140">
        <v>3969.3259106838022</v>
      </c>
      <c r="W6" s="88"/>
      <c r="X6" s="88"/>
      <c r="Y6" s="38"/>
      <c r="Z6" s="51"/>
    </row>
    <row r="7" spans="2:27" ht="19" customHeight="1" x14ac:dyDescent="0.3">
      <c r="B7" s="8"/>
      <c r="D7" s="55" t="s">
        <v>10</v>
      </c>
      <c r="E7" s="76">
        <v>1323.85077047</v>
      </c>
      <c r="F7" s="76">
        <v>1360.7097782830001</v>
      </c>
      <c r="G7" s="76">
        <v>1684.6492741995212</v>
      </c>
      <c r="H7" s="76">
        <v>2279.101450989956</v>
      </c>
      <c r="I7" s="76">
        <v>2685.4081592815828</v>
      </c>
      <c r="J7" s="76">
        <v>2709.4560653387243</v>
      </c>
      <c r="K7" s="76">
        <v>2624.9227621600003</v>
      </c>
      <c r="L7" s="76">
        <v>2657.4387502499999</v>
      </c>
      <c r="M7" s="76">
        <v>2745.9078657500004</v>
      </c>
      <c r="N7" s="76">
        <v>3043.9226071899998</v>
      </c>
      <c r="O7" s="76">
        <v>3279.5571375300001</v>
      </c>
      <c r="P7" s="76">
        <v>2942.2022001699997</v>
      </c>
      <c r="Q7" s="91">
        <v>2656.0767782299999</v>
      </c>
      <c r="R7" s="76">
        <v>2641.3567665700002</v>
      </c>
      <c r="S7" s="76">
        <v>2640.4560000000001</v>
      </c>
      <c r="T7" s="141">
        <v>2894.5784504199996</v>
      </c>
      <c r="U7" s="141">
        <v>3209.9941841935001</v>
      </c>
      <c r="V7" s="87">
        <v>3448.6876412354004</v>
      </c>
      <c r="W7" s="87"/>
      <c r="X7" s="87"/>
      <c r="Y7" s="39"/>
      <c r="Z7" s="52"/>
      <c r="AA7" s="47"/>
    </row>
    <row r="8" spans="2:27" ht="19" customHeight="1" x14ac:dyDescent="0.3">
      <c r="B8" s="8"/>
      <c r="D8" s="56" t="s">
        <v>11</v>
      </c>
      <c r="E8" s="76">
        <v>449.25114287000002</v>
      </c>
      <c r="F8" s="76">
        <v>446.61534710999996</v>
      </c>
      <c r="G8" s="76">
        <v>528.97513677000006</v>
      </c>
      <c r="H8" s="76">
        <v>718.39843969999993</v>
      </c>
      <c r="I8" s="76">
        <v>861.60033048999992</v>
      </c>
      <c r="J8" s="76">
        <v>958.78264180999997</v>
      </c>
      <c r="K8" s="76">
        <v>873.98304690000009</v>
      </c>
      <c r="L8" s="76">
        <v>948.30565533999993</v>
      </c>
      <c r="M8" s="76">
        <v>945.5292580900001</v>
      </c>
      <c r="N8" s="76">
        <v>1039.0904990599997</v>
      </c>
      <c r="O8" s="76">
        <v>1037.5125849000001</v>
      </c>
      <c r="P8" s="76">
        <v>1006.1026715300001</v>
      </c>
      <c r="Q8" s="91">
        <v>918.35687415000007</v>
      </c>
      <c r="R8" s="76">
        <v>945.83100000000002</v>
      </c>
      <c r="S8" s="76">
        <v>982.78099999999995</v>
      </c>
      <c r="T8" s="141">
        <v>1050.9369999999997</v>
      </c>
      <c r="U8" s="141">
        <v>1204.3820512675002</v>
      </c>
      <c r="V8" s="141">
        <v>1368.4144296154</v>
      </c>
      <c r="W8" s="87"/>
      <c r="X8" s="87"/>
      <c r="Y8" s="39"/>
      <c r="Z8" s="52"/>
    </row>
    <row r="9" spans="2:27" ht="19" customHeight="1" x14ac:dyDescent="0.3">
      <c r="B9" s="8"/>
      <c r="D9" s="56" t="s">
        <v>12</v>
      </c>
      <c r="E9" s="76">
        <v>20.78544496</v>
      </c>
      <c r="F9" s="76">
        <v>136.89106219000001</v>
      </c>
      <c r="G9" s="76">
        <v>23.259792150000003</v>
      </c>
      <c r="H9" s="76">
        <v>65.45264238</v>
      </c>
      <c r="I9" s="76">
        <v>31.73815544</v>
      </c>
      <c r="J9" s="76">
        <v>35.003737309999998</v>
      </c>
      <c r="K9" s="76">
        <v>24.122313140000003</v>
      </c>
      <c r="L9" s="76">
        <v>29.321870139999998</v>
      </c>
      <c r="M9" s="76">
        <v>31.284121220000003</v>
      </c>
      <c r="N9" s="76">
        <v>35.55604443</v>
      </c>
      <c r="O9" s="76">
        <v>41.885031310000002</v>
      </c>
      <c r="P9" s="76">
        <v>41.37706652</v>
      </c>
      <c r="Q9" s="91">
        <v>42.053508140000005</v>
      </c>
      <c r="R9" s="76">
        <v>47.802</v>
      </c>
      <c r="S9" s="141">
        <v>0</v>
      </c>
      <c r="T9" s="141">
        <v>0</v>
      </c>
      <c r="U9" s="114">
        <v>0</v>
      </c>
      <c r="V9" s="114">
        <v>0</v>
      </c>
      <c r="W9" s="87"/>
      <c r="X9" s="87"/>
      <c r="Y9" s="39"/>
      <c r="Z9" s="52"/>
    </row>
    <row r="10" spans="2:27" ht="19" customHeight="1" x14ac:dyDescent="0.3">
      <c r="B10" s="8"/>
      <c r="D10" s="56" t="s">
        <v>13</v>
      </c>
      <c r="E10" s="76">
        <v>509.66425225</v>
      </c>
      <c r="F10" s="76">
        <v>497.91600469299999</v>
      </c>
      <c r="G10" s="76">
        <v>789.42979991058291</v>
      </c>
      <c r="H10" s="76">
        <v>823.43750474995579</v>
      </c>
      <c r="I10" s="76">
        <v>1011.6079908615829</v>
      </c>
      <c r="J10" s="76">
        <v>999.89800290846165</v>
      </c>
      <c r="K10" s="76">
        <v>676.11769776999995</v>
      </c>
      <c r="L10" s="76">
        <v>585.36921070999995</v>
      </c>
      <c r="M10" s="76">
        <v>921.32468828000015</v>
      </c>
      <c r="N10" s="76">
        <v>1037.9800619600001</v>
      </c>
      <c r="O10" s="76">
        <v>1110.1117221299999</v>
      </c>
      <c r="P10" s="76">
        <v>657.47170276999987</v>
      </c>
      <c r="Q10" s="91">
        <v>605.39105678999999</v>
      </c>
      <c r="R10" s="76">
        <v>594.39320524000004</v>
      </c>
      <c r="S10" s="76">
        <v>677.54700000000003</v>
      </c>
      <c r="T10" s="141">
        <v>1201.5344500000001</v>
      </c>
      <c r="U10" s="141">
        <v>850.78015439243541</v>
      </c>
      <c r="V10" s="141">
        <v>1454.6251107800003</v>
      </c>
      <c r="W10" s="87"/>
      <c r="X10" s="87"/>
      <c r="Y10" s="39"/>
      <c r="Z10" s="52"/>
    </row>
    <row r="11" spans="2:27" s="114" customFormat="1" ht="19" customHeight="1" x14ac:dyDescent="0.3">
      <c r="B11" s="113"/>
      <c r="D11" s="159" t="s">
        <v>14</v>
      </c>
      <c r="E11" s="141">
        <v>344.14993038999995</v>
      </c>
      <c r="F11" s="141">
        <v>279.28736429000003</v>
      </c>
      <c r="G11" s="141">
        <v>342.98454536893826</v>
      </c>
      <c r="H11" s="141">
        <v>671.81286415999989</v>
      </c>
      <c r="I11" s="141">
        <v>780.46168248999993</v>
      </c>
      <c r="J11" s="141">
        <v>715.77168331026269</v>
      </c>
      <c r="K11" s="141">
        <v>1050.69970435</v>
      </c>
      <c r="L11" s="141">
        <v>1094.44201406</v>
      </c>
      <c r="M11" s="141">
        <v>847.76979815999994</v>
      </c>
      <c r="N11" s="141">
        <v>931.29600173999995</v>
      </c>
      <c r="O11" s="141">
        <v>1090.0477991900002</v>
      </c>
      <c r="P11" s="141">
        <v>1237.25075935</v>
      </c>
      <c r="Q11" s="141">
        <v>1090.27533915</v>
      </c>
      <c r="R11" s="141">
        <v>1053.3305613299999</v>
      </c>
      <c r="S11" s="141">
        <v>980.12799999999993</v>
      </c>
      <c r="T11" s="141">
        <v>642.10700042000008</v>
      </c>
      <c r="U11" s="141">
        <v>1154.8319785335648</v>
      </c>
      <c r="V11" s="141">
        <v>625.64810083999998</v>
      </c>
      <c r="W11" s="87"/>
      <c r="X11" s="87"/>
      <c r="Y11" s="87"/>
      <c r="Z11" s="116"/>
    </row>
    <row r="12" spans="2:27" s="114" customFormat="1" ht="19" customHeight="1" x14ac:dyDescent="0.3">
      <c r="B12" s="113"/>
      <c r="D12" s="115" t="s">
        <v>34</v>
      </c>
      <c r="E12" s="141">
        <v>204.28985</v>
      </c>
      <c r="F12" s="141">
        <v>198.22584854999997</v>
      </c>
      <c r="G12" s="141">
        <v>264.74543606551492</v>
      </c>
      <c r="H12" s="141">
        <v>263.50194120999998</v>
      </c>
      <c r="I12" s="141">
        <v>136.37702775</v>
      </c>
      <c r="J12" s="141">
        <v>343.02962203000004</v>
      </c>
      <c r="K12" s="141">
        <v>301.08803949999998</v>
      </c>
      <c r="L12" s="141">
        <v>436.18417147620096</v>
      </c>
      <c r="M12" s="141">
        <v>243.68829909999999</v>
      </c>
      <c r="N12" s="141">
        <v>213.81625289999999</v>
      </c>
      <c r="O12" s="141">
        <v>317.22010138000002</v>
      </c>
      <c r="P12" s="141">
        <v>213.40861230000002</v>
      </c>
      <c r="Q12" s="141">
        <v>697.06044577</v>
      </c>
      <c r="R12" s="141">
        <v>673.27292273000012</v>
      </c>
      <c r="S12" s="141">
        <v>611.65827087000002</v>
      </c>
      <c r="T12" s="141">
        <v>274.73849296000003</v>
      </c>
      <c r="U12" s="141">
        <v>201.30277102000002</v>
      </c>
      <c r="V12" s="141">
        <v>109.94432153240182</v>
      </c>
      <c r="W12" s="87"/>
      <c r="X12" s="87"/>
      <c r="Y12" s="87"/>
      <c r="Z12" s="116"/>
    </row>
    <row r="13" spans="2:27" s="114" customFormat="1" ht="19" customHeight="1" x14ac:dyDescent="0.3">
      <c r="B13" s="113"/>
      <c r="D13" s="115" t="s">
        <v>35</v>
      </c>
      <c r="E13" s="141">
        <v>37.175784031224495</v>
      </c>
      <c r="F13" s="141">
        <v>51.925770909323326</v>
      </c>
      <c r="G13" s="141">
        <v>96.750234568996518</v>
      </c>
      <c r="H13" s="141">
        <v>125.88260319951377</v>
      </c>
      <c r="I13" s="141">
        <v>142.28646405999999</v>
      </c>
      <c r="J13" s="141">
        <v>261.22935548999999</v>
      </c>
      <c r="K13" s="141">
        <v>358.220592393</v>
      </c>
      <c r="L13" s="141">
        <v>535.47901364999996</v>
      </c>
      <c r="M13" s="141">
        <v>388.28747439</v>
      </c>
      <c r="N13" s="141">
        <v>538.88884878000101</v>
      </c>
      <c r="O13" s="141">
        <v>471.40397344999997</v>
      </c>
      <c r="P13" s="141">
        <v>477.00960787000002</v>
      </c>
      <c r="Q13" s="141">
        <v>446.97487878000004</v>
      </c>
      <c r="R13" s="141">
        <v>393.07896612000002</v>
      </c>
      <c r="S13" s="141">
        <v>305.32352989000003</v>
      </c>
      <c r="T13" s="141">
        <v>288.29366326999997</v>
      </c>
      <c r="U13" s="141">
        <v>445.57752179754635</v>
      </c>
      <c r="V13" s="141">
        <v>410.69394791600001</v>
      </c>
      <c r="W13" s="87"/>
      <c r="X13" s="87"/>
      <c r="Y13" s="87"/>
      <c r="Z13" s="116"/>
    </row>
    <row r="14" spans="2:27" s="114" customFormat="1" ht="19" customHeight="1" x14ac:dyDescent="0.3">
      <c r="B14" s="113"/>
      <c r="D14" s="160"/>
      <c r="E14" s="149"/>
      <c r="F14" s="149"/>
      <c r="G14" s="149"/>
      <c r="H14" s="149"/>
      <c r="I14" s="149"/>
      <c r="J14" s="149"/>
      <c r="K14" s="149"/>
      <c r="L14" s="149"/>
      <c r="M14" s="149"/>
      <c r="N14" s="149"/>
      <c r="O14" s="149"/>
      <c r="P14" s="149"/>
      <c r="Q14" s="141">
        <f>Q16+Q20+Q25</f>
        <v>4107.5379605327926</v>
      </c>
      <c r="R14" s="141"/>
      <c r="S14" s="141"/>
      <c r="T14" s="141"/>
      <c r="U14" s="141"/>
      <c r="V14" s="141"/>
      <c r="W14" s="142"/>
      <c r="X14" s="142"/>
      <c r="Y14" s="142"/>
      <c r="Z14" s="116"/>
    </row>
    <row r="15" spans="2:27" s="6" customFormat="1" ht="19" customHeight="1" x14ac:dyDescent="0.3">
      <c r="B15" s="5"/>
      <c r="C15" s="6">
        <v>2</v>
      </c>
      <c r="D15" s="58" t="s">
        <v>4</v>
      </c>
      <c r="E15" s="78">
        <v>1460.1394034387365</v>
      </c>
      <c r="F15" s="78">
        <v>1471.455425922496</v>
      </c>
      <c r="G15" s="78">
        <v>1635.4963897354953</v>
      </c>
      <c r="H15" s="78">
        <v>2169.1098551264454</v>
      </c>
      <c r="I15" s="78">
        <v>2562.3853523615353</v>
      </c>
      <c r="J15" s="78">
        <v>2964.0752403001657</v>
      </c>
      <c r="K15" s="78">
        <v>3054.0835471499995</v>
      </c>
      <c r="L15" s="78">
        <v>3505.6656644397244</v>
      </c>
      <c r="M15" s="78">
        <v>3724.1173391400016</v>
      </c>
      <c r="N15" s="78">
        <v>3902.2575571518514</v>
      </c>
      <c r="O15" s="78">
        <v>3876.302871630397</v>
      </c>
      <c r="P15" s="78">
        <v>3834.3184208499979</v>
      </c>
      <c r="Q15" s="92">
        <v>4107.5379605327926</v>
      </c>
      <c r="R15" s="78">
        <v>3860.4782199507804</v>
      </c>
      <c r="S15" s="78">
        <v>3933.1477800475368</v>
      </c>
      <c r="T15" s="143">
        <v>4407.6073320199994</v>
      </c>
      <c r="U15" s="143">
        <v>4123.3098034599998</v>
      </c>
      <c r="V15" s="143">
        <v>4615.3720197696093</v>
      </c>
      <c r="W15" s="88"/>
      <c r="X15" s="88"/>
      <c r="Y15" s="38"/>
      <c r="Z15" s="51"/>
    </row>
    <row r="16" spans="2:27" s="6" customFormat="1" ht="19" customHeight="1" x14ac:dyDescent="0.3">
      <c r="B16" s="5"/>
      <c r="C16" s="6">
        <f>Q16/Q15</f>
        <v>0.74968661534740022</v>
      </c>
      <c r="D16" s="59" t="s">
        <v>31</v>
      </c>
      <c r="E16" s="79">
        <v>913.34289330994147</v>
      </c>
      <c r="F16" s="79">
        <v>982.92062483499456</v>
      </c>
      <c r="G16" s="79">
        <v>1332.9003047977528</v>
      </c>
      <c r="H16" s="79">
        <v>1555.8245017444578</v>
      </c>
      <c r="I16" s="79">
        <v>1960.2514315315352</v>
      </c>
      <c r="J16" s="79">
        <v>2047.6233859621655</v>
      </c>
      <c r="K16" s="79">
        <v>2148.7319829999997</v>
      </c>
      <c r="L16" s="79">
        <v>2232.8580412032406</v>
      </c>
      <c r="M16" s="79">
        <v>2370.2581048700017</v>
      </c>
      <c r="N16" s="79">
        <v>2566.6537709478516</v>
      </c>
      <c r="O16" s="79">
        <v>2847.3077169003973</v>
      </c>
      <c r="P16" s="79">
        <v>3057.2621309879978</v>
      </c>
      <c r="Q16" s="93">
        <v>3079.3662310427926</v>
      </c>
      <c r="R16" s="79">
        <v>2627.7098497261591</v>
      </c>
      <c r="S16" s="79">
        <v>3008.6551940900004</v>
      </c>
      <c r="T16" s="140">
        <v>3629.388576679999</v>
      </c>
      <c r="U16" s="140">
        <v>3659.2261696999994</v>
      </c>
      <c r="V16" s="140">
        <v>4299.0816194636091</v>
      </c>
      <c r="W16" s="88"/>
      <c r="X16" s="88"/>
      <c r="Y16" s="38"/>
      <c r="Z16" s="51"/>
    </row>
    <row r="17" spans="2:26" ht="19" customHeight="1" x14ac:dyDescent="0.3">
      <c r="B17" s="8"/>
      <c r="C17" s="12">
        <f>Q17/Q16</f>
        <v>0.47649913655223436</v>
      </c>
      <c r="D17" s="56" t="s">
        <v>16</v>
      </c>
      <c r="E17" s="76">
        <v>426.86932005382198</v>
      </c>
      <c r="F17" s="76">
        <v>449.46656822999989</v>
      </c>
      <c r="G17" s="76">
        <v>586.79880116000015</v>
      </c>
      <c r="H17" s="76">
        <v>719.58956989456703</v>
      </c>
      <c r="I17" s="76">
        <v>648.12819390380673</v>
      </c>
      <c r="J17" s="76">
        <v>851.67980407999983</v>
      </c>
      <c r="K17" s="76">
        <v>952.49164421799992</v>
      </c>
      <c r="L17" s="76">
        <v>1086.5271974799998</v>
      </c>
      <c r="M17" s="76">
        <v>1113.1961880999997</v>
      </c>
      <c r="N17" s="76">
        <v>1233.3406480600001</v>
      </c>
      <c r="O17" s="76">
        <v>1322.0784943519998</v>
      </c>
      <c r="P17" s="76">
        <v>1392.7479096399998</v>
      </c>
      <c r="Q17" s="91">
        <v>1467.3153502199989</v>
      </c>
      <c r="R17" s="76">
        <v>1352.6375208199995</v>
      </c>
      <c r="S17" s="76">
        <v>1635.95052732</v>
      </c>
      <c r="T17" s="141">
        <v>1767.3372869999992</v>
      </c>
      <c r="U17" s="141">
        <v>1811.8885087899998</v>
      </c>
      <c r="V17" s="144">
        <v>1900.5185457759992</v>
      </c>
      <c r="W17" s="145"/>
      <c r="X17" s="87"/>
      <c r="Y17" s="39"/>
      <c r="Z17" s="52"/>
    </row>
    <row r="18" spans="2:26" ht="19" customHeight="1" x14ac:dyDescent="0.3">
      <c r="B18" s="8"/>
      <c r="C18" s="12">
        <f>Q18/Q16</f>
        <v>0.51546977057563848</v>
      </c>
      <c r="D18" s="56" t="s">
        <v>17</v>
      </c>
      <c r="E18" s="76">
        <v>440.60068517796788</v>
      </c>
      <c r="F18" s="76">
        <v>502.06548050499464</v>
      </c>
      <c r="G18" s="76">
        <v>718.53528712775278</v>
      </c>
      <c r="H18" s="76">
        <v>811.58651334989099</v>
      </c>
      <c r="I18" s="76">
        <v>1190.9377620455716</v>
      </c>
      <c r="J18" s="76">
        <v>1121.4005691199995</v>
      </c>
      <c r="K18" s="76">
        <v>1182.8191249619999</v>
      </c>
      <c r="L18" s="76">
        <v>1134.8253867110002</v>
      </c>
      <c r="M18" s="76">
        <v>1239.6498030100017</v>
      </c>
      <c r="N18" s="76">
        <v>1319.6156588039269</v>
      </c>
      <c r="O18" s="76">
        <v>1514.7707151879977</v>
      </c>
      <c r="P18" s="76">
        <v>1644.2556436079979</v>
      </c>
      <c r="Q18" s="91">
        <v>1587.3202046339968</v>
      </c>
      <c r="R18" s="76">
        <v>1248.5177469661594</v>
      </c>
      <c r="S18" s="76">
        <v>1328.83646778</v>
      </c>
      <c r="T18" s="141">
        <v>1348.20196192</v>
      </c>
      <c r="U18" s="141">
        <v>1084.39245768</v>
      </c>
      <c r="V18" s="144">
        <v>1413.748930782001</v>
      </c>
      <c r="W18" s="145"/>
      <c r="X18" s="87"/>
      <c r="Y18" s="39"/>
      <c r="Z18" s="52"/>
    </row>
    <row r="19" spans="2:26" ht="19" customHeight="1" x14ac:dyDescent="0.3">
      <c r="B19" s="8"/>
      <c r="C19" s="12">
        <f>Q19/Q16</f>
        <v>8.031092872127105E-3</v>
      </c>
      <c r="D19" s="56" t="s">
        <v>18</v>
      </c>
      <c r="E19" s="76">
        <v>45.872888078151661</v>
      </c>
      <c r="F19" s="76">
        <v>31.388576099999998</v>
      </c>
      <c r="G19" s="76">
        <v>27.566216510000004</v>
      </c>
      <c r="H19" s="76">
        <v>24.648418499999998</v>
      </c>
      <c r="I19" s="76">
        <v>121.18547558215687</v>
      </c>
      <c r="J19" s="76">
        <v>74.543012762165944</v>
      </c>
      <c r="K19" s="76">
        <v>13.421213819999998</v>
      </c>
      <c r="L19" s="76">
        <v>11.505457012240552</v>
      </c>
      <c r="M19" s="76">
        <v>17.41211376</v>
      </c>
      <c r="N19" s="76">
        <v>13.697464083924221</v>
      </c>
      <c r="O19" s="76">
        <v>10.458507360399864</v>
      </c>
      <c r="P19" s="76">
        <v>20.25857774</v>
      </c>
      <c r="Q19" s="91">
        <v>24.730676188796679</v>
      </c>
      <c r="R19" s="76">
        <v>26.554581939999998</v>
      </c>
      <c r="S19" s="76">
        <v>43.868198990000003</v>
      </c>
      <c r="T19" s="141">
        <v>41.312923779999998</v>
      </c>
      <c r="U19" s="141">
        <v>72.848877310000006</v>
      </c>
      <c r="V19" s="144">
        <v>78.581893861608492</v>
      </c>
      <c r="W19" s="145"/>
      <c r="X19" s="87"/>
      <c r="Y19" s="39"/>
      <c r="Z19" s="52"/>
    </row>
    <row r="20" spans="2:26" ht="19" customHeight="1" x14ac:dyDescent="0.3">
      <c r="B20" s="8"/>
      <c r="C20" s="12">
        <f>Q20/Q16</f>
        <v>0.13427583803826351</v>
      </c>
      <c r="D20" s="60" t="s">
        <v>32</v>
      </c>
      <c r="E20" s="102">
        <v>413.15455537999998</v>
      </c>
      <c r="F20" s="102">
        <v>388.64208363</v>
      </c>
      <c r="G20" s="102">
        <v>155.22121006794498</v>
      </c>
      <c r="H20" s="102">
        <v>467.50448422317993</v>
      </c>
      <c r="I20" s="102">
        <v>428.83413460000003</v>
      </c>
      <c r="J20" s="102">
        <v>602.29093338000007</v>
      </c>
      <c r="K20" s="102">
        <v>460.31648445999997</v>
      </c>
      <c r="L20" s="102">
        <v>596.67536273999997</v>
      </c>
      <c r="M20" s="102">
        <v>552.82740366000007</v>
      </c>
      <c r="N20" s="102">
        <v>508.30774678400002</v>
      </c>
      <c r="O20" s="102">
        <v>372.96911067999997</v>
      </c>
      <c r="P20" s="102">
        <v>304.37354382000001</v>
      </c>
      <c r="Q20" s="103">
        <v>413.48448129999997</v>
      </c>
      <c r="R20" s="102">
        <v>495.42116673462135</v>
      </c>
      <c r="S20" s="102">
        <v>447.05548295753613</v>
      </c>
      <c r="T20" s="146">
        <v>472.53640397999993</v>
      </c>
      <c r="U20" s="146">
        <v>690.09632592000014</v>
      </c>
      <c r="V20" s="147">
        <v>906.23224904400001</v>
      </c>
      <c r="W20" s="148"/>
      <c r="X20" s="146"/>
      <c r="Y20" s="101"/>
      <c r="Z20" s="52"/>
    </row>
    <row r="21" spans="2:26" ht="19" customHeight="1" x14ac:dyDescent="0.3">
      <c r="B21" s="8"/>
      <c r="C21" s="12">
        <f>Q21/Q20</f>
        <v>5.2234375259006857E-2</v>
      </c>
      <c r="D21" s="56" t="s">
        <v>19</v>
      </c>
      <c r="E21" s="76">
        <v>0</v>
      </c>
      <c r="F21" s="76">
        <v>5</v>
      </c>
      <c r="G21" s="76">
        <v>-1.1039999999999999E-2</v>
      </c>
      <c r="H21" s="76">
        <v>8.7765199999999997</v>
      </c>
      <c r="I21" s="76">
        <v>0</v>
      </c>
      <c r="J21" s="76">
        <v>0</v>
      </c>
      <c r="K21" s="76">
        <v>0.14174999999999999</v>
      </c>
      <c r="L21" s="76">
        <v>20</v>
      </c>
      <c r="M21" s="76">
        <v>1.0084</v>
      </c>
      <c r="N21" s="76">
        <v>6.0975608399999999</v>
      </c>
      <c r="O21" s="76">
        <v>27.879244909999997</v>
      </c>
      <c r="P21" s="76">
        <v>33.157183779999997</v>
      </c>
      <c r="Q21" s="91">
        <v>21.598103560000002</v>
      </c>
      <c r="R21" s="76">
        <v>48.764088756630414</v>
      </c>
      <c r="S21" s="76">
        <v>44.003475656414885</v>
      </c>
      <c r="T21" s="141">
        <v>0</v>
      </c>
      <c r="U21" s="141">
        <v>0</v>
      </c>
      <c r="V21" s="144">
        <v>2.0413725999999999</v>
      </c>
      <c r="W21" s="145"/>
      <c r="X21" s="87"/>
      <c r="Y21" s="39"/>
      <c r="Z21" s="52"/>
    </row>
    <row r="22" spans="2:26" ht="19" customHeight="1" x14ac:dyDescent="0.3">
      <c r="B22" s="8"/>
      <c r="C22" s="12">
        <f>Q22/Q20</f>
        <v>0.31112958057224194</v>
      </c>
      <c r="D22" s="56" t="s">
        <v>20</v>
      </c>
      <c r="E22" s="76">
        <v>87.662161940000004</v>
      </c>
      <c r="F22" s="76">
        <v>20.77093996</v>
      </c>
      <c r="G22" s="76">
        <v>20.061229870000002</v>
      </c>
      <c r="H22" s="76">
        <v>128.40983438000001</v>
      </c>
      <c r="I22" s="76">
        <v>145.76586998000002</v>
      </c>
      <c r="J22" s="76">
        <v>318.32899078999998</v>
      </c>
      <c r="K22" s="76">
        <v>182.98964565999998</v>
      </c>
      <c r="L22" s="76">
        <v>161.47969040999996</v>
      </c>
      <c r="M22" s="76">
        <v>188.13407688000004</v>
      </c>
      <c r="N22" s="76">
        <v>174.63867974000001</v>
      </c>
      <c r="O22" s="76">
        <v>154.72312650999999</v>
      </c>
      <c r="P22" s="76">
        <v>91.378425540000009</v>
      </c>
      <c r="Q22" s="91">
        <v>128.64725324</v>
      </c>
      <c r="R22" s="76">
        <v>241.04684719369072</v>
      </c>
      <c r="S22" s="76">
        <v>217.51455513666122</v>
      </c>
      <c r="T22" s="141">
        <v>326.05011874619998</v>
      </c>
      <c r="U22" s="141">
        <v>463.35684410552813</v>
      </c>
      <c r="V22" s="144">
        <v>692.45241861</v>
      </c>
      <c r="W22" s="145"/>
      <c r="X22" s="87"/>
      <c r="Y22" s="39"/>
      <c r="Z22" s="52"/>
    </row>
    <row r="23" spans="2:26" ht="19" customHeight="1" x14ac:dyDescent="0.3">
      <c r="B23" s="8"/>
      <c r="C23" s="12">
        <f>Q23/Q20</f>
        <v>0.13384714736088452</v>
      </c>
      <c r="D23" s="56" t="s">
        <v>21</v>
      </c>
      <c r="E23" s="76">
        <v>0.4383363999999999</v>
      </c>
      <c r="F23" s="76">
        <v>0.66930460999999997</v>
      </c>
      <c r="G23" s="76">
        <v>6.8141480000000004E-2</v>
      </c>
      <c r="H23" s="76">
        <v>1.4680526</v>
      </c>
      <c r="I23" s="76">
        <v>0.67179448000000008</v>
      </c>
      <c r="J23" s="76">
        <v>12.999579800000001</v>
      </c>
      <c r="K23" s="76">
        <v>36.96021794</v>
      </c>
      <c r="L23" s="76">
        <v>101.24995992999999</v>
      </c>
      <c r="M23" s="76">
        <v>28.516943409999996</v>
      </c>
      <c r="N23" s="76">
        <v>30.727324979999999</v>
      </c>
      <c r="O23" s="76">
        <v>53.453294630000002</v>
      </c>
      <c r="P23" s="76">
        <v>47.190855010000007</v>
      </c>
      <c r="Q23" s="91">
        <v>55.343718299999999</v>
      </c>
      <c r="R23" s="76">
        <v>68.831316235981149</v>
      </c>
      <c r="S23" s="76">
        <v>62.111632260885123</v>
      </c>
      <c r="T23" s="141">
        <v>4.7253640397999996</v>
      </c>
      <c r="U23" s="141">
        <v>0</v>
      </c>
      <c r="V23" s="144">
        <v>17.708708175999998</v>
      </c>
      <c r="W23" s="145"/>
      <c r="X23" s="87"/>
      <c r="Y23" s="39"/>
      <c r="Z23" s="52"/>
    </row>
    <row r="24" spans="2:26" ht="19" customHeight="1" x14ac:dyDescent="0.3">
      <c r="B24" s="8"/>
      <c r="C24" s="12">
        <f>Q24/Q20</f>
        <v>0.50278889680786665</v>
      </c>
      <c r="D24" s="56" t="s">
        <v>22</v>
      </c>
      <c r="E24" s="76">
        <v>325.05405703999998</v>
      </c>
      <c r="F24" s="76">
        <v>362.20183906</v>
      </c>
      <c r="G24" s="76">
        <v>135.10287871794498</v>
      </c>
      <c r="H24" s="76">
        <v>328.85007724317995</v>
      </c>
      <c r="I24" s="76">
        <v>282.39647014000002</v>
      </c>
      <c r="J24" s="76">
        <v>270.96236279000004</v>
      </c>
      <c r="K24" s="76">
        <v>240.22487086000001</v>
      </c>
      <c r="L24" s="76">
        <v>313.94571240000005</v>
      </c>
      <c r="M24" s="76">
        <v>335.16798337</v>
      </c>
      <c r="N24" s="76">
        <v>296.84418122400001</v>
      </c>
      <c r="O24" s="76">
        <v>136.91344462999996</v>
      </c>
      <c r="P24" s="76">
        <v>132.64707949000004</v>
      </c>
      <c r="Q24" s="91">
        <v>207.89540619999997</v>
      </c>
      <c r="R24" s="76">
        <v>136.77891454831902</v>
      </c>
      <c r="S24" s="76">
        <v>123.4258199035749</v>
      </c>
      <c r="T24" s="141">
        <v>141.76092119399999</v>
      </c>
      <c r="U24" s="141">
        <v>226.73948181447207</v>
      </c>
      <c r="V24" s="144">
        <v>194.02974965800001</v>
      </c>
      <c r="W24" s="145"/>
      <c r="X24" s="87"/>
      <c r="Y24" s="39"/>
      <c r="Z24" s="52"/>
    </row>
    <row r="25" spans="2:26" s="6" customFormat="1" ht="19" customHeight="1" x14ac:dyDescent="0.3">
      <c r="B25" s="5"/>
      <c r="C25" s="6">
        <f>Q25/Q15</f>
        <v>0.14964858611075826</v>
      </c>
      <c r="D25" s="59" t="s">
        <v>23</v>
      </c>
      <c r="E25" s="79">
        <v>133.6419547487952</v>
      </c>
      <c r="F25" s="79">
        <v>99.892717457501462</v>
      </c>
      <c r="G25" s="79">
        <v>147.37487486979734</v>
      </c>
      <c r="H25" s="79">
        <v>145.78086915880732</v>
      </c>
      <c r="I25" s="79">
        <v>173.29978623000002</v>
      </c>
      <c r="J25" s="79">
        <v>314.16092095800002</v>
      </c>
      <c r="K25" s="79">
        <v>445.03507968999998</v>
      </c>
      <c r="L25" s="79">
        <v>676.13226049648415</v>
      </c>
      <c r="M25" s="79">
        <v>801.03183061000004</v>
      </c>
      <c r="N25" s="79">
        <v>827.29603941999994</v>
      </c>
      <c r="O25" s="79">
        <v>656.02604404999988</v>
      </c>
      <c r="P25" s="79">
        <v>472.68274604200002</v>
      </c>
      <c r="Q25" s="93">
        <v>614.68724818999999</v>
      </c>
      <c r="R25" s="79">
        <v>737.34720348999997</v>
      </c>
      <c r="S25" s="79">
        <v>477.43710299999998</v>
      </c>
      <c r="T25" s="140">
        <v>778.21875533999992</v>
      </c>
      <c r="U25" s="140">
        <v>464.08363376</v>
      </c>
      <c r="V25" s="140">
        <v>316.29040030600004</v>
      </c>
      <c r="W25" s="140"/>
      <c r="X25" s="88"/>
      <c r="Y25" s="38"/>
      <c r="Z25" s="51"/>
    </row>
    <row r="26" spans="2:26" ht="19" customHeight="1" x14ac:dyDescent="0.3">
      <c r="B26" s="8"/>
      <c r="C26" s="12">
        <f>Q26/Q25</f>
        <v>0.95252708090833826</v>
      </c>
      <c r="D26" s="56" t="s">
        <v>24</v>
      </c>
      <c r="E26" s="76">
        <v>129.97592165502016</v>
      </c>
      <c r="F26" s="76">
        <v>97.812226483906926</v>
      </c>
      <c r="G26" s="76">
        <v>144.58477099398942</v>
      </c>
      <c r="H26" s="76">
        <v>143.02094302880732</v>
      </c>
      <c r="I26" s="76">
        <v>166.78678443000001</v>
      </c>
      <c r="J26" s="76">
        <v>313.156154485</v>
      </c>
      <c r="K26" s="76">
        <v>435.82892608999998</v>
      </c>
      <c r="L26" s="76">
        <v>639.57592299648411</v>
      </c>
      <c r="M26" s="76">
        <v>788.46943311000007</v>
      </c>
      <c r="N26" s="76">
        <v>806.62700201999996</v>
      </c>
      <c r="O26" s="76">
        <v>637.93422876999989</v>
      </c>
      <c r="P26" s="76">
        <v>458.14609956200002</v>
      </c>
      <c r="Q26" s="91">
        <v>585.50625018999995</v>
      </c>
      <c r="R26" s="76">
        <v>716.49545923715777</v>
      </c>
      <c r="S26" s="76">
        <v>463.935463173534</v>
      </c>
      <c r="T26" s="87">
        <v>777.52243997304936</v>
      </c>
      <c r="U26" s="87">
        <v>463.66839246245991</v>
      </c>
      <c r="V26" s="144">
        <v>316.29040030600004</v>
      </c>
      <c r="W26" s="87"/>
      <c r="X26" s="87"/>
      <c r="Y26" s="39"/>
      <c r="Z26" s="52"/>
    </row>
    <row r="27" spans="2:26" ht="19" customHeight="1" x14ac:dyDescent="0.3">
      <c r="B27" s="8"/>
      <c r="C27" s="12">
        <f>Q27/Q25</f>
        <v>4.7472919091661625E-2</v>
      </c>
      <c r="D27" s="56" t="s">
        <v>25</v>
      </c>
      <c r="E27" s="76">
        <v>3.6660330937750505</v>
      </c>
      <c r="F27" s="76">
        <v>2.0804909735945403</v>
      </c>
      <c r="G27" s="76">
        <v>2.7901038758079091</v>
      </c>
      <c r="H27" s="76">
        <v>2.7599261300000002</v>
      </c>
      <c r="I27" s="76">
        <v>6.5130017999999996</v>
      </c>
      <c r="J27" s="76">
        <v>1.0047664730000001</v>
      </c>
      <c r="K27" s="76">
        <v>9.2061536000000004</v>
      </c>
      <c r="L27" s="76">
        <v>36.556337499999998</v>
      </c>
      <c r="M27" s="76">
        <v>12.562397499999999</v>
      </c>
      <c r="N27" s="76">
        <v>20.669037400000004</v>
      </c>
      <c r="O27" s="76">
        <v>18.091815279999999</v>
      </c>
      <c r="P27" s="76">
        <v>14.53664648</v>
      </c>
      <c r="Q27" s="91">
        <v>29.180997999999999</v>
      </c>
      <c r="R27" s="76">
        <v>20.851744252842227</v>
      </c>
      <c r="S27" s="76">
        <v>13.501639826465972</v>
      </c>
      <c r="T27" s="141">
        <v>0.69631536695064367</v>
      </c>
      <c r="U27" s="141">
        <v>0.41524129754004768</v>
      </c>
      <c r="V27" s="144">
        <v>0</v>
      </c>
      <c r="W27" s="141"/>
      <c r="X27" s="87"/>
      <c r="Y27" s="39"/>
      <c r="Z27" s="52"/>
    </row>
    <row r="28" spans="2:26" ht="19" customHeight="1" x14ac:dyDescent="0.3">
      <c r="B28" s="8"/>
      <c r="D28" s="57"/>
      <c r="E28" s="77"/>
      <c r="F28" s="77"/>
      <c r="G28" s="77"/>
      <c r="H28" s="77"/>
      <c r="I28" s="77"/>
      <c r="J28" s="77"/>
      <c r="K28" s="77"/>
      <c r="L28" s="77"/>
      <c r="M28" s="77"/>
      <c r="N28" s="77"/>
      <c r="O28" s="77"/>
      <c r="P28" s="77"/>
      <c r="Q28" s="77"/>
      <c r="R28" s="77"/>
      <c r="S28" s="77"/>
      <c r="T28" s="149"/>
      <c r="U28" s="149"/>
      <c r="W28" s="149"/>
      <c r="X28" s="150"/>
      <c r="Y28" s="34"/>
    </row>
    <row r="29" spans="2:26" s="6" customFormat="1" ht="19" customHeight="1" x14ac:dyDescent="0.3">
      <c r="B29" s="5"/>
      <c r="C29" s="26" t="s">
        <v>26</v>
      </c>
      <c r="D29" s="58" t="s">
        <v>8</v>
      </c>
      <c r="E29" s="78">
        <v>105.17700106248822</v>
      </c>
      <c r="F29" s="78">
        <v>139.4059718198273</v>
      </c>
      <c r="G29" s="78">
        <v>410.64855509853737</v>
      </c>
      <c r="H29" s="78">
        <v>499.37614027302425</v>
      </c>
      <c r="I29" s="78">
        <v>401.68629873004738</v>
      </c>
      <c r="J29" s="78">
        <v>349.63980255855904</v>
      </c>
      <c r="K29" s="78">
        <v>230.14784690300075</v>
      </c>
      <c r="L29" s="78">
        <v>123.43627093647638</v>
      </c>
      <c r="M29" s="78">
        <v>-346.23369990000083</v>
      </c>
      <c r="N29" s="78">
        <v>-105.62984828185063</v>
      </c>
      <c r="O29" s="78">
        <v>191.87834072960322</v>
      </c>
      <c r="P29" s="78">
        <v>-201.69800050999811</v>
      </c>
      <c r="Q29" s="92">
        <v>-307.42585775279258</v>
      </c>
      <c r="R29" s="78">
        <v>-152.76956453077992</v>
      </c>
      <c r="S29" s="78">
        <v>-375.70997928753695</v>
      </c>
      <c r="T29" s="143">
        <v>-949.99672536999969</v>
      </c>
      <c r="U29" s="143">
        <v>-266.43532644895367</v>
      </c>
      <c r="V29" s="143">
        <v>-646.04610908580707</v>
      </c>
      <c r="W29" s="140"/>
      <c r="X29" s="151"/>
      <c r="Y29" s="46"/>
    </row>
    <row r="30" spans="2:26" s="6" customFormat="1" ht="19" customHeight="1" x14ac:dyDescent="0.3">
      <c r="B30" s="5"/>
      <c r="C30" s="25" t="s">
        <v>33</v>
      </c>
      <c r="D30" s="54" t="s">
        <v>6</v>
      </c>
      <c r="E30" s="75">
        <v>151.04988914063989</v>
      </c>
      <c r="F30" s="75">
        <v>170.79454791982729</v>
      </c>
      <c r="G30" s="75">
        <v>438.21477160853738</v>
      </c>
      <c r="H30" s="75">
        <v>524.0245587730243</v>
      </c>
      <c r="I30" s="75">
        <v>522.87177431220425</v>
      </c>
      <c r="J30" s="75">
        <v>424.18281532072501</v>
      </c>
      <c r="K30" s="75">
        <v>243.56906072300075</v>
      </c>
      <c r="L30" s="75">
        <v>134.94172794871693</v>
      </c>
      <c r="M30" s="75">
        <v>-328.82158614000082</v>
      </c>
      <c r="N30" s="75">
        <v>-91.93238419792641</v>
      </c>
      <c r="O30" s="75">
        <v>202.33684809000309</v>
      </c>
      <c r="P30" s="75">
        <v>-181.43942276999812</v>
      </c>
      <c r="Q30" s="90">
        <v>-282.6951815639959</v>
      </c>
      <c r="R30" s="75">
        <v>-126.21498259077993</v>
      </c>
      <c r="S30" s="75">
        <v>-331.84178029753696</v>
      </c>
      <c r="T30" s="152">
        <v>-908.68380158999969</v>
      </c>
      <c r="U30" s="152">
        <v>-193.58644913895367</v>
      </c>
      <c r="V30" s="152">
        <v>-560.43198482419848</v>
      </c>
      <c r="W30" s="140"/>
      <c r="X30" s="151"/>
      <c r="Y30" s="46"/>
    </row>
    <row r="31" spans="2:26" s="6" customFormat="1" ht="19" customHeight="1" x14ac:dyDescent="0.3">
      <c r="B31" s="5"/>
      <c r="D31" s="58"/>
      <c r="E31" s="13"/>
      <c r="F31" s="13"/>
      <c r="G31" s="13"/>
      <c r="H31" s="13"/>
      <c r="I31" s="13"/>
      <c r="J31" s="13"/>
      <c r="K31" s="13"/>
      <c r="L31" s="13"/>
      <c r="M31" s="13"/>
      <c r="N31" s="13"/>
      <c r="O31" s="13"/>
      <c r="P31" s="13"/>
      <c r="Q31" s="13"/>
      <c r="R31" s="13"/>
      <c r="S31" s="13"/>
      <c r="T31" s="153"/>
      <c r="U31" s="153"/>
      <c r="V31" s="153"/>
      <c r="W31" s="154"/>
      <c r="X31" s="155"/>
      <c r="Y31" s="15"/>
    </row>
    <row r="32" spans="2:26" s="6" customFormat="1" ht="10.5" customHeight="1" x14ac:dyDescent="0.3">
      <c r="B32" s="5"/>
      <c r="D32" s="58"/>
      <c r="E32" s="13"/>
      <c r="F32" s="13"/>
      <c r="G32" s="13"/>
      <c r="H32" s="13"/>
      <c r="I32" s="13"/>
      <c r="J32" s="13"/>
      <c r="K32" s="13"/>
      <c r="L32" s="13"/>
      <c r="M32" s="13"/>
      <c r="N32" s="13"/>
      <c r="O32" s="13"/>
      <c r="P32" s="13"/>
      <c r="Q32" s="13"/>
      <c r="R32" s="13"/>
      <c r="S32" s="13"/>
      <c r="T32" s="153"/>
      <c r="U32" s="153"/>
      <c r="V32" s="153"/>
      <c r="W32" s="154"/>
      <c r="X32" s="155"/>
      <c r="Y32" s="15"/>
    </row>
    <row r="33" spans="2:25" s="6" customFormat="1" ht="10.5" customHeight="1" x14ac:dyDescent="0.3">
      <c r="B33" s="5"/>
      <c r="D33" s="112"/>
      <c r="E33" s="15"/>
      <c r="F33" s="15"/>
      <c r="G33" s="15"/>
      <c r="H33" s="15"/>
      <c r="I33" s="15"/>
      <c r="J33" s="15"/>
      <c r="K33" s="15"/>
      <c r="L33" s="15"/>
      <c r="M33" s="15"/>
      <c r="N33" s="15"/>
      <c r="O33" s="15"/>
      <c r="P33" s="15"/>
      <c r="Q33" s="15"/>
      <c r="R33" s="15"/>
      <c r="S33" s="15"/>
      <c r="T33" s="155"/>
      <c r="U33" s="155"/>
      <c r="V33" s="155"/>
      <c r="W33" s="154"/>
      <c r="X33" s="155"/>
      <c r="Y33" s="15"/>
    </row>
    <row r="34" spans="2:25" s="6" customFormat="1" ht="14.5" customHeight="1" x14ac:dyDescent="0.3">
      <c r="B34" s="5"/>
      <c r="D34" s="61" t="s">
        <v>36</v>
      </c>
      <c r="E34" s="15"/>
      <c r="F34" s="15"/>
      <c r="G34" s="15"/>
      <c r="H34" s="15"/>
      <c r="I34" s="15"/>
      <c r="J34" s="15"/>
      <c r="K34" s="15"/>
      <c r="L34" s="15"/>
      <c r="M34" s="15"/>
      <c r="N34" s="15"/>
      <c r="O34" s="15"/>
      <c r="P34" s="15"/>
      <c r="Q34" s="15"/>
      <c r="R34" s="15"/>
      <c r="S34" s="15"/>
      <c r="T34" s="155"/>
      <c r="U34" s="155"/>
      <c r="V34" s="155"/>
      <c r="W34" s="154"/>
      <c r="X34" s="155"/>
      <c r="Y34" s="15"/>
    </row>
    <row r="35" spans="2:25" s="6" customFormat="1" ht="12" customHeight="1" x14ac:dyDescent="0.3">
      <c r="B35" s="5"/>
      <c r="D35" s="62" t="s">
        <v>7</v>
      </c>
      <c r="E35" s="15"/>
      <c r="F35" s="15"/>
      <c r="G35" s="15"/>
      <c r="H35" s="15"/>
      <c r="I35" s="15"/>
      <c r="J35" s="15"/>
      <c r="K35" s="15"/>
      <c r="L35" s="15"/>
      <c r="M35" s="15"/>
      <c r="N35" s="15"/>
      <c r="O35" s="15"/>
      <c r="P35" s="15"/>
      <c r="Q35" s="15"/>
      <c r="R35" s="15"/>
      <c r="S35" s="15"/>
      <c r="T35" s="155"/>
      <c r="U35" s="155"/>
      <c r="V35" s="155"/>
      <c r="W35" s="114"/>
      <c r="X35" s="155"/>
      <c r="Y35" s="15"/>
    </row>
    <row r="36" spans="2:25" ht="8.5" customHeight="1" x14ac:dyDescent="0.25">
      <c r="B36" s="10"/>
      <c r="C36" s="9"/>
      <c r="D36" s="63"/>
      <c r="E36" s="9"/>
      <c r="F36" s="9"/>
      <c r="G36" s="9"/>
      <c r="H36" s="9"/>
      <c r="I36" s="9"/>
      <c r="J36" s="9"/>
      <c r="K36" s="9"/>
      <c r="L36" s="9"/>
      <c r="M36" s="9"/>
      <c r="N36" s="9"/>
      <c r="O36" s="9"/>
      <c r="P36" s="9"/>
      <c r="Q36" s="9"/>
      <c r="R36" s="9"/>
      <c r="S36" s="9"/>
      <c r="T36" s="156"/>
      <c r="U36" s="156"/>
      <c r="V36" s="156"/>
    </row>
    <row r="37" spans="2:25" ht="19" customHeight="1" x14ac:dyDescent="0.3">
      <c r="W37" s="154"/>
    </row>
    <row r="38" spans="2:25" ht="19" customHeight="1" x14ac:dyDescent="0.25">
      <c r="D38" s="17"/>
      <c r="E38" s="18"/>
      <c r="F38" s="18"/>
      <c r="G38" s="19"/>
      <c r="H38" s="19"/>
      <c r="I38" s="18"/>
      <c r="J38" s="18"/>
      <c r="K38" s="19"/>
      <c r="L38" s="19"/>
      <c r="M38" s="18"/>
      <c r="N38" s="18"/>
      <c r="O38" s="19"/>
      <c r="P38" s="19"/>
      <c r="Q38" s="18"/>
      <c r="R38" s="18"/>
      <c r="S38" s="19"/>
      <c r="T38" s="157"/>
      <c r="U38" s="157"/>
      <c r="V38" s="157"/>
    </row>
    <row r="39" spans="2:25" ht="19" customHeight="1" x14ac:dyDescent="0.25">
      <c r="D39" s="48"/>
      <c r="E39" s="48"/>
      <c r="F39" s="48"/>
      <c r="G39" s="49"/>
      <c r="H39" s="49"/>
      <c r="I39" s="48"/>
      <c r="J39" s="48"/>
      <c r="K39" s="49"/>
      <c r="L39" s="49"/>
      <c r="M39" s="48"/>
      <c r="N39" s="48"/>
      <c r="O39" s="49"/>
      <c r="P39" s="49"/>
      <c r="Q39" s="48"/>
      <c r="R39" s="48"/>
      <c r="S39" s="49"/>
      <c r="T39" s="158"/>
      <c r="U39" s="158"/>
      <c r="V39" s="158"/>
    </row>
    <row r="42" spans="2:25" ht="19" customHeight="1" x14ac:dyDescent="0.25">
      <c r="U42" s="134"/>
      <c r="V42" s="134"/>
    </row>
  </sheetData>
  <mergeCells count="2">
    <mergeCell ref="E3:V3"/>
    <mergeCell ref="X4:Y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0DBC8-18D4-427C-9E6A-4AF9D5E9C07F}">
  <dimension ref="B1:DL39"/>
  <sheetViews>
    <sheetView showGridLines="0" zoomScaleNormal="100" workbookViewId="0">
      <pane xSplit="22" ySplit="1" topLeftCell="CG2" activePane="bottomRight" state="frozen"/>
      <selection pane="topRight" activeCell="U1" sqref="U1"/>
      <selection pane="bottomLeft" activeCell="A2" sqref="A2"/>
      <selection pane="bottomRight" activeCell="CU26" sqref="CU26"/>
    </sheetView>
  </sheetViews>
  <sheetFormatPr defaultColWidth="8.7265625" defaultRowHeight="19" customHeight="1" x14ac:dyDescent="0.25"/>
  <cols>
    <col min="1" max="1" width="2.81640625" style="12" customWidth="1"/>
    <col min="2" max="2" width="2" style="12" customWidth="1"/>
    <col min="3" max="3" width="8" style="12" customWidth="1"/>
    <col min="4" max="4" width="51.54296875" style="12" customWidth="1"/>
    <col min="5" max="21" width="12.1796875" style="12" hidden="1" customWidth="1"/>
    <col min="22" max="22" width="2.453125" style="12" hidden="1" customWidth="1"/>
    <col min="23" max="66" width="11.453125" style="12" customWidth="1"/>
    <col min="67" max="82" width="10.81640625" style="12" customWidth="1"/>
    <col min="83" max="83" width="11.453125" style="114" customWidth="1"/>
    <col min="84" max="96" width="10.81640625" style="12" customWidth="1"/>
    <col min="97" max="97" width="2.81640625" style="12" customWidth="1"/>
    <col min="98" max="98" width="14.81640625" style="12" customWidth="1"/>
    <col min="99" max="99" width="8.7265625" style="12"/>
    <col min="100" max="100" width="33.1796875" style="12" customWidth="1"/>
    <col min="101" max="112" width="8.7265625" style="117" customWidth="1"/>
    <col min="113" max="113" width="8.7265625" style="117"/>
    <col min="114" max="114" width="2.7265625" style="117" customWidth="1"/>
    <col min="115" max="16384" width="8.7265625" style="12"/>
  </cols>
  <sheetData>
    <row r="1" spans="2:116" ht="19" customHeight="1" x14ac:dyDescent="0.25">
      <c r="W1" s="52"/>
      <c r="X1" s="52"/>
      <c r="Y1" s="52"/>
      <c r="Z1" s="52"/>
    </row>
    <row r="2" spans="2:116" s="4" customFormat="1" ht="35.15" customHeight="1" x14ac:dyDescent="0.25">
      <c r="B2" s="1"/>
      <c r="C2" s="24"/>
      <c r="D2" s="2"/>
      <c r="E2" s="2"/>
      <c r="F2" s="2"/>
      <c r="G2" s="2"/>
      <c r="H2" s="2" t="s">
        <v>29</v>
      </c>
      <c r="I2" s="2"/>
      <c r="J2" s="2"/>
      <c r="K2" s="2"/>
      <c r="L2" s="2"/>
      <c r="M2" s="2"/>
      <c r="N2" s="2"/>
      <c r="O2" s="2"/>
      <c r="P2" s="2"/>
      <c r="Q2" s="2"/>
      <c r="R2" s="2"/>
      <c r="S2" s="2"/>
      <c r="T2" s="2"/>
      <c r="U2" s="2"/>
      <c r="V2" s="3"/>
      <c r="W2" s="104" t="s">
        <v>29</v>
      </c>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62"/>
      <c r="CF2" s="105"/>
      <c r="CG2" s="105"/>
      <c r="CH2" s="105"/>
      <c r="CI2" s="105"/>
      <c r="CJ2" s="105"/>
      <c r="CK2" s="105"/>
      <c r="CL2" s="105"/>
      <c r="CM2" s="105"/>
      <c r="CN2" s="105"/>
      <c r="CO2" s="105"/>
      <c r="CP2" s="105"/>
      <c r="CQ2" s="105"/>
      <c r="CR2" s="105"/>
      <c r="CS2" s="3"/>
      <c r="CZ2" s="130"/>
    </row>
    <row r="3" spans="2:116" s="6" customFormat="1" ht="19" customHeight="1" x14ac:dyDescent="0.3">
      <c r="B3" s="5"/>
      <c r="D3" s="98" t="s">
        <v>30</v>
      </c>
      <c r="E3" s="30">
        <v>2008</v>
      </c>
      <c r="F3" s="30">
        <v>2009</v>
      </c>
      <c r="G3" s="30">
        <v>2010</v>
      </c>
      <c r="H3" s="30">
        <v>2011</v>
      </c>
      <c r="I3" s="30">
        <v>2012</v>
      </c>
      <c r="J3" s="30">
        <v>2013</v>
      </c>
      <c r="K3" s="30">
        <v>2014</v>
      </c>
      <c r="L3" s="30">
        <v>2015</v>
      </c>
      <c r="M3" s="30">
        <v>2016</v>
      </c>
      <c r="N3" s="30">
        <v>2017</v>
      </c>
      <c r="O3" s="30">
        <v>2018</v>
      </c>
      <c r="P3" s="30">
        <v>2019</v>
      </c>
      <c r="Q3" s="30">
        <v>2020</v>
      </c>
      <c r="R3" s="30">
        <v>2021</v>
      </c>
      <c r="S3" s="30">
        <v>2022</v>
      </c>
      <c r="T3" s="30">
        <v>2023</v>
      </c>
      <c r="U3" s="30">
        <v>2024</v>
      </c>
      <c r="V3" s="31"/>
      <c r="W3" s="182">
        <v>2008</v>
      </c>
      <c r="X3" s="182"/>
      <c r="Y3" s="182"/>
      <c r="Z3" s="182"/>
      <c r="AA3" s="182">
        <v>2009</v>
      </c>
      <c r="AB3" s="182"/>
      <c r="AC3" s="182"/>
      <c r="AD3" s="182"/>
      <c r="AE3" s="182">
        <v>2010</v>
      </c>
      <c r="AF3" s="182"/>
      <c r="AG3" s="182"/>
      <c r="AH3" s="182"/>
      <c r="AI3" s="182">
        <v>2011</v>
      </c>
      <c r="AJ3" s="182"/>
      <c r="AK3" s="182"/>
      <c r="AL3" s="182"/>
      <c r="AM3" s="182">
        <v>2012</v>
      </c>
      <c r="AN3" s="182"/>
      <c r="AO3" s="182"/>
      <c r="AP3" s="182"/>
      <c r="AQ3" s="182">
        <v>2013</v>
      </c>
      <c r="AR3" s="182"/>
      <c r="AS3" s="182"/>
      <c r="AT3" s="182"/>
      <c r="AU3" s="182">
        <v>2014</v>
      </c>
      <c r="AV3" s="182"/>
      <c r="AW3" s="182"/>
      <c r="AX3" s="182"/>
      <c r="AY3" s="182">
        <v>2015</v>
      </c>
      <c r="AZ3" s="182"/>
      <c r="BA3" s="182"/>
      <c r="BB3" s="182"/>
      <c r="BC3" s="182">
        <v>2016</v>
      </c>
      <c r="BD3" s="182"/>
      <c r="BE3" s="182"/>
      <c r="BF3" s="182"/>
      <c r="BG3" s="182">
        <v>2017</v>
      </c>
      <c r="BH3" s="182"/>
      <c r="BI3" s="182"/>
      <c r="BJ3" s="182"/>
      <c r="BK3" s="182">
        <v>2018</v>
      </c>
      <c r="BL3" s="182"/>
      <c r="BM3" s="182"/>
      <c r="BN3" s="182"/>
      <c r="BO3" s="182">
        <v>2019</v>
      </c>
      <c r="BP3" s="182"/>
      <c r="BQ3" s="182"/>
      <c r="BR3" s="182"/>
      <c r="BS3" s="182">
        <v>2020</v>
      </c>
      <c r="BT3" s="182"/>
      <c r="BU3" s="182"/>
      <c r="BV3" s="182"/>
      <c r="BW3" s="182">
        <v>2021</v>
      </c>
      <c r="BX3" s="182"/>
      <c r="BY3" s="182"/>
      <c r="BZ3" s="182"/>
      <c r="CA3" s="182">
        <v>2022</v>
      </c>
      <c r="CB3" s="182"/>
      <c r="CC3" s="182"/>
      <c r="CD3" s="182"/>
      <c r="CE3" s="182">
        <v>2023</v>
      </c>
      <c r="CF3" s="182"/>
      <c r="CG3" s="182"/>
      <c r="CH3" s="182"/>
      <c r="CI3" s="183">
        <v>2024</v>
      </c>
      <c r="CJ3" s="183"/>
      <c r="CK3" s="183"/>
      <c r="CL3" s="183"/>
      <c r="CM3" s="183">
        <v>2025</v>
      </c>
      <c r="CN3" s="183"/>
      <c r="CO3" s="183"/>
      <c r="CP3" s="183"/>
      <c r="CQ3" s="30">
        <v>2026</v>
      </c>
      <c r="CR3" s="30"/>
      <c r="CS3" s="7"/>
      <c r="CX3" s="82"/>
      <c r="CY3" s="82"/>
      <c r="CZ3" s="82"/>
      <c r="DA3" s="82"/>
      <c r="DB3" s="82"/>
      <c r="DC3" s="82"/>
      <c r="DD3" s="82"/>
      <c r="DE3" s="82"/>
      <c r="DF3" s="82"/>
      <c r="DG3" s="82"/>
      <c r="DH3" s="82"/>
      <c r="DI3" s="82"/>
      <c r="DJ3" s="82"/>
    </row>
    <row r="4" spans="2:116" ht="19" customHeight="1" x14ac:dyDescent="0.3">
      <c r="B4" s="8"/>
      <c r="D4" s="53"/>
      <c r="E4" s="32"/>
      <c r="F4" s="32"/>
      <c r="G4" s="32"/>
      <c r="H4" s="32"/>
      <c r="I4" s="32"/>
      <c r="J4" s="32"/>
      <c r="K4" s="32"/>
      <c r="L4" s="32"/>
      <c r="M4" s="32"/>
      <c r="N4" s="32"/>
      <c r="O4" s="32"/>
      <c r="P4" s="32"/>
      <c r="Q4" s="32"/>
      <c r="R4" s="32"/>
      <c r="S4" s="34"/>
      <c r="T4" s="34"/>
      <c r="U4" s="34"/>
      <c r="V4" s="33"/>
      <c r="W4" s="35" t="s">
        <v>3</v>
      </c>
      <c r="X4" s="35" t="s">
        <v>0</v>
      </c>
      <c r="Y4" s="35" t="s">
        <v>1</v>
      </c>
      <c r="Z4" s="35" t="s">
        <v>2</v>
      </c>
      <c r="AA4" s="35" t="s">
        <v>3</v>
      </c>
      <c r="AB4" s="35" t="s">
        <v>0</v>
      </c>
      <c r="AC4" s="35" t="s">
        <v>1</v>
      </c>
      <c r="AD4" s="35" t="s">
        <v>2</v>
      </c>
      <c r="AE4" s="35" t="s">
        <v>3</v>
      </c>
      <c r="AF4" s="35" t="s">
        <v>0</v>
      </c>
      <c r="AG4" s="35" t="s">
        <v>1</v>
      </c>
      <c r="AH4" s="35" t="s">
        <v>2</v>
      </c>
      <c r="AI4" s="35" t="s">
        <v>3</v>
      </c>
      <c r="AJ4" s="35" t="s">
        <v>0</v>
      </c>
      <c r="AK4" s="35" t="s">
        <v>1</v>
      </c>
      <c r="AL4" s="35" t="s">
        <v>2</v>
      </c>
      <c r="AM4" s="35" t="s">
        <v>3</v>
      </c>
      <c r="AN4" s="35" t="s">
        <v>0</v>
      </c>
      <c r="AO4" s="35" t="s">
        <v>1</v>
      </c>
      <c r="AP4" s="35" t="s">
        <v>2</v>
      </c>
      <c r="AQ4" s="35" t="s">
        <v>3</v>
      </c>
      <c r="AR4" s="35" t="s">
        <v>0</v>
      </c>
      <c r="AS4" s="35" t="s">
        <v>1</v>
      </c>
      <c r="AT4" s="35" t="s">
        <v>2</v>
      </c>
      <c r="AU4" s="35" t="s">
        <v>3</v>
      </c>
      <c r="AV4" s="35" t="s">
        <v>0</v>
      </c>
      <c r="AW4" s="35" t="s">
        <v>1</v>
      </c>
      <c r="AX4" s="35" t="s">
        <v>2</v>
      </c>
      <c r="AY4" s="35" t="s">
        <v>3</v>
      </c>
      <c r="AZ4" s="35" t="s">
        <v>0</v>
      </c>
      <c r="BA4" s="35" t="s">
        <v>1</v>
      </c>
      <c r="BB4" s="35" t="s">
        <v>2</v>
      </c>
      <c r="BC4" s="35" t="s">
        <v>3</v>
      </c>
      <c r="BD4" s="35" t="s">
        <v>0</v>
      </c>
      <c r="BE4" s="35" t="s">
        <v>1</v>
      </c>
      <c r="BF4" s="35" t="s">
        <v>2</v>
      </c>
      <c r="BG4" s="35" t="s">
        <v>3</v>
      </c>
      <c r="BH4" s="35" t="s">
        <v>0</v>
      </c>
      <c r="BI4" s="35" t="s">
        <v>1</v>
      </c>
      <c r="BJ4" s="35" t="s">
        <v>2</v>
      </c>
      <c r="BK4" s="35" t="s">
        <v>3</v>
      </c>
      <c r="BL4" s="35" t="s">
        <v>0</v>
      </c>
      <c r="BM4" s="35" t="s">
        <v>1</v>
      </c>
      <c r="BN4" s="35" t="s">
        <v>2</v>
      </c>
      <c r="BO4" s="35" t="s">
        <v>3</v>
      </c>
      <c r="BP4" s="35" t="s">
        <v>0</v>
      </c>
      <c r="BQ4" s="35" t="s">
        <v>1</v>
      </c>
      <c r="BR4" s="35" t="s">
        <v>2</v>
      </c>
      <c r="BS4" s="35" t="s">
        <v>3</v>
      </c>
      <c r="BT4" s="35" t="s">
        <v>0</v>
      </c>
      <c r="BU4" s="35" t="s">
        <v>1</v>
      </c>
      <c r="BV4" s="35" t="s">
        <v>2</v>
      </c>
      <c r="BW4" s="35" t="s">
        <v>3</v>
      </c>
      <c r="BX4" s="35" t="s">
        <v>0</v>
      </c>
      <c r="BY4" s="35" t="s">
        <v>1</v>
      </c>
      <c r="BZ4" s="35" t="s">
        <v>2</v>
      </c>
      <c r="CA4" s="35" t="s">
        <v>3</v>
      </c>
      <c r="CB4" s="35" t="s">
        <v>0</v>
      </c>
      <c r="CC4" s="35" t="s">
        <v>1</v>
      </c>
      <c r="CD4" s="35" t="s">
        <v>2</v>
      </c>
      <c r="CE4" s="163" t="s">
        <v>3</v>
      </c>
      <c r="CF4" s="35" t="s">
        <v>0</v>
      </c>
      <c r="CG4" s="35" t="s">
        <v>1</v>
      </c>
      <c r="CH4" s="35" t="s">
        <v>2</v>
      </c>
      <c r="CI4" s="35" t="s">
        <v>3</v>
      </c>
      <c r="CJ4" s="35" t="s">
        <v>0</v>
      </c>
      <c r="CK4" s="35" t="s">
        <v>1</v>
      </c>
      <c r="CL4" s="35" t="s">
        <v>2</v>
      </c>
      <c r="CM4" s="35" t="s">
        <v>3</v>
      </c>
      <c r="CN4" s="35" t="s">
        <v>0</v>
      </c>
      <c r="CO4" s="35" t="s">
        <v>1</v>
      </c>
      <c r="CP4" s="35" t="s">
        <v>2</v>
      </c>
      <c r="CQ4" s="35" t="s">
        <v>3</v>
      </c>
      <c r="CR4" s="35" t="s">
        <v>0</v>
      </c>
      <c r="CS4" s="11"/>
    </row>
    <row r="5" spans="2:116" s="6" customFormat="1" ht="19" customHeight="1" x14ac:dyDescent="0.3">
      <c r="B5" s="5"/>
      <c r="C5" s="6">
        <v>1</v>
      </c>
      <c r="D5" s="54" t="s">
        <v>5</v>
      </c>
      <c r="E5" s="36">
        <f>'Tab1.1a'!E6</f>
        <v>1565.3164045012247</v>
      </c>
      <c r="F5" s="36">
        <f>'Tab1.1a'!F6</f>
        <v>1610.8613977423233</v>
      </c>
      <c r="G5" s="36">
        <f>'Tab1.1a'!G6</f>
        <v>2046.1449448340327</v>
      </c>
      <c r="H5" s="36">
        <f>'Tab1.1a'!H6</f>
        <v>2668.4859953994696</v>
      </c>
      <c r="I5" s="36">
        <f>'Tab1.1a'!I6</f>
        <v>2964.0716510915827</v>
      </c>
      <c r="J5" s="36">
        <f>'Tab1.1a'!J6</f>
        <v>3313.7150428587247</v>
      </c>
      <c r="K5" s="36">
        <f>'Tab1.1a'!K6</f>
        <v>3284.2313940530003</v>
      </c>
      <c r="L5" s="36">
        <f>'Tab1.1a'!L6</f>
        <v>3629.1019353762008</v>
      </c>
      <c r="M5" s="36">
        <f>'Tab1.1a'!M6</f>
        <v>3377.8836392400008</v>
      </c>
      <c r="N5" s="36">
        <f>'Tab1.1a'!N6</f>
        <v>3796.6277088700008</v>
      </c>
      <c r="O5" s="36">
        <f>'Tab1.1a'!O6</f>
        <v>4068.1812123600002</v>
      </c>
      <c r="P5" s="36">
        <f>'Tab1.1a'!P6</f>
        <v>3632.6204203399998</v>
      </c>
      <c r="Q5" s="36">
        <f>'Tab1.1a'!Q6</f>
        <v>3800.11210278</v>
      </c>
      <c r="R5" s="36">
        <f>'Tab1.1a'!R6</f>
        <v>3707.7086554200005</v>
      </c>
      <c r="S5" s="36">
        <f>'Tab1.1a'!S6</f>
        <v>3557.4378007599998</v>
      </c>
      <c r="T5" s="36">
        <f>'Tab1.1a'!T6</f>
        <v>5038.9880920850283</v>
      </c>
      <c r="U5" s="36">
        <f>'Tab1.1a'!U6</f>
        <v>4980.0424984774818</v>
      </c>
      <c r="V5" s="37"/>
      <c r="W5" s="71">
        <v>310.41793256000005</v>
      </c>
      <c r="X5" s="71">
        <v>385.36170355999997</v>
      </c>
      <c r="Y5" s="71">
        <v>401.2513125012245</v>
      </c>
      <c r="Z5" s="71">
        <v>468.28545587999997</v>
      </c>
      <c r="AA5" s="71">
        <v>386.06615286037254</v>
      </c>
      <c r="AB5" s="71">
        <v>478.55045915300002</v>
      </c>
      <c r="AC5" s="71">
        <v>443.07754845029802</v>
      </c>
      <c r="AD5" s="71">
        <v>303.16723727865286</v>
      </c>
      <c r="AE5" s="71">
        <v>558.07516972610847</v>
      </c>
      <c r="AF5" s="71">
        <v>495.86824103041954</v>
      </c>
      <c r="AG5" s="36">
        <v>503.3009636445899</v>
      </c>
      <c r="AH5" s="36">
        <v>488.90057043291466</v>
      </c>
      <c r="AI5" s="36">
        <v>406.73411691222577</v>
      </c>
      <c r="AJ5" s="36">
        <v>661.08227780298409</v>
      </c>
      <c r="AK5" s="36">
        <v>518.34074805638272</v>
      </c>
      <c r="AL5" s="36">
        <v>1082.328852627877</v>
      </c>
      <c r="AM5" s="36">
        <v>659.64765920572438</v>
      </c>
      <c r="AN5" s="36">
        <v>630.49471959431969</v>
      </c>
      <c r="AO5" s="36">
        <v>588.57129981230776</v>
      </c>
      <c r="AP5" s="36">
        <v>1085.3579724792307</v>
      </c>
      <c r="AQ5" s="36">
        <v>583.9612596984615</v>
      </c>
      <c r="AR5" s="36">
        <v>717.04370016026269</v>
      </c>
      <c r="AS5" s="36">
        <v>779.51115020000009</v>
      </c>
      <c r="AT5" s="36">
        <v>1233.1989328</v>
      </c>
      <c r="AU5" s="36">
        <v>655.24008423999999</v>
      </c>
      <c r="AV5" s="36">
        <v>818.18449186999999</v>
      </c>
      <c r="AW5" s="36">
        <v>773.74185129999989</v>
      </c>
      <c r="AX5" s="36">
        <v>1037.0649666429999</v>
      </c>
      <c r="AY5" s="36">
        <v>815.97716718999982</v>
      </c>
      <c r="AZ5" s="36">
        <v>887.77765454999997</v>
      </c>
      <c r="BA5" s="36">
        <v>787.82614891000003</v>
      </c>
      <c r="BB5" s="36">
        <v>1137.5209647262009</v>
      </c>
      <c r="BC5" s="36">
        <v>698.15117443000008</v>
      </c>
      <c r="BD5" s="36">
        <v>860.34618527999999</v>
      </c>
      <c r="BE5" s="36">
        <v>838.55813823000005</v>
      </c>
      <c r="BF5" s="36">
        <v>980.82814129999997</v>
      </c>
      <c r="BG5" s="36">
        <v>703.48367395000093</v>
      </c>
      <c r="BH5" s="36">
        <v>901.48939427999994</v>
      </c>
      <c r="BI5" s="36">
        <v>1023.84302261</v>
      </c>
      <c r="BJ5" s="36">
        <v>1167.8116180299999</v>
      </c>
      <c r="BK5" s="36">
        <v>910.71299811000006</v>
      </c>
      <c r="BL5" s="36">
        <v>962.97046471999988</v>
      </c>
      <c r="BM5" s="36">
        <v>998.39828636000004</v>
      </c>
      <c r="BN5" s="36">
        <v>1196.09946317</v>
      </c>
      <c r="BO5" s="36">
        <v>791.3790712199999</v>
      </c>
      <c r="BP5" s="36">
        <v>1011.5803064200001</v>
      </c>
      <c r="BQ5" s="36">
        <v>955.82911472000001</v>
      </c>
      <c r="BR5" s="36">
        <v>873.83192798000005</v>
      </c>
      <c r="BS5" s="36">
        <v>828.97372508000012</v>
      </c>
      <c r="BT5" s="36">
        <v>955.64945857999999</v>
      </c>
      <c r="BU5" s="36">
        <v>962.0001255100002</v>
      </c>
      <c r="BV5" s="36">
        <v>1053.4887936100001</v>
      </c>
      <c r="BW5" s="36">
        <v>735.09454073999996</v>
      </c>
      <c r="BX5" s="36">
        <v>1043.9128826200001</v>
      </c>
      <c r="BY5" s="36">
        <v>902.54923889999986</v>
      </c>
      <c r="BZ5" s="36">
        <v>1026.1519931599998</v>
      </c>
      <c r="CA5" s="36">
        <v>721.32261014000005</v>
      </c>
      <c r="CB5" s="36">
        <v>909.68002057000001</v>
      </c>
      <c r="CC5" s="36">
        <v>1002.7812163999999</v>
      </c>
      <c r="CD5" s="36">
        <v>923.65395364999995</v>
      </c>
      <c r="CE5" s="164">
        <f t="shared" ref="CE5:CR5" si="0">SUM(CE6)+SUM(CE11)+SUM(CE12)</f>
        <v>1005.6119471449999</v>
      </c>
      <c r="CF5" s="94">
        <f t="shared" si="0"/>
        <v>1098.1149294375002</v>
      </c>
      <c r="CG5" s="94">
        <f t="shared" si="0"/>
        <v>1164.3331089127284</v>
      </c>
      <c r="CH5" s="94">
        <f t="shared" si="0"/>
        <v>1770.9281065897999</v>
      </c>
      <c r="CI5" s="94">
        <f t="shared" si="0"/>
        <v>1095.1405068655001</v>
      </c>
      <c r="CJ5" s="94">
        <f t="shared" si="0"/>
        <v>1154.114719958</v>
      </c>
      <c r="CK5" s="94">
        <f t="shared" si="0"/>
        <v>1152.254584293695</v>
      </c>
      <c r="CL5" s="94">
        <f t="shared" si="0"/>
        <v>1578.5326873602874</v>
      </c>
      <c r="CM5" s="94">
        <f t="shared" si="0"/>
        <v>916.94837906020371</v>
      </c>
      <c r="CN5" s="94">
        <f t="shared" si="0"/>
        <v>1034.1375457480001</v>
      </c>
      <c r="CO5" s="94">
        <f t="shared" si="0"/>
        <v>1042.848618044</v>
      </c>
      <c r="CP5" s="94">
        <f t="shared" si="0"/>
        <v>1251.4669613680001</v>
      </c>
      <c r="CQ5" s="94">
        <f t="shared" si="0"/>
        <v>996.18693166000014</v>
      </c>
      <c r="CR5" s="94">
        <f t="shared" si="0"/>
        <v>1148.65091293</v>
      </c>
      <c r="CS5" s="29"/>
      <c r="CW5" s="181"/>
      <c r="CX5" s="181"/>
      <c r="CY5" s="181"/>
      <c r="CZ5" s="181"/>
      <c r="DA5" s="181"/>
      <c r="DB5" s="181"/>
      <c r="DC5" s="181"/>
      <c r="DD5" s="181"/>
      <c r="DE5" s="181"/>
      <c r="DF5" s="181"/>
      <c r="DG5" s="181"/>
      <c r="DH5" s="181"/>
      <c r="DI5" s="4"/>
      <c r="DJ5" s="82"/>
    </row>
    <row r="6" spans="2:116" ht="19" customHeight="1" x14ac:dyDescent="0.3">
      <c r="B6" s="8"/>
      <c r="D6" s="55" t="s">
        <v>10</v>
      </c>
      <c r="E6" s="39">
        <f>'Tab1.1a'!E7</f>
        <v>1323.85077047</v>
      </c>
      <c r="F6" s="39">
        <f>'Tab1.1a'!F7</f>
        <v>1360.7097782830001</v>
      </c>
      <c r="G6" s="39">
        <f>'Tab1.1a'!G7</f>
        <v>1684.6492741995212</v>
      </c>
      <c r="H6" s="39">
        <f>'Tab1.1a'!H7</f>
        <v>2279.101450989956</v>
      </c>
      <c r="I6" s="39">
        <f>'Tab1.1a'!I7</f>
        <v>2685.4081592815828</v>
      </c>
      <c r="J6" s="39">
        <f>'Tab1.1a'!J7</f>
        <v>2709.4560653387243</v>
      </c>
      <c r="K6" s="39">
        <f>'Tab1.1a'!K7</f>
        <v>2624.9227621600003</v>
      </c>
      <c r="L6" s="39">
        <f>'Tab1.1a'!L7</f>
        <v>2657.4387502499999</v>
      </c>
      <c r="M6" s="39">
        <f>'Tab1.1a'!M7</f>
        <v>2745.9078657500004</v>
      </c>
      <c r="N6" s="39">
        <f>'Tab1.1a'!N7</f>
        <v>3043.9226071899998</v>
      </c>
      <c r="O6" s="39">
        <f>'Tab1.1a'!O7</f>
        <v>3279.5571375300001</v>
      </c>
      <c r="P6" s="39">
        <f>'Tab1.1a'!P7</f>
        <v>2942.2022001699997</v>
      </c>
      <c r="Q6" s="39">
        <f>'Tab1.1a'!Q7</f>
        <v>2656.0767782299999</v>
      </c>
      <c r="R6" s="39">
        <f>'Tab1.1a'!R7</f>
        <v>2641.3567665700002</v>
      </c>
      <c r="S6" s="39">
        <f>'Tab1.1a'!S7</f>
        <v>2640.4560000000001</v>
      </c>
      <c r="T6" s="39">
        <f>'Tab1.1a'!T7</f>
        <v>2900.6530146950286</v>
      </c>
      <c r="U6" s="39">
        <f>'Tab1.1a'!U7</f>
        <v>3117.1622056599363</v>
      </c>
      <c r="V6" s="40"/>
      <c r="W6" s="72">
        <v>289.51106588000005</v>
      </c>
      <c r="X6" s="72">
        <v>323.75418690999999</v>
      </c>
      <c r="Y6" s="72">
        <v>320.90617708000002</v>
      </c>
      <c r="Z6" s="72">
        <v>389.67934059999999</v>
      </c>
      <c r="AA6" s="72">
        <v>353.00294925000003</v>
      </c>
      <c r="AB6" s="72">
        <v>388.01281201300003</v>
      </c>
      <c r="AC6" s="72">
        <v>382.87538730000006</v>
      </c>
      <c r="AD6" s="72">
        <v>236.81862971999999</v>
      </c>
      <c r="AE6" s="72">
        <v>450.47401393956522</v>
      </c>
      <c r="AF6" s="72">
        <v>420.80534123638296</v>
      </c>
      <c r="AG6" s="39">
        <v>453.33774231000001</v>
      </c>
      <c r="AH6" s="39">
        <v>360.03217671357294</v>
      </c>
      <c r="AI6" s="39">
        <v>373.29569143999998</v>
      </c>
      <c r="AJ6" s="39">
        <v>521.24171107000006</v>
      </c>
      <c r="AK6" s="39">
        <v>477.08625899638275</v>
      </c>
      <c r="AL6" s="39">
        <v>907.47778948357291</v>
      </c>
      <c r="AM6" s="39">
        <v>622.35690037572431</v>
      </c>
      <c r="AN6" s="39">
        <v>579.36179537431974</v>
      </c>
      <c r="AO6" s="39">
        <v>536.4082339723077</v>
      </c>
      <c r="AP6" s="39">
        <v>947.28122955923084</v>
      </c>
      <c r="AQ6" s="39">
        <v>568.46517818846155</v>
      </c>
      <c r="AR6" s="39">
        <v>633.47038507026264</v>
      </c>
      <c r="AS6" s="39">
        <v>625.66701151000007</v>
      </c>
      <c r="AT6" s="39">
        <v>881.85349056999996</v>
      </c>
      <c r="AU6" s="39">
        <v>553.99229349999996</v>
      </c>
      <c r="AV6" s="39">
        <v>611.04430711999998</v>
      </c>
      <c r="AW6" s="39">
        <v>675.47859255999992</v>
      </c>
      <c r="AX6" s="39">
        <v>784.40756897999995</v>
      </c>
      <c r="AY6" s="39">
        <v>603.2170168099999</v>
      </c>
      <c r="AZ6" s="39">
        <v>617.85238389999995</v>
      </c>
      <c r="BA6" s="39">
        <v>647.25790883000002</v>
      </c>
      <c r="BB6" s="39">
        <v>789.11144071000001</v>
      </c>
      <c r="BC6" s="39">
        <v>608.08605560000001</v>
      </c>
      <c r="BD6" s="39">
        <v>657.46564877000003</v>
      </c>
      <c r="BE6" s="39">
        <v>620.88201505000006</v>
      </c>
      <c r="BF6" s="39">
        <v>859.47414632999994</v>
      </c>
      <c r="BG6" s="39">
        <v>643.2497198399999</v>
      </c>
      <c r="BH6" s="39">
        <v>680.91323630999989</v>
      </c>
      <c r="BI6" s="39">
        <v>786.72529958999996</v>
      </c>
      <c r="BJ6" s="39">
        <v>933.03435144999992</v>
      </c>
      <c r="BK6" s="39">
        <v>788.07085038000002</v>
      </c>
      <c r="BL6" s="39">
        <v>769.86506784999995</v>
      </c>
      <c r="BM6" s="39">
        <v>857.33139698000002</v>
      </c>
      <c r="BN6" s="39">
        <v>864.28982231999998</v>
      </c>
      <c r="BO6" s="39">
        <v>716.04790684999989</v>
      </c>
      <c r="BP6" s="39">
        <v>746.41427391000002</v>
      </c>
      <c r="BQ6" s="39">
        <v>740.4323840699999</v>
      </c>
      <c r="BR6" s="39">
        <v>739.30763534000005</v>
      </c>
      <c r="BS6" s="39">
        <v>673.61988368000004</v>
      </c>
      <c r="BT6" s="39">
        <v>627.60325130000001</v>
      </c>
      <c r="BU6" s="39">
        <v>714.52921778000018</v>
      </c>
      <c r="BV6" s="39">
        <v>640.32442547000005</v>
      </c>
      <c r="BW6" s="39">
        <v>645.83734346999995</v>
      </c>
      <c r="BX6" s="39">
        <v>618.98104068999999</v>
      </c>
      <c r="BY6" s="39">
        <v>667.58313611999995</v>
      </c>
      <c r="BZ6" s="39">
        <v>708.95524628999999</v>
      </c>
      <c r="CA6" s="39">
        <v>551.505</v>
      </c>
      <c r="CB6" s="39">
        <v>622.96500000000003</v>
      </c>
      <c r="CC6" s="39">
        <v>731.93000000000006</v>
      </c>
      <c r="CD6" s="39">
        <v>734.05599999999993</v>
      </c>
      <c r="CE6" s="87">
        <f t="shared" ref="CE6:CR6" si="1">SUM(CE7:CE10)</f>
        <v>676.1366714374999</v>
      </c>
      <c r="CF6" s="95">
        <f t="shared" si="1"/>
        <v>675.46384573000012</v>
      </c>
      <c r="CG6" s="95">
        <f t="shared" si="1"/>
        <v>749.31243348522844</v>
      </c>
      <c r="CH6" s="95">
        <f t="shared" si="1"/>
        <v>799.74006404229999</v>
      </c>
      <c r="CI6" s="95">
        <f t="shared" si="1"/>
        <v>640.50398925550007</v>
      </c>
      <c r="CJ6" s="95">
        <f t="shared" si="1"/>
        <v>664.93677534799997</v>
      </c>
      <c r="CK6" s="95">
        <f t="shared" si="1"/>
        <v>710.14258893369492</v>
      </c>
      <c r="CL6" s="95">
        <f t="shared" si="1"/>
        <v>1101.578852122741</v>
      </c>
      <c r="CM6" s="95">
        <f t="shared" si="1"/>
        <v>789.60418084999992</v>
      </c>
      <c r="CN6" s="87">
        <f t="shared" si="1"/>
        <v>862.36249617800001</v>
      </c>
      <c r="CO6" s="87">
        <f t="shared" si="1"/>
        <v>912.04732178400002</v>
      </c>
      <c r="CP6" s="87">
        <f t="shared" si="1"/>
        <v>1081.9174931622433</v>
      </c>
      <c r="CQ6" s="87">
        <f t="shared" si="1"/>
        <v>952.97884347678655</v>
      </c>
      <c r="CR6" s="87">
        <f t="shared" si="1"/>
        <v>1088.4861926438311</v>
      </c>
      <c r="CS6" s="29"/>
      <c r="CT6" s="47"/>
      <c r="CU6" s="52"/>
      <c r="CV6" s="52"/>
    </row>
    <row r="7" spans="2:116" ht="19" customHeight="1" x14ac:dyDescent="0.3">
      <c r="B7" s="8"/>
      <c r="D7" s="56" t="s">
        <v>11</v>
      </c>
      <c r="E7" s="39">
        <f>'Tab1.1a'!E8</f>
        <v>449.25114287000002</v>
      </c>
      <c r="F7" s="39">
        <f>'Tab1.1a'!F8</f>
        <v>446.61534710999996</v>
      </c>
      <c r="G7" s="39">
        <f>'Tab1.1a'!G8</f>
        <v>528.97513677000006</v>
      </c>
      <c r="H7" s="39">
        <f>'Tab1.1a'!H8</f>
        <v>718.39843969999993</v>
      </c>
      <c r="I7" s="39">
        <f>'Tab1.1a'!I8</f>
        <v>861.60033048999992</v>
      </c>
      <c r="J7" s="39">
        <f>'Tab1.1a'!J8</f>
        <v>958.78264180999997</v>
      </c>
      <c r="K7" s="39">
        <f>'Tab1.1a'!K8</f>
        <v>873.98304690000009</v>
      </c>
      <c r="L7" s="39">
        <f>'Tab1.1a'!L8</f>
        <v>948.30565533999993</v>
      </c>
      <c r="M7" s="39">
        <f>'Tab1.1a'!M8</f>
        <v>945.5292580900001</v>
      </c>
      <c r="N7" s="39">
        <f>'Tab1.1a'!N8</f>
        <v>1039.0904990599997</v>
      </c>
      <c r="O7" s="39">
        <f>'Tab1.1a'!O8</f>
        <v>1037.5125849000001</v>
      </c>
      <c r="P7" s="39">
        <f>'Tab1.1a'!P8</f>
        <v>1006.1026715300001</v>
      </c>
      <c r="Q7" s="39">
        <f>'Tab1.1a'!Q8</f>
        <v>918.35687415000007</v>
      </c>
      <c r="R7" s="39">
        <f>'Tab1.1a'!R8</f>
        <v>945.83100000000002</v>
      </c>
      <c r="S7" s="39">
        <f>'Tab1.1a'!S8</f>
        <v>982.78099999999995</v>
      </c>
      <c r="T7" s="39">
        <f>'Tab1.1a'!T8</f>
        <v>1052.9345130275285</v>
      </c>
      <c r="U7" s="39">
        <f>'Tab1.1a'!U8</f>
        <v>1130.3820512675002</v>
      </c>
      <c r="V7" s="40"/>
      <c r="W7" s="72">
        <v>91.413985100000005</v>
      </c>
      <c r="X7" s="72">
        <v>93.431987840000005</v>
      </c>
      <c r="Y7" s="72">
        <v>113.99166282000002</v>
      </c>
      <c r="Z7" s="72">
        <v>150.41350711000001</v>
      </c>
      <c r="AA7" s="72">
        <v>104.20471906000002</v>
      </c>
      <c r="AB7" s="72">
        <v>126.51400981</v>
      </c>
      <c r="AC7" s="72">
        <v>133.99528735999999</v>
      </c>
      <c r="AD7" s="72">
        <v>81.901330879999989</v>
      </c>
      <c r="AE7" s="72">
        <v>118.99744913000001</v>
      </c>
      <c r="AF7" s="72">
        <v>144.24282084999999</v>
      </c>
      <c r="AG7" s="39">
        <v>165.49975789000001</v>
      </c>
      <c r="AH7" s="39">
        <v>100.2351089</v>
      </c>
      <c r="AI7" s="39">
        <v>128.42401498999999</v>
      </c>
      <c r="AJ7" s="39">
        <v>164.30355629999997</v>
      </c>
      <c r="AK7" s="39">
        <v>129.65253095000003</v>
      </c>
      <c r="AL7" s="39">
        <v>296.01833746</v>
      </c>
      <c r="AM7" s="39">
        <v>166.66877885999997</v>
      </c>
      <c r="AN7" s="39">
        <v>202.70837943000001</v>
      </c>
      <c r="AO7" s="39">
        <v>167.07323771</v>
      </c>
      <c r="AP7" s="39">
        <v>325.14993448999996</v>
      </c>
      <c r="AQ7" s="39">
        <v>179.51320136000001</v>
      </c>
      <c r="AR7" s="39">
        <v>229.76406962999999</v>
      </c>
      <c r="AS7" s="39">
        <v>211.249167</v>
      </c>
      <c r="AT7" s="39">
        <v>338.25620382</v>
      </c>
      <c r="AU7" s="39">
        <v>174.51702408999998</v>
      </c>
      <c r="AV7" s="39">
        <v>209.47526931000002</v>
      </c>
      <c r="AW7" s="39">
        <v>209.57917309000001</v>
      </c>
      <c r="AX7" s="39">
        <v>280.41158041</v>
      </c>
      <c r="AY7" s="39">
        <v>215.42636949000001</v>
      </c>
      <c r="AZ7" s="39">
        <v>201.70330614999995</v>
      </c>
      <c r="BA7" s="39">
        <v>228.35749609000001</v>
      </c>
      <c r="BB7" s="39">
        <v>302.81848360999999</v>
      </c>
      <c r="BC7" s="39">
        <v>217.43556261000003</v>
      </c>
      <c r="BD7" s="39">
        <v>232.91406601000003</v>
      </c>
      <c r="BE7" s="39">
        <v>205.59102379000001</v>
      </c>
      <c r="BF7" s="39">
        <v>289.58860568</v>
      </c>
      <c r="BG7" s="39">
        <v>220.18245164999996</v>
      </c>
      <c r="BH7" s="39">
        <v>241.18721304000002</v>
      </c>
      <c r="BI7" s="39">
        <v>298.94843361999995</v>
      </c>
      <c r="BJ7" s="39">
        <v>278.77240074999997</v>
      </c>
      <c r="BK7" s="39">
        <v>241.03991821</v>
      </c>
      <c r="BL7" s="39">
        <v>251.82264083999999</v>
      </c>
      <c r="BM7" s="39">
        <v>275.99433030999995</v>
      </c>
      <c r="BN7" s="39">
        <v>268.65569554000001</v>
      </c>
      <c r="BO7" s="39">
        <v>218.71548193999996</v>
      </c>
      <c r="BP7" s="39">
        <v>257.56991571000003</v>
      </c>
      <c r="BQ7" s="39">
        <v>252.98902045000003</v>
      </c>
      <c r="BR7" s="39">
        <v>276.82825343000002</v>
      </c>
      <c r="BS7" s="39">
        <v>237.14581810999999</v>
      </c>
      <c r="BT7" s="39">
        <v>191.14437800000002</v>
      </c>
      <c r="BU7" s="39">
        <v>270.07726993000006</v>
      </c>
      <c r="BV7" s="39">
        <v>219.98940811</v>
      </c>
      <c r="BW7" s="39">
        <v>225.73399999999998</v>
      </c>
      <c r="BX7" s="39">
        <v>214.69200000000001</v>
      </c>
      <c r="BY7" s="39">
        <v>252.155</v>
      </c>
      <c r="BZ7" s="39">
        <v>253.25</v>
      </c>
      <c r="CA7" s="39">
        <v>203.60900000000001</v>
      </c>
      <c r="CB7" s="39">
        <v>246.2</v>
      </c>
      <c r="CC7" s="39">
        <v>280.10700000000003</v>
      </c>
      <c r="CD7" s="39">
        <v>252.86499999999998</v>
      </c>
      <c r="CE7" s="87">
        <v>235.8013849475</v>
      </c>
      <c r="CF7" s="95">
        <v>245.65835514450004</v>
      </c>
      <c r="CG7" s="95">
        <v>282.63450780722837</v>
      </c>
      <c r="CH7" s="95">
        <v>288.84026512830002</v>
      </c>
      <c r="CI7" s="95">
        <v>277.82044795749999</v>
      </c>
      <c r="CJ7" s="95">
        <v>293.12760330999998</v>
      </c>
      <c r="CK7" s="95">
        <v>320.63700000000006</v>
      </c>
      <c r="CL7" s="95">
        <v>238.79700000000003</v>
      </c>
      <c r="CM7" s="95">
        <v>277.09621529999993</v>
      </c>
      <c r="CN7" s="39">
        <v>374.87654798799997</v>
      </c>
      <c r="CO7" s="39">
        <v>365.70630591399998</v>
      </c>
      <c r="CP7" s="39">
        <v>490.78954898800004</v>
      </c>
      <c r="CQ7" s="39">
        <v>451.24510826000005</v>
      </c>
      <c r="CR7" s="39">
        <v>557.94899999999996</v>
      </c>
      <c r="CS7" s="28"/>
      <c r="CU7" s="52"/>
      <c r="CV7" s="132"/>
      <c r="CW7" s="118"/>
      <c r="CX7" s="118"/>
      <c r="CY7" s="118"/>
      <c r="CZ7" s="118"/>
      <c r="DA7" s="118"/>
      <c r="DB7" s="118"/>
      <c r="DC7" s="118"/>
      <c r="DD7" s="118"/>
      <c r="DE7" s="118"/>
      <c r="DF7" s="118"/>
      <c r="DG7" s="118"/>
      <c r="DH7" s="118"/>
      <c r="DI7" s="118"/>
    </row>
    <row r="8" spans="2:116" ht="19" customHeight="1" x14ac:dyDescent="0.3">
      <c r="B8" s="8"/>
      <c r="D8" s="56" t="s">
        <v>12</v>
      </c>
      <c r="E8" s="39">
        <v>20.78544496</v>
      </c>
      <c r="F8" s="39">
        <v>136.89106219000001</v>
      </c>
      <c r="G8" s="39">
        <v>23.259792150000003</v>
      </c>
      <c r="H8" s="39">
        <v>65.45264238</v>
      </c>
      <c r="I8" s="39">
        <v>31.73815544</v>
      </c>
      <c r="J8" s="39">
        <v>35.003737309999998</v>
      </c>
      <c r="K8" s="39">
        <v>24.122313140000003</v>
      </c>
      <c r="L8" s="39">
        <v>29.321870139999998</v>
      </c>
      <c r="M8" s="39">
        <v>31.284121220000003</v>
      </c>
      <c r="N8" s="39">
        <v>35.55604443</v>
      </c>
      <c r="O8" s="39">
        <v>41.885031310000002</v>
      </c>
      <c r="P8" s="39">
        <v>41.37706652</v>
      </c>
      <c r="Q8" s="39">
        <v>42.053508140000005</v>
      </c>
      <c r="R8" s="39">
        <v>47.802</v>
      </c>
      <c r="S8" s="39">
        <v>0</v>
      </c>
      <c r="T8" s="39">
        <v>0</v>
      </c>
      <c r="U8" s="39">
        <v>0</v>
      </c>
      <c r="V8" s="40"/>
      <c r="W8" s="72">
        <v>1.6368963199999997</v>
      </c>
      <c r="X8" s="72">
        <v>15.06601028</v>
      </c>
      <c r="Y8" s="72">
        <v>1.8703371</v>
      </c>
      <c r="Z8" s="72">
        <v>2.2122012600000001</v>
      </c>
      <c r="AA8" s="72">
        <v>28.14073904</v>
      </c>
      <c r="AB8" s="72">
        <v>20.932849949999998</v>
      </c>
      <c r="AC8" s="72">
        <v>46.930287320000005</v>
      </c>
      <c r="AD8" s="72">
        <v>40.887185880000004</v>
      </c>
      <c r="AE8" s="72">
        <v>6.0209357399999996</v>
      </c>
      <c r="AF8" s="72">
        <v>5.7579334800000002</v>
      </c>
      <c r="AG8" s="39">
        <v>5.8145618099999998</v>
      </c>
      <c r="AH8" s="39">
        <v>5.6663611200000004</v>
      </c>
      <c r="AI8" s="39">
        <v>5.4446597899999993</v>
      </c>
      <c r="AJ8" s="39">
        <v>13.68238289</v>
      </c>
      <c r="AK8" s="39">
        <v>5.7543472900000001</v>
      </c>
      <c r="AL8" s="39">
        <v>40.57125241</v>
      </c>
      <c r="AM8" s="39">
        <v>7.7718561699999995</v>
      </c>
      <c r="AN8" s="39">
        <v>8.0354698500000019</v>
      </c>
      <c r="AO8" s="39">
        <v>7.4038889799999987</v>
      </c>
      <c r="AP8" s="39">
        <v>8.5269404399999988</v>
      </c>
      <c r="AQ8" s="39">
        <v>8.0828057800000011</v>
      </c>
      <c r="AR8" s="39">
        <v>8.1922393699999994</v>
      </c>
      <c r="AS8" s="39">
        <v>12.106260389999999</v>
      </c>
      <c r="AT8" s="39">
        <v>6.6224317700000004</v>
      </c>
      <c r="AU8" s="39">
        <v>5.1271903400000003</v>
      </c>
      <c r="AV8" s="39">
        <v>8.0245182499999999</v>
      </c>
      <c r="AW8" s="39">
        <v>5.9654191500000007</v>
      </c>
      <c r="AX8" s="39">
        <v>5.0051854000000002</v>
      </c>
      <c r="AY8" s="39">
        <v>6.0843209300000005</v>
      </c>
      <c r="AZ8" s="39">
        <v>9.4885584699999992</v>
      </c>
      <c r="BA8" s="39">
        <v>6.7623699500000001</v>
      </c>
      <c r="BB8" s="39">
        <v>6.9866207899999999</v>
      </c>
      <c r="BC8" s="39">
        <v>6.4213230699999997</v>
      </c>
      <c r="BD8" s="39">
        <v>7.8082224300000007</v>
      </c>
      <c r="BE8" s="39">
        <v>9.5748419599999988</v>
      </c>
      <c r="BF8" s="39">
        <v>7.4797337600000002</v>
      </c>
      <c r="BG8" s="39">
        <v>7.8304597499999993</v>
      </c>
      <c r="BH8" s="39">
        <v>9.5695630500000011</v>
      </c>
      <c r="BI8" s="39">
        <v>9.2089121200000008</v>
      </c>
      <c r="BJ8" s="39">
        <v>8.9471095100000007</v>
      </c>
      <c r="BK8" s="39">
        <v>7.2237528600000012</v>
      </c>
      <c r="BL8" s="39">
        <v>12.116230359999999</v>
      </c>
      <c r="BM8" s="39">
        <v>9.5210255300000011</v>
      </c>
      <c r="BN8" s="39">
        <v>13.024022559999999</v>
      </c>
      <c r="BO8" s="39">
        <v>9.0188550599999999</v>
      </c>
      <c r="BP8" s="39">
        <v>11.213285689999999</v>
      </c>
      <c r="BQ8" s="39">
        <v>11.281016749999999</v>
      </c>
      <c r="BR8" s="39">
        <v>9.8639090200000012</v>
      </c>
      <c r="BS8" s="39">
        <v>9.8325991399999992</v>
      </c>
      <c r="BT8" s="39">
        <v>12.48207399</v>
      </c>
      <c r="BU8" s="39">
        <v>8.2892310399999989</v>
      </c>
      <c r="BV8" s="39">
        <v>11.449603970000002</v>
      </c>
      <c r="BW8" s="39">
        <v>11.675000000000001</v>
      </c>
      <c r="BX8" s="39">
        <v>13.105</v>
      </c>
      <c r="BY8" s="39">
        <v>11.436999999999999</v>
      </c>
      <c r="BZ8" s="39">
        <v>11.585000000000001</v>
      </c>
      <c r="CA8" s="39">
        <v>0</v>
      </c>
      <c r="CB8" s="39">
        <v>0</v>
      </c>
      <c r="CC8" s="39">
        <v>0</v>
      </c>
      <c r="CD8" s="39">
        <v>0</v>
      </c>
      <c r="CE8" s="87">
        <v>0</v>
      </c>
      <c r="CF8" s="95">
        <v>0</v>
      </c>
      <c r="CG8" s="95">
        <v>0</v>
      </c>
      <c r="CH8" s="95">
        <v>0</v>
      </c>
      <c r="CI8" s="95"/>
      <c r="CJ8" s="95"/>
      <c r="CK8" s="95"/>
      <c r="CL8" s="95"/>
      <c r="CM8" s="95"/>
      <c r="CN8" s="95"/>
      <c r="CO8" s="95"/>
      <c r="CP8" s="95"/>
      <c r="CQ8" s="95"/>
      <c r="CR8" s="95"/>
      <c r="CS8" s="28"/>
      <c r="CU8" s="52"/>
      <c r="CV8" s="132"/>
      <c r="CW8" s="118"/>
      <c r="CX8" s="118"/>
      <c r="CY8" s="118"/>
      <c r="CZ8" s="118"/>
      <c r="DA8" s="118"/>
      <c r="DB8" s="118"/>
      <c r="DC8" s="118"/>
      <c r="DD8" s="118"/>
      <c r="DE8" s="118"/>
      <c r="DF8" s="118"/>
      <c r="DG8" s="118"/>
      <c r="DH8" s="118"/>
      <c r="DI8" s="118"/>
    </row>
    <row r="9" spans="2:116" ht="19" customHeight="1" x14ac:dyDescent="0.3">
      <c r="B9" s="8"/>
      <c r="D9" s="56" t="s">
        <v>13</v>
      </c>
      <c r="E9" s="39">
        <v>509.66425225</v>
      </c>
      <c r="F9" s="39">
        <v>497.91600469299999</v>
      </c>
      <c r="G9" s="39">
        <v>789.42979991058291</v>
      </c>
      <c r="H9" s="39">
        <v>823.43750474995579</v>
      </c>
      <c r="I9" s="39">
        <v>1011.6079908615829</v>
      </c>
      <c r="J9" s="39">
        <v>999.89800290846165</v>
      </c>
      <c r="K9" s="39">
        <v>676.11769776999995</v>
      </c>
      <c r="L9" s="39">
        <v>585.36921070999995</v>
      </c>
      <c r="M9" s="39">
        <v>921.32468828000015</v>
      </c>
      <c r="N9" s="39">
        <v>1037.9800619600001</v>
      </c>
      <c r="O9" s="39">
        <v>1110.1117221299999</v>
      </c>
      <c r="P9" s="39">
        <v>657.47170276999987</v>
      </c>
      <c r="Q9" s="39">
        <v>605.39105678999999</v>
      </c>
      <c r="R9" s="39">
        <v>594.39320524000004</v>
      </c>
      <c r="S9" s="39">
        <v>677.54700000000003</v>
      </c>
      <c r="T9" s="39">
        <v>1205.6189862875001</v>
      </c>
      <c r="U9" s="39">
        <v>1314.7801543924359</v>
      </c>
      <c r="V9" s="40"/>
      <c r="W9" s="72">
        <v>125.04411201000001</v>
      </c>
      <c r="X9" s="72">
        <v>122.601493</v>
      </c>
      <c r="Y9" s="72">
        <v>111.32332151999999</v>
      </c>
      <c r="Z9" s="72">
        <v>150.69532572</v>
      </c>
      <c r="AA9" s="72">
        <v>138.82243177999999</v>
      </c>
      <c r="AB9" s="72">
        <v>161.67261104300002</v>
      </c>
      <c r="AC9" s="72">
        <v>125.63601673999999</v>
      </c>
      <c r="AD9" s="72">
        <v>71.784945130000011</v>
      </c>
      <c r="AE9" s="72">
        <v>240.50254541062694</v>
      </c>
      <c r="AF9" s="72">
        <v>196.526498426383</v>
      </c>
      <c r="AG9" s="39">
        <v>190.29706213</v>
      </c>
      <c r="AH9" s="39">
        <v>162.10369394357298</v>
      </c>
      <c r="AI9" s="39">
        <v>137.34665895999998</v>
      </c>
      <c r="AJ9" s="39">
        <v>193.61454188000005</v>
      </c>
      <c r="AK9" s="39">
        <v>197.55309128638274</v>
      </c>
      <c r="AL9" s="39">
        <v>294.92321262357302</v>
      </c>
      <c r="AM9" s="39">
        <v>254.25722957572441</v>
      </c>
      <c r="AN9" s="39">
        <v>239.90083410431976</v>
      </c>
      <c r="AO9" s="39">
        <v>203.32304504230771</v>
      </c>
      <c r="AP9" s="39">
        <v>314.12688213923099</v>
      </c>
      <c r="AQ9" s="39">
        <v>211.01854074846153</v>
      </c>
      <c r="AR9" s="39">
        <v>230.56984451000002</v>
      </c>
      <c r="AS9" s="39">
        <v>250.57646877000002</v>
      </c>
      <c r="AT9" s="39">
        <v>307.73314887999999</v>
      </c>
      <c r="AU9" s="39">
        <v>148.81277018</v>
      </c>
      <c r="AV9" s="39">
        <v>157.36256091000001</v>
      </c>
      <c r="AW9" s="39">
        <v>178.48117310000001</v>
      </c>
      <c r="AX9" s="39">
        <v>191.46119358000001</v>
      </c>
      <c r="AY9" s="39">
        <v>126.09755789999998</v>
      </c>
      <c r="AZ9" s="39">
        <v>142.97972605999999</v>
      </c>
      <c r="BA9" s="39">
        <v>158.29143293999999</v>
      </c>
      <c r="BB9" s="39">
        <v>158.00049380999999</v>
      </c>
      <c r="BC9" s="39">
        <v>196.65235451000001</v>
      </c>
      <c r="BD9" s="39">
        <v>217.44977370000001</v>
      </c>
      <c r="BE9" s="39">
        <v>225.48499704</v>
      </c>
      <c r="BF9" s="39">
        <v>281.73756302999999</v>
      </c>
      <c r="BG9" s="39">
        <v>217.24323024</v>
      </c>
      <c r="BH9" s="39">
        <v>240.40134335999997</v>
      </c>
      <c r="BI9" s="39">
        <v>253.85897095000001</v>
      </c>
      <c r="BJ9" s="39">
        <v>326.47651740999999</v>
      </c>
      <c r="BK9" s="39">
        <v>267.87573323000004</v>
      </c>
      <c r="BL9" s="39">
        <v>235.05879206999995</v>
      </c>
      <c r="BM9" s="39">
        <v>310.26809030000004</v>
      </c>
      <c r="BN9" s="39">
        <v>296.90910652999986</v>
      </c>
      <c r="BO9" s="39">
        <v>152.76863026999999</v>
      </c>
      <c r="BP9" s="39">
        <v>148.92816198999998</v>
      </c>
      <c r="BQ9" s="39">
        <v>188.24774024999999</v>
      </c>
      <c r="BR9" s="39">
        <v>167.52717025999999</v>
      </c>
      <c r="BS9" s="39">
        <v>146.46556830000003</v>
      </c>
      <c r="BT9" s="39">
        <v>150.26237770999995</v>
      </c>
      <c r="BU9" s="39">
        <v>152.58214185000003</v>
      </c>
      <c r="BV9" s="39">
        <v>156.08096893000004</v>
      </c>
      <c r="BW9" s="39">
        <v>143.21990099999999</v>
      </c>
      <c r="BX9" s="39">
        <v>155.86775829999999</v>
      </c>
      <c r="BY9" s="39">
        <v>145.39678963999998</v>
      </c>
      <c r="BZ9" s="39">
        <v>149.90875630000002</v>
      </c>
      <c r="CA9" s="39">
        <v>135.82599999999999</v>
      </c>
      <c r="CB9" s="39">
        <v>169.20700000000002</v>
      </c>
      <c r="CC9" s="39">
        <v>189.29400000000001</v>
      </c>
      <c r="CD9" s="39">
        <v>183.21999999999997</v>
      </c>
      <c r="CE9" s="87">
        <v>280.21364363999999</v>
      </c>
      <c r="CF9" s="95">
        <v>273.43489560550006</v>
      </c>
      <c r="CG9" s="95">
        <v>300.89797931800007</v>
      </c>
      <c r="CH9" s="95">
        <v>351.07246772399998</v>
      </c>
      <c r="CI9" s="95">
        <v>193.68354129800002</v>
      </c>
      <c r="CJ9" s="95">
        <v>205.80917203799999</v>
      </c>
      <c r="CK9" s="95">
        <v>222.50558893369487</v>
      </c>
      <c r="CL9" s="95">
        <v>692.78185212274093</v>
      </c>
      <c r="CM9" s="95">
        <v>346.57504236999995</v>
      </c>
      <c r="CN9" s="39">
        <v>343.20728740999999</v>
      </c>
      <c r="CO9" s="39">
        <v>387.03012653000002</v>
      </c>
      <c r="CP9" s="39">
        <v>431.07167873424328</v>
      </c>
      <c r="CQ9" s="39">
        <v>355.81399362678638</v>
      </c>
      <c r="CR9" s="39">
        <v>391.06331777383127</v>
      </c>
      <c r="CS9" s="28"/>
      <c r="CU9" s="52"/>
      <c r="CV9" s="132"/>
      <c r="CW9" s="118"/>
      <c r="CX9" s="118"/>
      <c r="CY9" s="118"/>
      <c r="CZ9" s="118"/>
      <c r="DA9" s="118"/>
      <c r="DB9" s="118"/>
      <c r="DC9" s="118"/>
      <c r="DD9" s="118"/>
      <c r="DE9" s="118"/>
      <c r="DF9" s="118"/>
      <c r="DG9" s="118"/>
      <c r="DH9" s="118"/>
      <c r="DI9" s="118"/>
    </row>
    <row r="10" spans="2:116" ht="19" customHeight="1" x14ac:dyDescent="0.3">
      <c r="B10" s="8"/>
      <c r="D10" s="56" t="s">
        <v>14</v>
      </c>
      <c r="E10" s="39">
        <f>'Tab1.1a'!E11</f>
        <v>344.14993038999995</v>
      </c>
      <c r="F10" s="39">
        <f>'Tab1.1a'!F11</f>
        <v>279.28736429000003</v>
      </c>
      <c r="G10" s="39">
        <f>'Tab1.1a'!G11</f>
        <v>342.98454536893826</v>
      </c>
      <c r="H10" s="39">
        <f>'Tab1.1a'!H11</f>
        <v>671.81286415999989</v>
      </c>
      <c r="I10" s="39">
        <f>'Tab1.1a'!I11</f>
        <v>780.46168248999993</v>
      </c>
      <c r="J10" s="39">
        <f>'Tab1.1a'!J11</f>
        <v>715.77168331026269</v>
      </c>
      <c r="K10" s="39">
        <f>'Tab1.1a'!K11</f>
        <v>1050.69970435</v>
      </c>
      <c r="L10" s="39">
        <f>'Tab1.1a'!L11</f>
        <v>1094.44201406</v>
      </c>
      <c r="M10" s="39">
        <f>'Tab1.1a'!M11</f>
        <v>847.76979815999994</v>
      </c>
      <c r="N10" s="39">
        <f>'Tab1.1a'!N11</f>
        <v>931.29600173999995</v>
      </c>
      <c r="O10" s="39">
        <f>'Tab1.1a'!O11</f>
        <v>1090.0477991900002</v>
      </c>
      <c r="P10" s="39">
        <f>'Tab1.1a'!P11</f>
        <v>1237.25075935</v>
      </c>
      <c r="Q10" s="39">
        <v>1090.27533915</v>
      </c>
      <c r="R10" s="39">
        <v>1053.3305613299999</v>
      </c>
      <c r="S10" s="39">
        <v>980.12799999999993</v>
      </c>
      <c r="T10" s="39">
        <v>642.09951537999996</v>
      </c>
      <c r="U10" s="39">
        <v>672</v>
      </c>
      <c r="V10" s="40"/>
      <c r="W10" s="72">
        <v>71.416072450000001</v>
      </c>
      <c r="X10" s="72">
        <v>92.654695789999991</v>
      </c>
      <c r="Y10" s="72">
        <v>93.720855639999996</v>
      </c>
      <c r="Z10" s="72">
        <v>86.358306509999991</v>
      </c>
      <c r="AA10" s="72">
        <v>81.83505937000001</v>
      </c>
      <c r="AB10" s="72">
        <v>78.893341210000003</v>
      </c>
      <c r="AC10" s="72">
        <v>76.313795880000015</v>
      </c>
      <c r="AD10" s="72">
        <v>42.24516783</v>
      </c>
      <c r="AE10" s="72">
        <v>84.953083658938283</v>
      </c>
      <c r="AF10" s="72">
        <v>74.278088479999994</v>
      </c>
      <c r="AG10" s="39">
        <v>91.726360479999997</v>
      </c>
      <c r="AH10" s="39">
        <v>92.027012749999997</v>
      </c>
      <c r="AI10" s="39">
        <v>102.08035769999998</v>
      </c>
      <c r="AJ10" s="39">
        <v>149.64123000000001</v>
      </c>
      <c r="AK10" s="39">
        <v>144.12628946999996</v>
      </c>
      <c r="AL10" s="39">
        <v>275.96498699</v>
      </c>
      <c r="AM10" s="39">
        <v>193.65903577</v>
      </c>
      <c r="AN10" s="39">
        <v>128.71711198999998</v>
      </c>
      <c r="AO10" s="39">
        <v>158.60806224000001</v>
      </c>
      <c r="AP10" s="39">
        <v>299.47747248999997</v>
      </c>
      <c r="AQ10" s="39">
        <v>169.85063030000003</v>
      </c>
      <c r="AR10" s="39">
        <v>164.94423156026266</v>
      </c>
      <c r="AS10" s="39">
        <v>151.73511535</v>
      </c>
      <c r="AT10" s="39">
        <v>229.24170609999999</v>
      </c>
      <c r="AU10" s="39">
        <v>225.53530889000001</v>
      </c>
      <c r="AV10" s="39">
        <v>236.18195865000001</v>
      </c>
      <c r="AW10" s="39">
        <v>281.45282721999996</v>
      </c>
      <c r="AX10" s="39">
        <v>307.52960959000001</v>
      </c>
      <c r="AY10" s="39">
        <v>255.60876848999999</v>
      </c>
      <c r="AZ10" s="39">
        <v>263.68079322</v>
      </c>
      <c r="BA10" s="39">
        <v>253.84660985000002</v>
      </c>
      <c r="BB10" s="39">
        <v>321.30584250000004</v>
      </c>
      <c r="BC10" s="39">
        <v>187.57681540999999</v>
      </c>
      <c r="BD10" s="39">
        <v>199.29358662999999</v>
      </c>
      <c r="BE10" s="39">
        <v>180.23115225999999</v>
      </c>
      <c r="BF10" s="39">
        <v>280.66824385999996</v>
      </c>
      <c r="BG10" s="39">
        <v>197.9935782</v>
      </c>
      <c r="BH10" s="39">
        <v>189.75511685999996</v>
      </c>
      <c r="BI10" s="39">
        <v>224.70898290000002</v>
      </c>
      <c r="BJ10" s="39">
        <v>318.83832378</v>
      </c>
      <c r="BK10" s="39">
        <v>271.93144608</v>
      </c>
      <c r="BL10" s="39">
        <v>270.86740457999997</v>
      </c>
      <c r="BM10" s="39">
        <v>261.54795084</v>
      </c>
      <c r="BN10" s="39">
        <v>285.70099769000012</v>
      </c>
      <c r="BO10" s="39">
        <v>335.54493958</v>
      </c>
      <c r="BP10" s="39">
        <v>328.70291052000005</v>
      </c>
      <c r="BQ10" s="39">
        <v>287.91460661999992</v>
      </c>
      <c r="BR10" s="39">
        <v>285.08830263000004</v>
      </c>
      <c r="BS10" s="39">
        <v>280.17589813000001</v>
      </c>
      <c r="BT10" s="39">
        <v>273.71442159999998</v>
      </c>
      <c r="BU10" s="39">
        <v>283.58057496000004</v>
      </c>
      <c r="BV10" s="39">
        <v>252.80444445999998</v>
      </c>
      <c r="BW10" s="39">
        <v>265.20844247000002</v>
      </c>
      <c r="BX10" s="39">
        <v>235.31628238999997</v>
      </c>
      <c r="BY10" s="39">
        <v>258.59434648000001</v>
      </c>
      <c r="BZ10" s="39">
        <v>294.21148999000002</v>
      </c>
      <c r="CA10" s="39">
        <v>212.07</v>
      </c>
      <c r="CB10" s="39">
        <v>207.55799999999999</v>
      </c>
      <c r="CC10" s="39">
        <v>262.529</v>
      </c>
      <c r="CD10" s="39">
        <v>297.971</v>
      </c>
      <c r="CE10" s="87">
        <v>160.12164285</v>
      </c>
      <c r="CF10" s="95">
        <v>156.37059497999999</v>
      </c>
      <c r="CG10" s="95">
        <v>165.77994636</v>
      </c>
      <c r="CH10" s="95">
        <v>159.82733119</v>
      </c>
      <c r="CI10" s="95">
        <v>169</v>
      </c>
      <c r="CJ10" s="95">
        <v>166</v>
      </c>
      <c r="CK10" s="95">
        <v>167</v>
      </c>
      <c r="CL10" s="95">
        <v>170</v>
      </c>
      <c r="CM10" s="95">
        <v>165.93292317999999</v>
      </c>
      <c r="CN10" s="39">
        <v>144.27866078</v>
      </c>
      <c r="CO10" s="39">
        <v>159.31088934000002</v>
      </c>
      <c r="CP10" s="39">
        <v>160.05626544</v>
      </c>
      <c r="CQ10" s="39">
        <v>145.91974159</v>
      </c>
      <c r="CR10" s="39">
        <v>139.47387487</v>
      </c>
      <c r="CS10" s="28"/>
      <c r="CU10" s="52"/>
      <c r="CV10" s="126"/>
      <c r="CW10" s="119"/>
      <c r="CX10" s="119"/>
      <c r="CY10" s="119"/>
      <c r="CZ10" s="119"/>
      <c r="DA10" s="119"/>
      <c r="DB10" s="119"/>
      <c r="DC10" s="119"/>
      <c r="DD10" s="119"/>
      <c r="DE10" s="120"/>
      <c r="DF10" s="120"/>
      <c r="DG10" s="120"/>
      <c r="DH10" s="120"/>
      <c r="DI10" s="120"/>
    </row>
    <row r="11" spans="2:116" ht="19" customHeight="1" x14ac:dyDescent="0.3">
      <c r="B11" s="8"/>
      <c r="D11" s="55" t="s">
        <v>34</v>
      </c>
      <c r="E11" s="39">
        <f>'Tab1.1a'!E12</f>
        <v>204.28985</v>
      </c>
      <c r="F11" s="39">
        <f>'Tab1.1a'!F12</f>
        <v>198.22584854999997</v>
      </c>
      <c r="G11" s="39">
        <f>'Tab1.1a'!G12</f>
        <v>264.74543606551492</v>
      </c>
      <c r="H11" s="39">
        <f>'Tab1.1a'!H12</f>
        <v>263.50194120999998</v>
      </c>
      <c r="I11" s="39">
        <f>'Tab1.1a'!I12</f>
        <v>136.37702775</v>
      </c>
      <c r="J11" s="39">
        <f>'Tab1.1a'!J12</f>
        <v>343.02962203000004</v>
      </c>
      <c r="K11" s="39">
        <f>'Tab1.1a'!K12</f>
        <v>301.08803949999998</v>
      </c>
      <c r="L11" s="39">
        <f>'Tab1.1a'!L12</f>
        <v>436.18417147620096</v>
      </c>
      <c r="M11" s="39">
        <f>'Tab1.1a'!M12</f>
        <v>243.68829909999999</v>
      </c>
      <c r="N11" s="39">
        <f>'Tab1.1a'!N12</f>
        <v>213.81625289999999</v>
      </c>
      <c r="O11" s="39">
        <f>'Tab1.1a'!O12</f>
        <v>317.22010138000002</v>
      </c>
      <c r="P11" s="39">
        <f>'Tab1.1a'!P12</f>
        <v>213.40861230000002</v>
      </c>
      <c r="Q11" s="39">
        <f>'Tab1.1a'!Q12</f>
        <v>697.06044577</v>
      </c>
      <c r="R11" s="39">
        <f>'Tab1.1a'!R12</f>
        <v>673.27292273000012</v>
      </c>
      <c r="S11" s="39">
        <f>'Tab1.1a'!S12</f>
        <v>611.65827087000002</v>
      </c>
      <c r="T11" s="39">
        <f>'Tab1.1a'!T12</f>
        <v>1868.82097727</v>
      </c>
      <c r="U11" s="39">
        <f>'Tab1.1a'!U12</f>
        <v>1575.3027710199999</v>
      </c>
      <c r="V11" s="40"/>
      <c r="W11" s="65">
        <v>10.99346826</v>
      </c>
      <c r="X11" s="72">
        <v>53.985193889999998</v>
      </c>
      <c r="Y11" s="72">
        <v>74.528517870000002</v>
      </c>
      <c r="Z11" s="72">
        <v>64.782669980000009</v>
      </c>
      <c r="AA11" s="72">
        <v>25.692616310000002</v>
      </c>
      <c r="AB11" s="72">
        <v>70.847629409999982</v>
      </c>
      <c r="AC11" s="72">
        <v>50.01109245</v>
      </c>
      <c r="AD11" s="72">
        <v>51.674510380000001</v>
      </c>
      <c r="AE11" s="72">
        <v>75.409270102924907</v>
      </c>
      <c r="AF11" s="72">
        <v>66.157144500000001</v>
      </c>
      <c r="AG11" s="39">
        <v>23.171307742590002</v>
      </c>
      <c r="AH11" s="39">
        <v>100.00771372000003</v>
      </c>
      <c r="AI11" s="39">
        <v>18</v>
      </c>
      <c r="AJ11" s="39">
        <v>122.882452</v>
      </c>
      <c r="AK11" s="39">
        <v>24.16647597</v>
      </c>
      <c r="AL11" s="39">
        <v>98.45301323999999</v>
      </c>
      <c r="AM11" s="39">
        <v>23.792634</v>
      </c>
      <c r="AN11" s="39">
        <v>35.051965729999999</v>
      </c>
      <c r="AO11" s="39">
        <v>29.695650149999999</v>
      </c>
      <c r="AP11" s="39">
        <v>47.836777869999999</v>
      </c>
      <c r="AQ11" s="39">
        <v>0</v>
      </c>
      <c r="AR11" s="39">
        <v>71.713377269999995</v>
      </c>
      <c r="AS11" s="39">
        <v>134.43781025000001</v>
      </c>
      <c r="AT11" s="39">
        <v>136.87843451000001</v>
      </c>
      <c r="AU11" s="39">
        <v>61.003441410000001</v>
      </c>
      <c r="AV11" s="39">
        <v>141.11620667</v>
      </c>
      <c r="AW11" s="39">
        <v>18.577175799999999</v>
      </c>
      <c r="AX11" s="39">
        <v>80.391215619999997</v>
      </c>
      <c r="AY11" s="39">
        <v>110.82189391</v>
      </c>
      <c r="AZ11" s="39">
        <v>92.63121117</v>
      </c>
      <c r="BA11" s="39">
        <v>59.122589459999993</v>
      </c>
      <c r="BB11" s="39">
        <v>173.60847693620101</v>
      </c>
      <c r="BC11" s="39">
        <v>15.55358534</v>
      </c>
      <c r="BD11" s="39">
        <v>70.172504239999995</v>
      </c>
      <c r="BE11" s="39">
        <v>114.01089943999999</v>
      </c>
      <c r="BF11" s="39">
        <v>43.951310080000006</v>
      </c>
      <c r="BG11" s="39">
        <v>19.931535390000001</v>
      </c>
      <c r="BH11" s="39">
        <v>81.511367820000004</v>
      </c>
      <c r="BI11" s="39">
        <v>69.154227910000003</v>
      </c>
      <c r="BJ11" s="39">
        <v>43.219121780000002</v>
      </c>
      <c r="BK11" s="39">
        <v>4.3811589999999997E-2</v>
      </c>
      <c r="BL11" s="39">
        <v>75.382684289999986</v>
      </c>
      <c r="BM11" s="39">
        <v>34.997199469999998</v>
      </c>
      <c r="BN11" s="39">
        <v>206.79640603000001</v>
      </c>
      <c r="BO11" s="39">
        <v>29.618907980000003</v>
      </c>
      <c r="BP11" s="39">
        <v>48.063994909999998</v>
      </c>
      <c r="BQ11" s="39">
        <v>62.741724060000003</v>
      </c>
      <c r="BR11" s="39">
        <v>72.983985349999998</v>
      </c>
      <c r="BS11" s="39">
        <v>35.318142370000004</v>
      </c>
      <c r="BT11" s="39">
        <v>263.41550457</v>
      </c>
      <c r="BU11" s="39">
        <v>160.25099890000001</v>
      </c>
      <c r="BV11" s="39">
        <v>238.07579992999999</v>
      </c>
      <c r="BW11" s="39">
        <v>39.268438200000006</v>
      </c>
      <c r="BX11" s="39">
        <v>337.29259624000002</v>
      </c>
      <c r="BY11" s="39">
        <v>53.487892730000056</v>
      </c>
      <c r="BZ11" s="39">
        <v>243.22399555999999</v>
      </c>
      <c r="CA11" s="39">
        <v>104.14506316000002</v>
      </c>
      <c r="CB11" s="39">
        <v>168.56362630999999</v>
      </c>
      <c r="CC11" s="39">
        <v>211.38448814999998</v>
      </c>
      <c r="CD11" s="39">
        <v>127.56509325</v>
      </c>
      <c r="CE11" s="87">
        <v>284.92573942749999</v>
      </c>
      <c r="CF11" s="95">
        <v>350.73573942749999</v>
      </c>
      <c r="CG11" s="95">
        <v>318.92573942749999</v>
      </c>
      <c r="CH11" s="95">
        <v>914.23375898749987</v>
      </c>
      <c r="CI11" s="95">
        <v>394.30064747</v>
      </c>
      <c r="CJ11" s="95">
        <v>410.61</v>
      </c>
      <c r="CK11" s="95">
        <v>384.19660334999998</v>
      </c>
      <c r="CL11" s="95">
        <v>386.19552019999998</v>
      </c>
      <c r="CM11" s="95">
        <v>55.861407860203798</v>
      </c>
      <c r="CN11" s="39">
        <v>69.942038170000004</v>
      </c>
      <c r="CO11" s="39">
        <v>9.964529970000001</v>
      </c>
      <c r="CP11" s="39">
        <v>2.7645964900000002</v>
      </c>
      <c r="CQ11" s="95">
        <v>0</v>
      </c>
      <c r="CR11" s="95">
        <v>0</v>
      </c>
      <c r="CS11" s="28"/>
      <c r="CU11" s="52"/>
      <c r="CV11" s="126"/>
      <c r="CW11" s="119"/>
      <c r="CX11" s="119"/>
      <c r="CY11" s="119"/>
      <c r="CZ11" s="119"/>
      <c r="DA11" s="119"/>
      <c r="DB11" s="119"/>
      <c r="DC11" s="119"/>
      <c r="DD11" s="119"/>
      <c r="DE11" s="120"/>
      <c r="DF11" s="120"/>
      <c r="DG11" s="120"/>
      <c r="DH11" s="120"/>
      <c r="DI11" s="120"/>
    </row>
    <row r="12" spans="2:116" ht="19" customHeight="1" x14ac:dyDescent="0.3">
      <c r="B12" s="8"/>
      <c r="D12" s="55" t="s">
        <v>15</v>
      </c>
      <c r="E12" s="39">
        <f>'Tab1.1a'!E13</f>
        <v>37.175784031224495</v>
      </c>
      <c r="F12" s="39">
        <f>'Tab1.1a'!F13</f>
        <v>51.925770909323326</v>
      </c>
      <c r="G12" s="39">
        <f>'Tab1.1a'!G13</f>
        <v>96.750234568996518</v>
      </c>
      <c r="H12" s="39">
        <f>'Tab1.1a'!H13</f>
        <v>125.88260319951377</v>
      </c>
      <c r="I12" s="39">
        <f>'Tab1.1a'!I13</f>
        <v>142.28646405999999</v>
      </c>
      <c r="J12" s="39">
        <f>'Tab1.1a'!J13</f>
        <v>261.22935548999999</v>
      </c>
      <c r="K12" s="39">
        <f>'Tab1.1a'!K13</f>
        <v>358.220592393</v>
      </c>
      <c r="L12" s="39">
        <f>'Tab1.1a'!L13</f>
        <v>535.47901364999996</v>
      </c>
      <c r="M12" s="39">
        <f>'Tab1.1a'!M13</f>
        <v>388.28747439</v>
      </c>
      <c r="N12" s="39">
        <f>'Tab1.1a'!N13</f>
        <v>538.88884878000101</v>
      </c>
      <c r="O12" s="39">
        <f>'Tab1.1a'!O13</f>
        <v>471.40397344999997</v>
      </c>
      <c r="P12" s="39">
        <f>'Tab1.1a'!P13</f>
        <v>477.00960787000002</v>
      </c>
      <c r="Q12" s="39">
        <f>'Tab1.1a'!Q13</f>
        <v>446.97487878000004</v>
      </c>
      <c r="R12" s="39">
        <f>'Tab1.1a'!R13</f>
        <v>393.07896612000002</v>
      </c>
      <c r="S12" s="39">
        <f>'Tab1.1a'!S13</f>
        <v>305.32352989000003</v>
      </c>
      <c r="T12" s="39">
        <f>'Tab1.1a'!T13</f>
        <v>269.51410012000002</v>
      </c>
      <c r="U12" s="39">
        <f>'Tab1.1a'!U13</f>
        <v>287.57752179754641</v>
      </c>
      <c r="V12" s="40"/>
      <c r="W12" s="65">
        <v>9.9133984199999983</v>
      </c>
      <c r="X12" s="72">
        <v>7.6223227599999985</v>
      </c>
      <c r="Y12" s="72">
        <v>5.8166175512245006</v>
      </c>
      <c r="Z12" s="72">
        <v>13.823445299999999</v>
      </c>
      <c r="AA12" s="72">
        <v>7.3705873003725024</v>
      </c>
      <c r="AB12" s="72">
        <v>19.690017729999997</v>
      </c>
      <c r="AC12" s="72">
        <v>10.191068700297999</v>
      </c>
      <c r="AD12" s="72">
        <v>14.674097178652831</v>
      </c>
      <c r="AE12" s="72">
        <v>32.191885683618317</v>
      </c>
      <c r="AF12" s="72">
        <v>8.9057552940365898</v>
      </c>
      <c r="AG12" s="39">
        <v>26.791913591999915</v>
      </c>
      <c r="AH12" s="39">
        <v>28.860679999341698</v>
      </c>
      <c r="AI12" s="39">
        <v>15.438425472225775</v>
      </c>
      <c r="AJ12" s="39">
        <v>16.958114732984001</v>
      </c>
      <c r="AK12" s="39">
        <v>17.088013089999993</v>
      </c>
      <c r="AL12" s="39">
        <v>76.398049904304003</v>
      </c>
      <c r="AM12" s="39">
        <v>13.498124829999998</v>
      </c>
      <c r="AN12" s="39">
        <v>16.080958489999993</v>
      </c>
      <c r="AO12" s="39">
        <v>22.467415690000003</v>
      </c>
      <c r="AP12" s="39">
        <v>90.239965049999995</v>
      </c>
      <c r="AQ12" s="39">
        <v>15.496081509999998</v>
      </c>
      <c r="AR12" s="39">
        <v>11.859937820000001</v>
      </c>
      <c r="AS12" s="39">
        <v>19.40632844000001</v>
      </c>
      <c r="AT12" s="39">
        <v>214.46700772</v>
      </c>
      <c r="AU12" s="39">
        <v>40.244349329999999</v>
      </c>
      <c r="AV12" s="39">
        <v>66.023978080000006</v>
      </c>
      <c r="AW12" s="39">
        <v>79.686082939999991</v>
      </c>
      <c r="AX12" s="39">
        <v>172.26618204300001</v>
      </c>
      <c r="AY12" s="39">
        <v>101.93825647</v>
      </c>
      <c r="AZ12" s="39">
        <v>177.29405947999999</v>
      </c>
      <c r="BA12" s="39">
        <v>81.445650619999995</v>
      </c>
      <c r="BB12" s="39">
        <v>174.80104707999999</v>
      </c>
      <c r="BC12" s="39">
        <v>74.511533489999991</v>
      </c>
      <c r="BD12" s="39">
        <v>132.70803226999999</v>
      </c>
      <c r="BE12" s="39">
        <v>103.66522374000002</v>
      </c>
      <c r="BF12" s="39">
        <v>77.402684890000003</v>
      </c>
      <c r="BG12" s="39">
        <v>40.302418720001008</v>
      </c>
      <c r="BH12" s="39">
        <v>139.06479014999999</v>
      </c>
      <c r="BI12" s="39">
        <v>167.96349511000003</v>
      </c>
      <c r="BJ12" s="39">
        <v>191.55814480000001</v>
      </c>
      <c r="BK12" s="39">
        <v>122.59833614</v>
      </c>
      <c r="BL12" s="39">
        <v>117.72271258000001</v>
      </c>
      <c r="BM12" s="39">
        <v>106.06968990999998</v>
      </c>
      <c r="BN12" s="39">
        <v>125.01323481999997</v>
      </c>
      <c r="BO12" s="39">
        <v>45.71225639</v>
      </c>
      <c r="BP12" s="39">
        <v>217.10203760000002</v>
      </c>
      <c r="BQ12" s="39">
        <v>152.65500659000003</v>
      </c>
      <c r="BR12" s="39">
        <v>61.540307290000008</v>
      </c>
      <c r="BS12" s="39">
        <v>120.03569903000002</v>
      </c>
      <c r="BT12" s="39">
        <v>64.630702710000008</v>
      </c>
      <c r="BU12" s="39">
        <v>87.219908830000008</v>
      </c>
      <c r="BV12" s="39">
        <v>175.08856821000003</v>
      </c>
      <c r="BW12" s="39">
        <v>49.98875907</v>
      </c>
      <c r="BX12" s="39">
        <v>87.639245689999981</v>
      </c>
      <c r="BY12" s="39">
        <v>181.47821004999997</v>
      </c>
      <c r="BZ12" s="39">
        <v>73.972751310000021</v>
      </c>
      <c r="CA12" s="39">
        <v>65.672546980000021</v>
      </c>
      <c r="CB12" s="39">
        <v>118.15139425999999</v>
      </c>
      <c r="CC12" s="39">
        <v>59.466728250000017</v>
      </c>
      <c r="CD12" s="39">
        <v>62.032860399999997</v>
      </c>
      <c r="CE12" s="87">
        <v>44.549536280000005</v>
      </c>
      <c r="CF12" s="95">
        <v>71.915344280000014</v>
      </c>
      <c r="CG12" s="95">
        <v>96.094936000000004</v>
      </c>
      <c r="CH12" s="95">
        <v>56.954283560000007</v>
      </c>
      <c r="CI12" s="95">
        <v>60.335870140000004</v>
      </c>
      <c r="CJ12" s="95">
        <v>78.567944609999984</v>
      </c>
      <c r="CK12" s="95">
        <v>57.915392009999998</v>
      </c>
      <c r="CL12" s="95">
        <v>90.758315037546382</v>
      </c>
      <c r="CM12" s="95">
        <v>71.482790350000002</v>
      </c>
      <c r="CN12" s="39">
        <v>101.83301139999999</v>
      </c>
      <c r="CO12" s="39">
        <v>120.83676629</v>
      </c>
      <c r="CP12" s="39">
        <v>166.78487171575674</v>
      </c>
      <c r="CQ12" s="39">
        <v>43.208088183213576</v>
      </c>
      <c r="CR12" s="39">
        <v>60.164720286168851</v>
      </c>
      <c r="CS12" s="28"/>
      <c r="CU12" s="52"/>
      <c r="CV12" s="127"/>
      <c r="CW12" s="121"/>
      <c r="CX12" s="121"/>
      <c r="CY12" s="121"/>
      <c r="CZ12" s="121"/>
      <c r="DA12" s="121"/>
      <c r="DB12" s="121"/>
      <c r="DC12" s="121"/>
      <c r="DD12" s="121"/>
      <c r="DE12" s="122"/>
      <c r="DF12" s="122"/>
      <c r="DG12" s="122"/>
      <c r="DH12" s="122"/>
    </row>
    <row r="13" spans="2:116" ht="19" customHeight="1" x14ac:dyDescent="0.3">
      <c r="B13" s="8"/>
      <c r="D13" s="55"/>
      <c r="E13" s="39"/>
      <c r="F13" s="39"/>
      <c r="G13" s="39"/>
      <c r="H13" s="39"/>
      <c r="I13" s="39"/>
      <c r="J13" s="39"/>
      <c r="K13" s="39"/>
      <c r="L13" s="39"/>
      <c r="M13" s="39"/>
      <c r="N13" s="39"/>
      <c r="O13" s="39"/>
      <c r="P13" s="39"/>
      <c r="Q13" s="39"/>
      <c r="R13" s="39"/>
      <c r="S13" s="39"/>
      <c r="T13" s="39"/>
      <c r="U13" s="39"/>
      <c r="V13" s="40"/>
      <c r="W13" s="65"/>
      <c r="X13" s="72"/>
      <c r="Y13" s="72"/>
      <c r="Z13" s="72"/>
      <c r="AA13" s="72"/>
      <c r="AB13" s="72"/>
      <c r="AC13" s="72"/>
      <c r="AD13" s="72"/>
      <c r="AE13" s="72"/>
      <c r="AF13" s="72"/>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87"/>
      <c r="CF13" s="95"/>
      <c r="CG13" s="95"/>
      <c r="CH13" s="95"/>
      <c r="CI13" s="95"/>
      <c r="CJ13" s="95"/>
      <c r="CK13" s="95"/>
      <c r="CL13" s="95"/>
      <c r="CM13" s="95"/>
      <c r="CN13" s="39"/>
      <c r="CO13" s="39"/>
      <c r="CP13" s="39"/>
      <c r="CQ13" s="39"/>
      <c r="CR13" s="39"/>
      <c r="CS13" s="28"/>
      <c r="CU13" s="52"/>
      <c r="CV13" s="127"/>
      <c r="CW13" s="121"/>
      <c r="CX13" s="121"/>
      <c r="CY13" s="121"/>
      <c r="CZ13" s="121"/>
      <c r="DA13" s="121"/>
      <c r="DB13" s="121"/>
      <c r="DC13" s="121"/>
      <c r="DD13" s="121"/>
      <c r="DE13" s="122"/>
      <c r="DF13" s="122"/>
      <c r="DG13" s="122"/>
      <c r="DH13" s="122"/>
      <c r="DI13" s="122"/>
    </row>
    <row r="14" spans="2:116" ht="19" customHeight="1" x14ac:dyDescent="0.3">
      <c r="B14" s="8"/>
      <c r="D14" s="57"/>
      <c r="E14" s="41"/>
      <c r="F14" s="41"/>
      <c r="G14" s="41"/>
      <c r="H14" s="41"/>
      <c r="I14" s="41"/>
      <c r="J14" s="41"/>
      <c r="K14" s="41"/>
      <c r="L14" s="41"/>
      <c r="M14" s="41"/>
      <c r="N14" s="41"/>
      <c r="O14" s="41"/>
      <c r="P14" s="41"/>
      <c r="Q14" s="41"/>
      <c r="R14" s="41"/>
      <c r="S14" s="41"/>
      <c r="T14" s="41"/>
      <c r="U14" s="41"/>
      <c r="V14" s="42"/>
      <c r="W14" s="66"/>
      <c r="X14" s="66"/>
      <c r="Y14" s="66"/>
      <c r="Z14" s="66"/>
      <c r="AA14" s="66"/>
      <c r="AB14" s="66"/>
      <c r="AC14" s="66"/>
      <c r="AD14" s="66"/>
      <c r="AE14" s="66"/>
      <c r="AF14" s="66"/>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142"/>
      <c r="CF14" s="41"/>
      <c r="CG14" s="41"/>
      <c r="CH14" s="41"/>
      <c r="CI14" s="41"/>
      <c r="CJ14" s="41"/>
      <c r="CK14" s="41"/>
      <c r="CL14" s="41"/>
      <c r="CM14" s="41"/>
      <c r="CN14" s="41"/>
      <c r="CO14" s="41"/>
      <c r="CP14" s="41"/>
      <c r="CQ14" s="41"/>
      <c r="CR14" s="41"/>
      <c r="CS14" s="28"/>
      <c r="CV14" s="126"/>
      <c r="CW14" s="119"/>
      <c r="CX14" s="119"/>
      <c r="CY14" s="119"/>
      <c r="CZ14" s="119"/>
      <c r="DA14" s="119"/>
      <c r="DB14" s="119"/>
      <c r="DC14" s="119"/>
      <c r="DD14" s="119"/>
      <c r="DE14" s="120"/>
      <c r="DF14" s="120"/>
      <c r="DG14" s="120"/>
      <c r="DH14" s="120"/>
      <c r="DI14" s="120"/>
    </row>
    <row r="15" spans="2:116" s="6" customFormat="1" ht="19" customHeight="1" x14ac:dyDescent="0.3">
      <c r="B15" s="5"/>
      <c r="C15" s="6">
        <v>2</v>
      </c>
      <c r="D15" s="58" t="s">
        <v>4</v>
      </c>
      <c r="E15" s="43">
        <f>'Tab1.1a'!E13</f>
        <v>37.175784031224495</v>
      </c>
      <c r="F15" s="43">
        <f>'Tab1.1a'!F13</f>
        <v>51.925770909323326</v>
      </c>
      <c r="G15" s="43">
        <f>'Tab1.1a'!G13</f>
        <v>96.750234568996518</v>
      </c>
      <c r="H15" s="43">
        <f>'Tab1.1a'!H13</f>
        <v>125.88260319951377</v>
      </c>
      <c r="I15" s="43">
        <f>'Tab1.1a'!I13</f>
        <v>142.28646405999999</v>
      </c>
      <c r="J15" s="43">
        <f>'Tab1.1a'!J13</f>
        <v>261.22935548999999</v>
      </c>
      <c r="K15" s="43">
        <f>'Tab1.1a'!K13</f>
        <v>358.220592393</v>
      </c>
      <c r="L15" s="43">
        <f>'Tab1.1a'!L13</f>
        <v>535.47901364999996</v>
      </c>
      <c r="M15" s="43">
        <f>'Tab1.1a'!M13</f>
        <v>388.28747439</v>
      </c>
      <c r="N15" s="43">
        <f>'Tab1.1a'!N13</f>
        <v>538.88884878000101</v>
      </c>
      <c r="O15" s="43">
        <f>'Tab1.1a'!O13</f>
        <v>471.40397344999997</v>
      </c>
      <c r="P15" s="43">
        <f>'Tab1.1a'!P13</f>
        <v>477.00960787000002</v>
      </c>
      <c r="Q15" s="43">
        <f>'Tab1.1a'!Q13</f>
        <v>446.97487878000004</v>
      </c>
      <c r="R15" s="43">
        <f>'Tab1.1a'!R13</f>
        <v>393.07896612000002</v>
      </c>
      <c r="S15" s="43">
        <f>'Tab1.1a'!S13</f>
        <v>305.32352989000003</v>
      </c>
      <c r="T15" s="43">
        <f>'Tab1.1a'!T13</f>
        <v>269.51410012000002</v>
      </c>
      <c r="U15" s="43">
        <f>'Tab1.1a'!U13</f>
        <v>287.57752179754641</v>
      </c>
      <c r="V15" s="37"/>
      <c r="W15" s="67">
        <v>273.40769858355378</v>
      </c>
      <c r="X15" s="67">
        <v>365.67528828008545</v>
      </c>
      <c r="Y15" s="67">
        <v>467.98677178777484</v>
      </c>
      <c r="Z15" s="67">
        <v>353.06964478732266</v>
      </c>
      <c r="AA15" s="67">
        <v>440.79580020919758</v>
      </c>
      <c r="AB15" s="67">
        <v>473.58116431263454</v>
      </c>
      <c r="AC15" s="67">
        <v>295.93999524701218</v>
      </c>
      <c r="AD15" s="67">
        <v>261.13846615365162</v>
      </c>
      <c r="AE15" s="67">
        <v>341.85761568199354</v>
      </c>
      <c r="AF15" s="67">
        <v>379.30758808354778</v>
      </c>
      <c r="AG15" s="43">
        <v>421.63299438419619</v>
      </c>
      <c r="AH15" s="43">
        <v>492.69819158575774</v>
      </c>
      <c r="AI15" s="43">
        <v>406.09196116887068</v>
      </c>
      <c r="AJ15" s="43">
        <v>653.33401743200886</v>
      </c>
      <c r="AK15" s="43">
        <v>465.7492442768509</v>
      </c>
      <c r="AL15" s="43">
        <v>643.93463224871505</v>
      </c>
      <c r="AM15" s="43">
        <v>570.59572755139891</v>
      </c>
      <c r="AN15" s="43">
        <v>725.60089691686949</v>
      </c>
      <c r="AO15" s="43">
        <v>647.67376123326676</v>
      </c>
      <c r="AP15" s="43">
        <v>618.51496666000003</v>
      </c>
      <c r="AQ15" s="43">
        <v>578.2306838400001</v>
      </c>
      <c r="AR15" s="43">
        <v>684.41409357999987</v>
      </c>
      <c r="AS15" s="43">
        <v>620.36180001216553</v>
      </c>
      <c r="AT15" s="43">
        <v>1081.068662868</v>
      </c>
      <c r="AU15" s="43">
        <v>641.26903050999988</v>
      </c>
      <c r="AV15" s="43">
        <v>682.15426083</v>
      </c>
      <c r="AW15" s="43">
        <v>844.48461294000003</v>
      </c>
      <c r="AX15" s="43">
        <v>886.17564287000005</v>
      </c>
      <c r="AY15" s="43">
        <v>483.92651246081243</v>
      </c>
      <c r="AZ15" s="43">
        <v>750.82125278891237</v>
      </c>
      <c r="BA15" s="43">
        <v>1003.0915767799999</v>
      </c>
      <c r="BB15" s="43">
        <v>1267.8263224100001</v>
      </c>
      <c r="BC15" s="43">
        <v>782.79055608000101</v>
      </c>
      <c r="BD15" s="43">
        <v>1000.927998830002</v>
      </c>
      <c r="BE15" s="43">
        <v>908.22591116999843</v>
      </c>
      <c r="BF15" s="43">
        <v>1032.17287306</v>
      </c>
      <c r="BG15" s="43">
        <v>742.42242364804088</v>
      </c>
      <c r="BH15" s="43">
        <v>946.71970738380992</v>
      </c>
      <c r="BI15" s="43">
        <v>1019.1202124500003</v>
      </c>
      <c r="BJ15" s="43">
        <v>1193.9952136699999</v>
      </c>
      <c r="BK15" s="43">
        <v>601.75575864999985</v>
      </c>
      <c r="BL15" s="43">
        <v>983.68093580006041</v>
      </c>
      <c r="BM15" s="43">
        <v>1193.4468340803382</v>
      </c>
      <c r="BN15" s="43">
        <v>1097.4193430999985</v>
      </c>
      <c r="BO15" s="43">
        <v>774.19847661999972</v>
      </c>
      <c r="BP15" s="43">
        <v>899.78359702999956</v>
      </c>
      <c r="BQ15" s="43">
        <v>941.81622610999955</v>
      </c>
      <c r="BR15" s="43">
        <v>1218.5201210899988</v>
      </c>
      <c r="BS15" s="43">
        <v>840.59948237879587</v>
      </c>
      <c r="BT15" s="43">
        <v>978.11249582999915</v>
      </c>
      <c r="BU15" s="43">
        <v>1105.9312376399987</v>
      </c>
      <c r="BV15" s="43">
        <v>1182.8947446839991</v>
      </c>
      <c r="BW15" s="43">
        <v>712.92900229845816</v>
      </c>
      <c r="BX15" s="43">
        <v>1179.0918316980212</v>
      </c>
      <c r="BY15" s="43">
        <v>1123.5021749641055</v>
      </c>
      <c r="BZ15" s="43">
        <v>844.95521099019516</v>
      </c>
      <c r="CA15" s="43">
        <v>651.81161934765043</v>
      </c>
      <c r="CB15" s="43">
        <v>979.43827649040554</v>
      </c>
      <c r="CC15" s="43">
        <v>1099.3714220900001</v>
      </c>
      <c r="CD15" s="43">
        <v>1202.5264621194799</v>
      </c>
      <c r="CE15" s="165">
        <f t="shared" ref="CE15:CK15" si="2">SUM(CE16)+SUM(CE25)</f>
        <v>1102.1102759700002</v>
      </c>
      <c r="CF15" s="96">
        <f t="shared" si="2"/>
        <v>1377.2928718899996</v>
      </c>
      <c r="CG15" s="96">
        <f t="shared" si="2"/>
        <v>1373.0806123900002</v>
      </c>
      <c r="CH15" s="96">
        <f t="shared" si="2"/>
        <v>1721.7480959600002</v>
      </c>
      <c r="CI15" s="96">
        <f t="shared" si="2"/>
        <v>1179.0602058320187</v>
      </c>
      <c r="CJ15" s="96">
        <f t="shared" si="2"/>
        <v>1329.4358433356119</v>
      </c>
      <c r="CK15" s="96">
        <f t="shared" si="2"/>
        <v>1277.907969615612</v>
      </c>
      <c r="CL15" s="96">
        <f t="shared" ref="CL15:CQ15" si="3">SUM(CL16)+SUM(CL25)</f>
        <v>1449.823430755612</v>
      </c>
      <c r="CM15" s="96">
        <f t="shared" si="3"/>
        <v>890.1683579999999</v>
      </c>
      <c r="CN15" s="96">
        <f t="shared" si="3"/>
        <v>1406.2826164832093</v>
      </c>
      <c r="CO15" s="96">
        <f t="shared" si="3"/>
        <v>1175.7465187583994</v>
      </c>
      <c r="CP15" s="96">
        <f t="shared" si="3"/>
        <v>1305.5154215500002</v>
      </c>
      <c r="CQ15" s="96">
        <f t="shared" si="3"/>
        <v>1137.5704975251913</v>
      </c>
      <c r="CR15" s="96">
        <f t="shared" ref="CR15" si="4">SUM(CR16)+SUM(CR25)</f>
        <v>1134.7090602059766</v>
      </c>
      <c r="CS15" s="29"/>
      <c r="CT15" s="85"/>
      <c r="CU15" s="52"/>
      <c r="CV15" s="133"/>
      <c r="CW15" s="123"/>
      <c r="CX15" s="123"/>
      <c r="CY15" s="123"/>
      <c r="CZ15" s="123"/>
      <c r="DA15" s="123"/>
      <c r="DB15" s="123"/>
      <c r="DC15" s="123"/>
      <c r="DD15" s="123"/>
      <c r="DE15" s="123"/>
      <c r="DF15" s="123"/>
      <c r="DG15" s="123"/>
      <c r="DH15" s="123"/>
      <c r="DI15" s="123"/>
      <c r="DJ15" s="117"/>
      <c r="DL15" s="15"/>
    </row>
    <row r="16" spans="2:116" s="6" customFormat="1" ht="19" customHeight="1" x14ac:dyDescent="0.3">
      <c r="B16" s="5"/>
      <c r="D16" s="59" t="s">
        <v>31</v>
      </c>
      <c r="E16" s="39">
        <f>'Tab1.1a'!E16</f>
        <v>913.34289330994147</v>
      </c>
      <c r="F16" s="39">
        <f>'Tab1.1a'!F16</f>
        <v>982.92062483499456</v>
      </c>
      <c r="G16" s="39">
        <f>'Tab1.1a'!G16</f>
        <v>1332.9003047977528</v>
      </c>
      <c r="H16" s="39">
        <f>'Tab1.1a'!H16</f>
        <v>1555.8245017444578</v>
      </c>
      <c r="I16" s="39">
        <f>'Tab1.1a'!I16</f>
        <v>1960.2514315315352</v>
      </c>
      <c r="J16" s="39">
        <f>'Tab1.1a'!J16</f>
        <v>2047.6233859621655</v>
      </c>
      <c r="K16" s="39">
        <f>'Tab1.1a'!K16</f>
        <v>2148.7319829999997</v>
      </c>
      <c r="L16" s="39">
        <f>'Tab1.1a'!L16</f>
        <v>2232.8580412032406</v>
      </c>
      <c r="M16" s="39">
        <f>'Tab1.1a'!M16</f>
        <v>2370.2581048700017</v>
      </c>
      <c r="N16" s="39">
        <f>'Tab1.1a'!N16</f>
        <v>2566.6537709478516</v>
      </c>
      <c r="O16" s="39">
        <f>'Tab1.1a'!O16</f>
        <v>2847.3077169003973</v>
      </c>
      <c r="P16" s="39">
        <f>'Tab1.1a'!P16</f>
        <v>3057.2621309879978</v>
      </c>
      <c r="Q16" s="39">
        <f>'Tab1.1a'!Q16</f>
        <v>3079.3662310427926</v>
      </c>
      <c r="R16" s="39">
        <f>'Tab1.1a'!R16</f>
        <v>2627.7098497261591</v>
      </c>
      <c r="S16" s="39">
        <f>'Tab1.1a'!S16</f>
        <v>3008.6551940900004</v>
      </c>
      <c r="T16" s="39">
        <f>'Tab1.1a'!T16</f>
        <v>3233.1915079498353</v>
      </c>
      <c r="U16" s="39">
        <f>'Tab1.1a'!U16</f>
        <v>3543.1298437799987</v>
      </c>
      <c r="V16" s="37"/>
      <c r="W16" s="68">
        <v>218.8356573290705</v>
      </c>
      <c r="X16" s="73">
        <v>232.62554504973733</v>
      </c>
      <c r="Y16" s="73">
        <v>265.78715619580868</v>
      </c>
      <c r="Z16" s="73">
        <v>196.09453473532503</v>
      </c>
      <c r="AA16" s="73">
        <v>266.43670530028487</v>
      </c>
      <c r="AB16" s="73">
        <v>270.15848385989358</v>
      </c>
      <c r="AC16" s="73">
        <v>235.03105878672801</v>
      </c>
      <c r="AD16" s="73">
        <v>211.29437688808798</v>
      </c>
      <c r="AE16" s="73">
        <v>273.84358247327128</v>
      </c>
      <c r="AF16" s="73">
        <v>312.08751906141401</v>
      </c>
      <c r="AG16" s="38">
        <v>350.76229734469979</v>
      </c>
      <c r="AH16" s="38">
        <v>396.2069059183678</v>
      </c>
      <c r="AI16" s="38">
        <v>297.96968456491942</v>
      </c>
      <c r="AJ16" s="38">
        <v>416.11686555378276</v>
      </c>
      <c r="AK16" s="38">
        <v>338.75936627101476</v>
      </c>
      <c r="AL16" s="38">
        <v>502.9785853547412</v>
      </c>
      <c r="AM16" s="38">
        <v>419.60874225139884</v>
      </c>
      <c r="AN16" s="38">
        <v>549.89291146686958</v>
      </c>
      <c r="AO16" s="38">
        <v>502.81060781326676</v>
      </c>
      <c r="AP16" s="38">
        <v>487.93916999999999</v>
      </c>
      <c r="AQ16" s="38">
        <v>421.68515047000011</v>
      </c>
      <c r="AR16" s="38">
        <v>463.39061619999995</v>
      </c>
      <c r="AS16" s="38">
        <v>458.03542276216547</v>
      </c>
      <c r="AT16" s="38">
        <v>704.51219652999998</v>
      </c>
      <c r="AU16" s="38">
        <v>486.16642550999995</v>
      </c>
      <c r="AV16" s="38">
        <v>501.99046029999994</v>
      </c>
      <c r="AW16" s="38">
        <v>553.80949982000004</v>
      </c>
      <c r="AX16" s="38">
        <v>606.76559737000002</v>
      </c>
      <c r="AY16" s="38">
        <v>407.21119021332839</v>
      </c>
      <c r="AZ16" s="38">
        <v>547.15419313891232</v>
      </c>
      <c r="BA16" s="38">
        <v>586.59530397999981</v>
      </c>
      <c r="BB16" s="38">
        <v>691.89735387100006</v>
      </c>
      <c r="BC16" s="38">
        <v>558.839154960001</v>
      </c>
      <c r="BD16" s="38">
        <v>597.67598784000211</v>
      </c>
      <c r="BE16" s="38">
        <v>595.02369958999839</v>
      </c>
      <c r="BF16" s="38">
        <v>618.71926248</v>
      </c>
      <c r="BG16" s="38">
        <v>530.29602500404087</v>
      </c>
      <c r="BH16" s="38">
        <v>623.28852924380999</v>
      </c>
      <c r="BI16" s="38">
        <v>678.75832074000027</v>
      </c>
      <c r="BJ16" s="38">
        <v>734.31089595999993</v>
      </c>
      <c r="BK16" s="38">
        <v>490.26987349999985</v>
      </c>
      <c r="BL16" s="38">
        <v>736.65518843206041</v>
      </c>
      <c r="BM16" s="38">
        <v>892.6390166883383</v>
      </c>
      <c r="BN16" s="38">
        <v>727.74363827999855</v>
      </c>
      <c r="BO16" s="38">
        <v>692.37482789999967</v>
      </c>
      <c r="BP16" s="38">
        <v>747.51291337999953</v>
      </c>
      <c r="BQ16" s="38">
        <v>731.53879348999953</v>
      </c>
      <c r="BR16" s="38">
        <v>885.83559621799895</v>
      </c>
      <c r="BS16" s="38">
        <v>742.42236344879586</v>
      </c>
      <c r="BT16" s="38">
        <v>743.01750533999916</v>
      </c>
      <c r="BU16" s="38">
        <v>753.86206710999863</v>
      </c>
      <c r="BV16" s="38">
        <v>840.06429514399895</v>
      </c>
      <c r="BW16" s="38">
        <v>544.67994999999974</v>
      </c>
      <c r="BX16" s="38">
        <v>740.16814556000043</v>
      </c>
      <c r="BY16" s="38">
        <v>762.88330554999959</v>
      </c>
      <c r="BZ16" s="38">
        <v>579.97844861615897</v>
      </c>
      <c r="CA16" s="38">
        <v>573.96335855999996</v>
      </c>
      <c r="CB16" s="38">
        <v>794.98204439000006</v>
      </c>
      <c r="CC16" s="38">
        <v>702.26033596000002</v>
      </c>
      <c r="CD16" s="38">
        <v>937.44945517999986</v>
      </c>
      <c r="CE16" s="88">
        <f t="shared" ref="CE16:CK16" si="5">SUM(CE17:CE20)</f>
        <v>865.6210407100001</v>
      </c>
      <c r="CF16" s="97">
        <f t="shared" si="5"/>
        <v>963.02576345999955</v>
      </c>
      <c r="CG16" s="97">
        <f t="shared" si="5"/>
        <v>1078.9521846900002</v>
      </c>
      <c r="CH16" s="97">
        <f t="shared" si="5"/>
        <v>1151.8777244000003</v>
      </c>
      <c r="CI16" s="97">
        <f t="shared" si="5"/>
        <v>1003.3902058320188</v>
      </c>
      <c r="CJ16" s="97">
        <f t="shared" si="5"/>
        <v>1067.5458433356121</v>
      </c>
      <c r="CK16" s="97">
        <f t="shared" si="5"/>
        <v>1007.907969615612</v>
      </c>
      <c r="CL16" s="97">
        <f t="shared" ref="CL16:CQ16" si="6">SUM(CL17:CL20)</f>
        <v>1132.823430755612</v>
      </c>
      <c r="CM16" s="97">
        <f t="shared" si="6"/>
        <v>876.45687449999991</v>
      </c>
      <c r="CN16" s="97">
        <f t="shared" si="6"/>
        <v>1247.4284951032093</v>
      </c>
      <c r="CO16" s="97">
        <f t="shared" si="6"/>
        <v>1075.3555387683994</v>
      </c>
      <c r="CP16" s="97">
        <f t="shared" si="6"/>
        <v>1049.0352940300002</v>
      </c>
      <c r="CQ16" s="97">
        <f t="shared" si="6"/>
        <v>1091.8890672351913</v>
      </c>
      <c r="CR16" s="97">
        <f t="shared" ref="CR16" si="7">SUM(CR17:CR20)</f>
        <v>1087.6002460759767</v>
      </c>
      <c r="CS16" s="29"/>
      <c r="CT16" s="85"/>
      <c r="CU16" s="52"/>
      <c r="CV16" s="128"/>
      <c r="CW16" s="119"/>
      <c r="CX16" s="119"/>
      <c r="CY16" s="119"/>
      <c r="CZ16" s="119"/>
      <c r="DA16" s="119"/>
      <c r="DB16" s="119"/>
      <c r="DC16" s="119"/>
      <c r="DD16" s="119"/>
      <c r="DE16" s="119"/>
      <c r="DF16" s="119"/>
      <c r="DG16" s="119"/>
      <c r="DH16" s="119"/>
      <c r="DI16" s="119"/>
      <c r="DJ16" s="117"/>
    </row>
    <row r="17" spans="2:115" ht="19" customHeight="1" x14ac:dyDescent="0.3">
      <c r="B17" s="8"/>
      <c r="D17" s="56" t="s">
        <v>16</v>
      </c>
      <c r="E17" s="39">
        <f>'Tab1.1a'!E17</f>
        <v>426.86932005382198</v>
      </c>
      <c r="F17" s="39">
        <f>'Tab1.1a'!F17</f>
        <v>449.46656822999989</v>
      </c>
      <c r="G17" s="39">
        <f>'Tab1.1a'!G17</f>
        <v>586.79880116000015</v>
      </c>
      <c r="H17" s="39">
        <f>'Tab1.1a'!H17</f>
        <v>719.58956989456703</v>
      </c>
      <c r="I17" s="39">
        <f>'Tab1.1a'!I17</f>
        <v>648.12819390380673</v>
      </c>
      <c r="J17" s="39">
        <f>'Tab1.1a'!J17</f>
        <v>851.67980407999983</v>
      </c>
      <c r="K17" s="39">
        <f>'Tab1.1a'!K17</f>
        <v>952.49164421799992</v>
      </c>
      <c r="L17" s="39">
        <f>'Tab1.1a'!L17</f>
        <v>1086.5271974799998</v>
      </c>
      <c r="M17" s="39">
        <f>'Tab1.1a'!M17</f>
        <v>1113.1961880999997</v>
      </c>
      <c r="N17" s="39">
        <f>'Tab1.1a'!N17</f>
        <v>1233.3406480600001</v>
      </c>
      <c r="O17" s="39">
        <f>'Tab1.1a'!O17</f>
        <v>1322.0784943519998</v>
      </c>
      <c r="P17" s="39">
        <f>'Tab1.1a'!P17</f>
        <v>1392.7479096399998</v>
      </c>
      <c r="Q17" s="39">
        <f>'Tab1.1a'!Q17</f>
        <v>1467.3153502199989</v>
      </c>
      <c r="R17" s="39">
        <f>'Tab1.1a'!R17</f>
        <v>1352.6375208199995</v>
      </c>
      <c r="S17" s="39">
        <f>'Tab1.1a'!S17</f>
        <v>1635.95052732</v>
      </c>
      <c r="T17" s="39">
        <f>'Tab1.1a'!T17</f>
        <v>2072.596002900234</v>
      </c>
      <c r="U17" s="39">
        <f>'Tab1.1a'!U17</f>
        <v>2143.8885087899989</v>
      </c>
      <c r="V17" s="40"/>
      <c r="W17" s="65">
        <v>101.04375191000005</v>
      </c>
      <c r="X17" s="72">
        <v>107.23801263</v>
      </c>
      <c r="Y17" s="72">
        <v>119.56593268999991</v>
      </c>
      <c r="Z17" s="72">
        <v>99.021622823822014</v>
      </c>
      <c r="AA17" s="72">
        <v>118.19147631999988</v>
      </c>
      <c r="AB17" s="72">
        <v>116.66103555999995</v>
      </c>
      <c r="AC17" s="72">
        <v>111.70751138</v>
      </c>
      <c r="AD17" s="72">
        <v>102.90654497</v>
      </c>
      <c r="AE17" s="72">
        <v>130.83172408000024</v>
      </c>
      <c r="AF17" s="72">
        <v>145.60676880000003</v>
      </c>
      <c r="AG17" s="39">
        <v>155.95485427999981</v>
      </c>
      <c r="AH17" s="39">
        <v>154.40545400000005</v>
      </c>
      <c r="AI17" s="39">
        <v>148.80823707369626</v>
      </c>
      <c r="AJ17" s="39">
        <v>218.21220599697955</v>
      </c>
      <c r="AK17" s="39">
        <v>170.32416089956615</v>
      </c>
      <c r="AL17" s="39">
        <v>182.24496592432516</v>
      </c>
      <c r="AM17" s="39">
        <v>175.15648851999973</v>
      </c>
      <c r="AN17" s="39">
        <v>168.34938427</v>
      </c>
      <c r="AO17" s="39">
        <v>167.97813235380696</v>
      </c>
      <c r="AP17" s="39">
        <v>136.64418875999999</v>
      </c>
      <c r="AQ17" s="39">
        <v>192.30622265000008</v>
      </c>
      <c r="AR17" s="39">
        <v>163.85985739000003</v>
      </c>
      <c r="AS17" s="39">
        <v>182.45760546999981</v>
      </c>
      <c r="AT17" s="39">
        <v>313.05611856999997</v>
      </c>
      <c r="AU17" s="39">
        <v>247.66460913999998</v>
      </c>
      <c r="AV17" s="39">
        <v>229.93190828999988</v>
      </c>
      <c r="AW17" s="39">
        <v>239.04657608000002</v>
      </c>
      <c r="AX17" s="39">
        <v>235.848550708</v>
      </c>
      <c r="AY17" s="39">
        <v>241.09099644999984</v>
      </c>
      <c r="AZ17" s="39">
        <v>290.59037248199991</v>
      </c>
      <c r="BA17" s="39">
        <v>257.93425268800007</v>
      </c>
      <c r="BB17" s="39">
        <v>296.91157586000003</v>
      </c>
      <c r="BC17" s="39">
        <v>263.59723446999988</v>
      </c>
      <c r="BD17" s="39">
        <v>304.93231399799993</v>
      </c>
      <c r="BE17" s="39">
        <v>282.08657265799997</v>
      </c>
      <c r="BF17" s="39">
        <v>262.58006697399992</v>
      </c>
      <c r="BG17" s="39">
        <v>282.09614558999982</v>
      </c>
      <c r="BH17" s="39">
        <v>307.18028276999996</v>
      </c>
      <c r="BI17" s="39">
        <v>344.51134511000032</v>
      </c>
      <c r="BJ17" s="39">
        <v>299.55287458999999</v>
      </c>
      <c r="BK17" s="39">
        <v>276.34865174000026</v>
      </c>
      <c r="BL17" s="39">
        <v>367.82131032799998</v>
      </c>
      <c r="BM17" s="39">
        <v>356.26712547800014</v>
      </c>
      <c r="BN17" s="39">
        <v>321.64140680599951</v>
      </c>
      <c r="BO17" s="39">
        <v>289.43198630999996</v>
      </c>
      <c r="BP17" s="39">
        <v>380.06347526399992</v>
      </c>
      <c r="BQ17" s="39">
        <v>288.94650265200011</v>
      </c>
      <c r="BR17" s="39">
        <v>434.30594541399972</v>
      </c>
      <c r="BS17" s="39">
        <v>377.31094882999975</v>
      </c>
      <c r="BT17" s="39">
        <v>381.63056854999957</v>
      </c>
      <c r="BU17" s="39">
        <v>376.12381333999986</v>
      </c>
      <c r="BV17" s="39">
        <v>332.25001949999967</v>
      </c>
      <c r="BW17" s="39">
        <v>301.04994230999972</v>
      </c>
      <c r="BX17" s="39">
        <v>330.92239382000037</v>
      </c>
      <c r="BY17" s="39">
        <v>366.8578417399994</v>
      </c>
      <c r="BZ17" s="39">
        <v>353.80734295000002</v>
      </c>
      <c r="CA17" s="39">
        <v>389.41949507999999</v>
      </c>
      <c r="CB17" s="39">
        <v>399.41822946000002</v>
      </c>
      <c r="CC17" s="39">
        <v>386.88282791</v>
      </c>
      <c r="CD17" s="39">
        <v>460.22997486999992</v>
      </c>
      <c r="CE17" s="87">
        <v>507.38083291611935</v>
      </c>
      <c r="CF17" s="95">
        <v>474.89217109024071</v>
      </c>
      <c r="CG17" s="95">
        <v>544.15001884121284</v>
      </c>
      <c r="CH17" s="95">
        <v>546.17298005266127</v>
      </c>
      <c r="CI17" s="95">
        <v>503.47295182999898</v>
      </c>
      <c r="CJ17" s="95">
        <v>548.60709463000001</v>
      </c>
      <c r="CK17" s="95">
        <v>550.89056495</v>
      </c>
      <c r="CL17" s="95">
        <v>540.91789738</v>
      </c>
      <c r="CM17" s="95">
        <v>431.27564931999979</v>
      </c>
      <c r="CN17" s="39">
        <v>503.13744879000001</v>
      </c>
      <c r="CO17" s="39">
        <v>485.95334210999954</v>
      </c>
      <c r="CP17" s="39">
        <v>476.56597019000009</v>
      </c>
      <c r="CQ17" s="39">
        <v>531.30187252999986</v>
      </c>
      <c r="CR17" s="39">
        <v>522.56216082999981</v>
      </c>
      <c r="CS17" s="28"/>
      <c r="CT17" s="86"/>
      <c r="CU17" s="52"/>
      <c r="CV17" s="129"/>
      <c r="CW17" s="121"/>
      <c r="CX17" s="121"/>
      <c r="CY17" s="121"/>
      <c r="CZ17" s="121"/>
      <c r="DA17" s="119"/>
      <c r="DB17" s="119"/>
      <c r="DC17" s="119"/>
      <c r="DD17" s="119"/>
      <c r="DE17" s="121"/>
      <c r="DF17" s="121"/>
      <c r="DG17" s="121"/>
      <c r="DH17" s="121"/>
      <c r="DI17" s="121"/>
      <c r="DJ17" s="82"/>
    </row>
    <row r="18" spans="2:115" ht="19" customHeight="1" x14ac:dyDescent="0.3">
      <c r="B18" s="8"/>
      <c r="D18" s="56" t="s">
        <v>17</v>
      </c>
      <c r="E18" s="39">
        <f>'Tab1.1a'!E18</f>
        <v>440.60068517796788</v>
      </c>
      <c r="F18" s="39">
        <f>'Tab1.1a'!F18</f>
        <v>502.06548050499464</v>
      </c>
      <c r="G18" s="39">
        <f>'Tab1.1a'!G18</f>
        <v>718.53528712775278</v>
      </c>
      <c r="H18" s="39">
        <f>'Tab1.1a'!H18</f>
        <v>811.58651334989099</v>
      </c>
      <c r="I18" s="39">
        <f>'Tab1.1a'!I18</f>
        <v>1190.9377620455716</v>
      </c>
      <c r="J18" s="39">
        <f>'Tab1.1a'!J18</f>
        <v>1121.4005691199995</v>
      </c>
      <c r="K18" s="39">
        <f>'Tab1.1a'!K18</f>
        <v>1182.8191249619999</v>
      </c>
      <c r="L18" s="39">
        <f>'Tab1.1a'!L18</f>
        <v>1134.8253867110002</v>
      </c>
      <c r="M18" s="39">
        <f>'Tab1.1a'!M18</f>
        <v>1239.6498030100017</v>
      </c>
      <c r="N18" s="39">
        <f>'Tab1.1a'!N18</f>
        <v>1319.6156588039269</v>
      </c>
      <c r="O18" s="39">
        <f>'Tab1.1a'!O18</f>
        <v>1514.7707151879977</v>
      </c>
      <c r="P18" s="39">
        <f>'Tab1.1a'!P18</f>
        <v>1644.2556436079979</v>
      </c>
      <c r="Q18" s="39">
        <f>'Tab1.1a'!Q18</f>
        <v>1587.3202046339968</v>
      </c>
      <c r="R18" s="39">
        <f>'Tab1.1a'!R18</f>
        <v>1248.5177469661594</v>
      </c>
      <c r="S18" s="39">
        <f>'Tab1.1a'!S18</f>
        <v>1328.83646778</v>
      </c>
      <c r="T18" s="39">
        <f>'Tab1.1a'!T18</f>
        <v>1119.2825812696015</v>
      </c>
      <c r="U18" s="39">
        <f>'Tab1.1a'!U18</f>
        <v>1326.39245768</v>
      </c>
      <c r="V18" s="40"/>
      <c r="W18" s="65">
        <v>96.811643740918782</v>
      </c>
      <c r="X18" s="72">
        <v>119.48023050973732</v>
      </c>
      <c r="Y18" s="72">
        <v>138.06464004580877</v>
      </c>
      <c r="Z18" s="72">
        <v>86.24417088150301</v>
      </c>
      <c r="AA18" s="72">
        <v>143.04093522028501</v>
      </c>
      <c r="AB18" s="72">
        <v>146.11001669989363</v>
      </c>
      <c r="AC18" s="72">
        <v>113.224413136728</v>
      </c>
      <c r="AD18" s="72">
        <v>99.690115448087994</v>
      </c>
      <c r="AE18" s="72">
        <v>138.29699874327105</v>
      </c>
      <c r="AF18" s="72">
        <v>155.135953311414</v>
      </c>
      <c r="AG18" s="39">
        <v>190.5287831947</v>
      </c>
      <c r="AH18" s="39">
        <v>234.57355187836774</v>
      </c>
      <c r="AI18" s="39">
        <v>142.33137187122315</v>
      </c>
      <c r="AJ18" s="39">
        <v>190.87935391680321</v>
      </c>
      <c r="AK18" s="39">
        <v>164.15253704144862</v>
      </c>
      <c r="AL18" s="39">
        <v>314.223250520416</v>
      </c>
      <c r="AM18" s="39">
        <v>240.48480169999996</v>
      </c>
      <c r="AN18" s="39">
        <v>341.26223540999956</v>
      </c>
      <c r="AO18" s="39">
        <v>280.95370013557215</v>
      </c>
      <c r="AP18" s="39">
        <v>328.23702479999997</v>
      </c>
      <c r="AQ18" s="39">
        <v>207.83542060000002</v>
      </c>
      <c r="AR18" s="39">
        <v>273.77587357999994</v>
      </c>
      <c r="AS18" s="39">
        <v>273.00521646999971</v>
      </c>
      <c r="AT18" s="39">
        <v>366.78405846999999</v>
      </c>
      <c r="AU18" s="39">
        <v>236.05743084000002</v>
      </c>
      <c r="AV18" s="39">
        <v>269.90173600000008</v>
      </c>
      <c r="AW18" s="39">
        <v>310.26489937000002</v>
      </c>
      <c r="AX18" s="39">
        <v>366.595058752</v>
      </c>
      <c r="AY18" s="39">
        <v>164.0045126599999</v>
      </c>
      <c r="AZ18" s="39">
        <v>253.02132504800039</v>
      </c>
      <c r="BA18" s="39">
        <v>326.62966634199984</v>
      </c>
      <c r="BB18" s="39">
        <v>391.16988266099997</v>
      </c>
      <c r="BC18" s="39">
        <v>292.41442084000107</v>
      </c>
      <c r="BD18" s="39">
        <v>291.15381176200219</v>
      </c>
      <c r="BE18" s="39">
        <v>310.02598448199853</v>
      </c>
      <c r="BF18" s="39">
        <v>346.05558592599999</v>
      </c>
      <c r="BG18" s="39">
        <v>246.7023466820209</v>
      </c>
      <c r="BH18" s="39">
        <v>313.42990878190602</v>
      </c>
      <c r="BI18" s="39">
        <v>328.84135371999992</v>
      </c>
      <c r="BJ18" s="39">
        <v>430.64204962000002</v>
      </c>
      <c r="BK18" s="39">
        <v>212.88040277999957</v>
      </c>
      <c r="BL18" s="39">
        <v>364.02027911399961</v>
      </c>
      <c r="BM18" s="39">
        <v>534.54024052999921</v>
      </c>
      <c r="BN18" s="39">
        <v>403.32979276399908</v>
      </c>
      <c r="BO18" s="39">
        <v>396.29489076999977</v>
      </c>
      <c r="BP18" s="39">
        <v>363.87344718599962</v>
      </c>
      <c r="BQ18" s="39">
        <v>435.71930478799936</v>
      </c>
      <c r="BR18" s="39">
        <v>448.36800086399927</v>
      </c>
      <c r="BS18" s="39">
        <v>358.22551490999933</v>
      </c>
      <c r="BT18" s="39">
        <v>358.61693678999967</v>
      </c>
      <c r="BU18" s="39">
        <v>369.76773616999873</v>
      </c>
      <c r="BV18" s="39">
        <v>500.71001676399925</v>
      </c>
      <c r="BW18" s="39">
        <v>236.14287629000003</v>
      </c>
      <c r="BX18" s="39">
        <v>400.34041504000004</v>
      </c>
      <c r="BY18" s="39">
        <v>393.71333644000015</v>
      </c>
      <c r="BZ18" s="39">
        <v>218.321119196159</v>
      </c>
      <c r="CA18" s="39">
        <v>173.40361839999997</v>
      </c>
      <c r="CB18" s="39">
        <v>384.48498740000002</v>
      </c>
      <c r="CC18" s="39">
        <v>304.27323018999999</v>
      </c>
      <c r="CD18" s="39">
        <v>466.67463179000003</v>
      </c>
      <c r="CE18" s="87">
        <v>260.37319812814724</v>
      </c>
      <c r="CF18" s="95">
        <v>298.97741260745386</v>
      </c>
      <c r="CG18" s="95">
        <v>279.74805001751361</v>
      </c>
      <c r="CH18" s="95">
        <v>280.18392051648681</v>
      </c>
      <c r="CI18" s="95">
        <v>338.98506006000002</v>
      </c>
      <c r="CJ18" s="95">
        <v>342.40797751999997</v>
      </c>
      <c r="CK18" s="95">
        <v>260.85979338999999</v>
      </c>
      <c r="CL18" s="95">
        <v>384.13962671000002</v>
      </c>
      <c r="CM18" s="95">
        <v>311.75397413000019</v>
      </c>
      <c r="CN18" s="39">
        <v>385.83171176000042</v>
      </c>
      <c r="CO18" s="39">
        <v>360.76906076000023</v>
      </c>
      <c r="CP18" s="39">
        <v>412.72008143000005</v>
      </c>
      <c r="CQ18" s="39">
        <v>301.3711073500001</v>
      </c>
      <c r="CR18" s="39">
        <v>329.71995225000012</v>
      </c>
      <c r="CS18" s="28"/>
      <c r="CT18" s="86"/>
      <c r="CU18" s="52"/>
      <c r="CV18" s="128"/>
      <c r="CW18" s="119"/>
      <c r="CX18" s="119"/>
      <c r="CY18" s="119"/>
      <c r="CZ18" s="119"/>
      <c r="DA18" s="123"/>
      <c r="DB18" s="123"/>
      <c r="DC18" s="123"/>
      <c r="DD18" s="123"/>
      <c r="DE18" s="119"/>
      <c r="DF18" s="119"/>
      <c r="DG18" s="119"/>
      <c r="DH18" s="119"/>
      <c r="DI18" s="119"/>
      <c r="DJ18" s="82"/>
    </row>
    <row r="19" spans="2:115" ht="19" customHeight="1" x14ac:dyDescent="0.3">
      <c r="B19" s="8"/>
      <c r="D19" s="56" t="s">
        <v>18</v>
      </c>
      <c r="E19" s="39">
        <f>'Tab1.1a'!E19</f>
        <v>45.872888078151661</v>
      </c>
      <c r="F19" s="39">
        <f>'Tab1.1a'!F19</f>
        <v>31.388576099999998</v>
      </c>
      <c r="G19" s="39">
        <f>'Tab1.1a'!G19</f>
        <v>27.566216510000004</v>
      </c>
      <c r="H19" s="39">
        <f>'Tab1.1a'!H19</f>
        <v>24.648418499999998</v>
      </c>
      <c r="I19" s="39">
        <f>'Tab1.1a'!I19</f>
        <v>121.18547558215687</v>
      </c>
      <c r="J19" s="39">
        <f>'Tab1.1a'!J19</f>
        <v>74.543012762165944</v>
      </c>
      <c r="K19" s="39">
        <f>'Tab1.1a'!K19</f>
        <v>13.421213819999998</v>
      </c>
      <c r="L19" s="39">
        <f>'Tab1.1a'!L19</f>
        <v>11.505457012240552</v>
      </c>
      <c r="M19" s="39">
        <f>'Tab1.1a'!M19</f>
        <v>17.41211376</v>
      </c>
      <c r="N19" s="39">
        <f>'Tab1.1a'!N19</f>
        <v>13.697464083924221</v>
      </c>
      <c r="O19" s="39">
        <f>'Tab1.1a'!O19</f>
        <v>10.458507360399864</v>
      </c>
      <c r="P19" s="39">
        <f>'Tab1.1a'!P19</f>
        <v>20.25857774</v>
      </c>
      <c r="Q19" s="39">
        <f>'Tab1.1a'!Q19</f>
        <v>24.730676188796679</v>
      </c>
      <c r="R19" s="39">
        <f>'Tab1.1a'!R19</f>
        <v>26.554581939999998</v>
      </c>
      <c r="S19" s="39">
        <f>'Tab1.1a'!S19</f>
        <v>43.868198990000003</v>
      </c>
      <c r="T19" s="39">
        <f>'Tab1.1a'!T19</f>
        <v>41.312923779999998</v>
      </c>
      <c r="U19" s="39">
        <f>'Tab1.1a'!U19</f>
        <v>72.848877310000006</v>
      </c>
      <c r="V19" s="40"/>
      <c r="W19" s="65">
        <v>20.980261678151663</v>
      </c>
      <c r="X19" s="72">
        <v>5.9073019100000002</v>
      </c>
      <c r="Y19" s="72">
        <v>8.1565834600000002</v>
      </c>
      <c r="Z19" s="72">
        <v>10.82874103</v>
      </c>
      <c r="AA19" s="72">
        <v>5.2042937599999988</v>
      </c>
      <c r="AB19" s="72">
        <v>7.3874315999999993</v>
      </c>
      <c r="AC19" s="72">
        <v>10.09913427</v>
      </c>
      <c r="AD19" s="72">
        <v>8.6977164699999996</v>
      </c>
      <c r="AE19" s="72">
        <v>4.7148596500000002</v>
      </c>
      <c r="AF19" s="72">
        <v>11.344796949999999</v>
      </c>
      <c r="AG19" s="39">
        <v>4.2786598700000003</v>
      </c>
      <c r="AH19" s="39">
        <v>7.2279000399999997</v>
      </c>
      <c r="AI19" s="39">
        <v>6.8300756199999997</v>
      </c>
      <c r="AJ19" s="39">
        <v>7.0253056399999982</v>
      </c>
      <c r="AK19" s="39">
        <v>4.2826683299999999</v>
      </c>
      <c r="AL19" s="39">
        <v>6.5103689100000004</v>
      </c>
      <c r="AM19" s="39">
        <v>3.9674520313991204</v>
      </c>
      <c r="AN19" s="39">
        <v>40.281291786870057</v>
      </c>
      <c r="AO19" s="39">
        <v>53.878775323887687</v>
      </c>
      <c r="AP19" s="39">
        <v>23.057956440000002</v>
      </c>
      <c r="AQ19" s="39">
        <v>21.543507219999999</v>
      </c>
      <c r="AR19" s="39">
        <v>25.754885229999999</v>
      </c>
      <c r="AS19" s="39">
        <v>2.5726008221659429</v>
      </c>
      <c r="AT19" s="39">
        <v>24.67201949</v>
      </c>
      <c r="AU19" s="39">
        <v>2.4443855299999995</v>
      </c>
      <c r="AV19" s="39">
        <v>2.1568160099999996</v>
      </c>
      <c r="AW19" s="39">
        <v>4.4980243699999995</v>
      </c>
      <c r="AX19" s="39">
        <v>4.3219879099999998</v>
      </c>
      <c r="AY19" s="39">
        <v>2.1156811033286345</v>
      </c>
      <c r="AZ19" s="39">
        <v>3.5424956089119175</v>
      </c>
      <c r="BA19" s="39">
        <v>2.0313849500000001</v>
      </c>
      <c r="BB19" s="39">
        <v>3.8158953499999999</v>
      </c>
      <c r="BC19" s="39">
        <v>2.82749965</v>
      </c>
      <c r="BD19" s="39">
        <v>1.5898620799999998</v>
      </c>
      <c r="BE19" s="39">
        <v>2.9111424499999998</v>
      </c>
      <c r="BF19" s="39">
        <v>10.083609580000001</v>
      </c>
      <c r="BG19" s="39">
        <v>1.4975327320202001</v>
      </c>
      <c r="BH19" s="39">
        <v>2.6783376919040198</v>
      </c>
      <c r="BI19" s="39">
        <v>5.4056219099999998</v>
      </c>
      <c r="BJ19" s="39">
        <v>4.1159717499999999</v>
      </c>
      <c r="BK19" s="39">
        <v>1.0408189799999998</v>
      </c>
      <c r="BL19" s="39">
        <v>4.8135989900608847</v>
      </c>
      <c r="BM19" s="39">
        <v>1.83165068033898</v>
      </c>
      <c r="BN19" s="39">
        <v>2.7724387099999999</v>
      </c>
      <c r="BO19" s="39">
        <v>6.6479508199999993</v>
      </c>
      <c r="BP19" s="39">
        <v>3.5759909300000001</v>
      </c>
      <c r="BQ19" s="39">
        <v>6.8729860499999997</v>
      </c>
      <c r="BR19" s="39">
        <v>3.1616499400000002</v>
      </c>
      <c r="BS19" s="39">
        <v>6.8858997087966802</v>
      </c>
      <c r="BT19" s="39">
        <v>2.77</v>
      </c>
      <c r="BU19" s="39">
        <v>7.9705175999999991</v>
      </c>
      <c r="BV19" s="39">
        <v>7.1042588799999997</v>
      </c>
      <c r="BW19" s="39">
        <v>7.4871314000000009</v>
      </c>
      <c r="BX19" s="39">
        <v>8.9053366999999994</v>
      </c>
      <c r="BY19" s="39">
        <v>2.3121273699999998</v>
      </c>
      <c r="BZ19" s="39">
        <v>7.8499864699999993</v>
      </c>
      <c r="CA19" s="39">
        <v>11.140245080000001</v>
      </c>
      <c r="CB19" s="39">
        <v>11.07882753</v>
      </c>
      <c r="CC19" s="39">
        <v>11.104277860000002</v>
      </c>
      <c r="CD19" s="39">
        <v>10.54484852</v>
      </c>
      <c r="CE19" s="87">
        <v>10.95178346</v>
      </c>
      <c r="CF19" s="95">
        <v>10.06157206</v>
      </c>
      <c r="CG19" s="95">
        <v>13.516670699999999</v>
      </c>
      <c r="CH19" s="95">
        <v>6.7828975599999994</v>
      </c>
      <c r="CI19" s="95">
        <v>11.99809818</v>
      </c>
      <c r="CJ19" s="95">
        <v>19.66293452</v>
      </c>
      <c r="CK19" s="95">
        <v>19.289774610000002</v>
      </c>
      <c r="CL19" s="95">
        <v>21.898069999999997</v>
      </c>
      <c r="CM19" s="95">
        <v>13.159908250000001</v>
      </c>
      <c r="CN19" s="39">
        <v>22.442887173208835</v>
      </c>
      <c r="CO19" s="39">
        <v>11.814407758399662</v>
      </c>
      <c r="CP19" s="39">
        <v>31.160105220000002</v>
      </c>
      <c r="CQ19" s="39">
        <v>14.936067575191213</v>
      </c>
      <c r="CR19" s="39">
        <v>29.264489335976656</v>
      </c>
      <c r="CS19" s="28"/>
      <c r="CT19" s="86"/>
      <c r="CU19" s="52"/>
      <c r="CV19" s="129"/>
      <c r="CW19" s="124"/>
      <c r="CX19" s="124"/>
      <c r="CY19" s="124"/>
      <c r="CZ19" s="124"/>
      <c r="DA19" s="120"/>
      <c r="DE19" s="120"/>
      <c r="DF19" s="120"/>
      <c r="DG19" s="120"/>
      <c r="DH19" s="120"/>
      <c r="DI19" s="120"/>
    </row>
    <row r="20" spans="2:115" ht="19" customHeight="1" x14ac:dyDescent="0.3">
      <c r="B20" s="8"/>
      <c r="D20" s="59" t="s">
        <v>32</v>
      </c>
      <c r="E20" s="39">
        <f>'Tab1.1a'!E20</f>
        <v>413.15455537999998</v>
      </c>
      <c r="F20" s="39">
        <f>'Tab1.1a'!F20</f>
        <v>388.64208363</v>
      </c>
      <c r="G20" s="39">
        <f>'Tab1.1a'!G20</f>
        <v>155.22121006794498</v>
      </c>
      <c r="H20" s="39">
        <f>'Tab1.1a'!H20</f>
        <v>467.50448422317993</v>
      </c>
      <c r="I20" s="39">
        <f>'Tab1.1a'!I20</f>
        <v>428.83413460000003</v>
      </c>
      <c r="J20" s="39">
        <f>'Tab1.1a'!J20</f>
        <v>602.29093338000007</v>
      </c>
      <c r="K20" s="39">
        <f>'Tab1.1a'!K20</f>
        <v>460.31648445999997</v>
      </c>
      <c r="L20" s="39">
        <f>'Tab1.1a'!L20</f>
        <v>596.67536273999997</v>
      </c>
      <c r="M20" s="39">
        <f>'Tab1.1a'!M20</f>
        <v>552.82740366000007</v>
      </c>
      <c r="N20" s="39">
        <f>'Tab1.1a'!N20</f>
        <v>508.30774678400002</v>
      </c>
      <c r="O20" s="39">
        <f>'Tab1.1a'!O20</f>
        <v>372.96911067999997</v>
      </c>
      <c r="P20" s="39">
        <f>'Tab1.1a'!P20</f>
        <v>304.37354382000001</v>
      </c>
      <c r="Q20" s="39">
        <f>'Tab1.1a'!Q20</f>
        <v>413.48448129999997</v>
      </c>
      <c r="R20" s="39">
        <f>'Tab1.1a'!R20</f>
        <v>495.42116673462135</v>
      </c>
      <c r="S20" s="39">
        <f>'Tab1.1a'!S20</f>
        <v>447.05548295753613</v>
      </c>
      <c r="T20" s="39">
        <f>'Tab1.1a'!T20</f>
        <v>826.28520531016432</v>
      </c>
      <c r="U20" s="39">
        <f>'Tab1.1a'!U20</f>
        <v>668.53760575885588</v>
      </c>
      <c r="V20" s="40"/>
      <c r="W20" s="68">
        <v>45.213054739999997</v>
      </c>
      <c r="X20" s="73">
        <v>105.57231384000001</v>
      </c>
      <c r="Y20" s="73">
        <v>152.62790094000002</v>
      </c>
      <c r="Z20" s="73">
        <v>109.74128585999998</v>
      </c>
      <c r="AA20" s="73">
        <v>158.06542210999999</v>
      </c>
      <c r="AB20" s="73">
        <v>177.98846653000001</v>
      </c>
      <c r="AC20" s="73">
        <v>28.91670809</v>
      </c>
      <c r="AD20" s="73">
        <v>23.671486900000001</v>
      </c>
      <c r="AE20" s="73">
        <v>49.565423429999989</v>
      </c>
      <c r="AF20" s="73">
        <v>35.037429822495</v>
      </c>
      <c r="AG20" s="38">
        <v>40.51951058545</v>
      </c>
      <c r="AH20" s="38">
        <v>30.098846229999999</v>
      </c>
      <c r="AI20" s="38">
        <v>92.129398979999991</v>
      </c>
      <c r="AJ20" s="38">
        <v>207.14767356223001</v>
      </c>
      <c r="AK20" s="38">
        <v>93.127666480000002</v>
      </c>
      <c r="AL20" s="38">
        <v>75.099745200950011</v>
      </c>
      <c r="AM20" s="38">
        <v>125.80956841</v>
      </c>
      <c r="AN20" s="38">
        <v>134.10326370999996</v>
      </c>
      <c r="AO20" s="38">
        <v>94.816882230000004</v>
      </c>
      <c r="AP20" s="38">
        <v>74.104420250000018</v>
      </c>
      <c r="AQ20" s="38">
        <v>128.84193389999999</v>
      </c>
      <c r="AR20" s="38">
        <v>121.18077867000001</v>
      </c>
      <c r="AS20" s="38">
        <v>104.53857672000001</v>
      </c>
      <c r="AT20" s="38">
        <v>247.72964408999999</v>
      </c>
      <c r="AU20" s="38">
        <v>82.613701219999996</v>
      </c>
      <c r="AV20" s="38">
        <v>92.838246220000002</v>
      </c>
      <c r="AW20" s="38">
        <v>160.66429891000001</v>
      </c>
      <c r="AX20" s="38">
        <v>124.20023811</v>
      </c>
      <c r="AY20" s="38">
        <v>63.884655419999994</v>
      </c>
      <c r="AZ20" s="38">
        <v>143.21236525</v>
      </c>
      <c r="BA20" s="38">
        <v>184.65118085</v>
      </c>
      <c r="BB20" s="38">
        <v>204.92716122000002</v>
      </c>
      <c r="BC20" s="38">
        <v>121.24199362000003</v>
      </c>
      <c r="BD20" s="38">
        <v>133.58648541000002</v>
      </c>
      <c r="BE20" s="38">
        <v>136.76897607000001</v>
      </c>
      <c r="BF20" s="38">
        <v>161.22994855999997</v>
      </c>
      <c r="BG20" s="38">
        <v>88.435768173999989</v>
      </c>
      <c r="BH20" s="38">
        <v>116.23035993999999</v>
      </c>
      <c r="BI20" s="38">
        <v>147.67103280000003</v>
      </c>
      <c r="BJ20" s="38">
        <v>155.97058587000001</v>
      </c>
      <c r="BK20" s="38">
        <v>101.13742744999999</v>
      </c>
      <c r="BL20" s="38">
        <v>64.926730079999999</v>
      </c>
      <c r="BM20" s="38">
        <v>104.65072280999996</v>
      </c>
      <c r="BN20" s="38">
        <v>102.25423033999999</v>
      </c>
      <c r="BO20" s="38">
        <v>40.975831380000002</v>
      </c>
      <c r="BP20" s="38">
        <v>50.011405019999998</v>
      </c>
      <c r="BQ20" s="38">
        <v>64.642878600000017</v>
      </c>
      <c r="BR20" s="38">
        <v>148.74342882000002</v>
      </c>
      <c r="BS20" s="38">
        <v>42.056780820000007</v>
      </c>
      <c r="BT20" s="38">
        <v>75.700123019999992</v>
      </c>
      <c r="BU20" s="38">
        <v>184.34368534999999</v>
      </c>
      <c r="BV20" s="38">
        <v>111.38389210999999</v>
      </c>
      <c r="BW20" s="38">
        <v>168.24905229845842</v>
      </c>
      <c r="BX20" s="38">
        <v>141.72539109802082</v>
      </c>
      <c r="BY20" s="38">
        <v>123.55631121410606</v>
      </c>
      <c r="BZ20" s="38">
        <v>61.890412124036047</v>
      </c>
      <c r="CA20" s="38">
        <v>77.848260787650503</v>
      </c>
      <c r="CB20" s="38">
        <v>112.08002050040541</v>
      </c>
      <c r="CC20" s="38">
        <v>177.69264310000003</v>
      </c>
      <c r="CD20" s="38">
        <v>79.434558569480174</v>
      </c>
      <c r="CE20" s="88">
        <f t="shared" ref="CE20:CR20" si="8">SUM(CE21:CE24)</f>
        <v>86.915226205733489</v>
      </c>
      <c r="CF20" s="97">
        <f t="shared" si="8"/>
        <v>179.09460770230501</v>
      </c>
      <c r="CG20" s="97">
        <f t="shared" si="8"/>
        <v>241.53744513127367</v>
      </c>
      <c r="CH20" s="97">
        <f t="shared" si="8"/>
        <v>318.73792627085214</v>
      </c>
      <c r="CI20" s="97">
        <f t="shared" si="8"/>
        <v>148.93409576201984</v>
      </c>
      <c r="CJ20" s="97">
        <f t="shared" si="8"/>
        <v>156.867836665612</v>
      </c>
      <c r="CK20" s="97">
        <f t="shared" si="8"/>
        <v>176.867836665612</v>
      </c>
      <c r="CL20" s="97">
        <f t="shared" si="8"/>
        <v>185.867836665612</v>
      </c>
      <c r="CM20" s="97">
        <f t="shared" si="8"/>
        <v>120.26734279999999</v>
      </c>
      <c r="CN20" s="88">
        <f t="shared" si="8"/>
        <v>336.01644738000005</v>
      </c>
      <c r="CO20" s="88">
        <f t="shared" si="8"/>
        <v>216.81872814000002</v>
      </c>
      <c r="CP20" s="88">
        <f t="shared" si="8"/>
        <v>128.58913719</v>
      </c>
      <c r="CQ20" s="88">
        <f t="shared" si="8"/>
        <v>244.28001977999998</v>
      </c>
      <c r="CR20" s="88">
        <f t="shared" si="8"/>
        <v>206.05364365999998</v>
      </c>
      <c r="CS20" s="28"/>
      <c r="CT20" s="86"/>
      <c r="CU20" s="52"/>
      <c r="CV20" s="133"/>
      <c r="CW20" s="125"/>
      <c r="CX20" s="125"/>
      <c r="CY20" s="125"/>
      <c r="CZ20" s="125"/>
      <c r="DA20" s="125"/>
      <c r="DB20" s="125"/>
      <c r="DC20" s="125"/>
      <c r="DD20" s="125"/>
      <c r="DE20" s="125"/>
      <c r="DF20" s="125"/>
      <c r="DG20" s="125"/>
      <c r="DH20" s="125"/>
      <c r="DI20" s="125"/>
      <c r="DJ20" s="125"/>
    </row>
    <row r="21" spans="2:115" ht="19" customHeight="1" x14ac:dyDescent="0.3">
      <c r="B21" s="8"/>
      <c r="D21" s="56" t="s">
        <v>19</v>
      </c>
      <c r="E21" s="39">
        <f>'Tab1.1a'!E21</f>
        <v>0</v>
      </c>
      <c r="F21" s="39">
        <f>'Tab1.1a'!F21</f>
        <v>5</v>
      </c>
      <c r="G21" s="39">
        <f>'Tab1.1a'!G21</f>
        <v>-1.1039999999999999E-2</v>
      </c>
      <c r="H21" s="39">
        <f>'Tab1.1a'!H21</f>
        <v>8.7765199999999997</v>
      </c>
      <c r="I21" s="39">
        <f>'Tab1.1a'!I21</f>
        <v>0</v>
      </c>
      <c r="J21" s="39">
        <f>'Tab1.1a'!J21</f>
        <v>0</v>
      </c>
      <c r="K21" s="39">
        <f>'Tab1.1a'!K21</f>
        <v>0.14174999999999999</v>
      </c>
      <c r="L21" s="39">
        <f>'Tab1.1a'!L21</f>
        <v>20</v>
      </c>
      <c r="M21" s="39">
        <f>'Tab1.1a'!M21</f>
        <v>1.0084</v>
      </c>
      <c r="N21" s="39">
        <f>'Tab1.1a'!N21</f>
        <v>6.0975608399999999</v>
      </c>
      <c r="O21" s="39">
        <f>'Tab1.1a'!O21</f>
        <v>27.879244909999997</v>
      </c>
      <c r="P21" s="39">
        <f>'Tab1.1a'!P21</f>
        <v>33.157183779999997</v>
      </c>
      <c r="Q21" s="39">
        <f>'Tab1.1a'!Q21</f>
        <v>21.598103560000002</v>
      </c>
      <c r="R21" s="39">
        <f>'Tab1.1a'!R21</f>
        <v>48.764088756630414</v>
      </c>
      <c r="S21" s="39">
        <f>'Tab1.1a'!S21</f>
        <v>44.003475656414885</v>
      </c>
      <c r="T21" s="39">
        <f>'Tab1.1a'!T21</f>
        <v>0</v>
      </c>
      <c r="U21" s="39">
        <f>'Tab1.1a'!U21</f>
        <v>0</v>
      </c>
      <c r="V21" s="40"/>
      <c r="W21" s="65">
        <v>0</v>
      </c>
      <c r="X21" s="72">
        <v>0</v>
      </c>
      <c r="Y21" s="72">
        <v>0</v>
      </c>
      <c r="Z21" s="72">
        <v>0</v>
      </c>
      <c r="AA21" s="72">
        <v>0</v>
      </c>
      <c r="AB21" s="72">
        <v>0</v>
      </c>
      <c r="AC21" s="72">
        <v>5</v>
      </c>
      <c r="AD21" s="72">
        <v>0</v>
      </c>
      <c r="AE21" s="72">
        <v>0</v>
      </c>
      <c r="AF21" s="72">
        <v>0</v>
      </c>
      <c r="AG21" s="39">
        <v>-1.1039999999999999E-2</v>
      </c>
      <c r="AH21" s="39">
        <v>0</v>
      </c>
      <c r="AI21" s="39">
        <v>4.3993849999999997</v>
      </c>
      <c r="AJ21" s="39">
        <v>4.377135</v>
      </c>
      <c r="AK21" s="39">
        <v>0</v>
      </c>
      <c r="AL21" s="39">
        <v>0</v>
      </c>
      <c r="AM21" s="39">
        <v>0</v>
      </c>
      <c r="AN21" s="39">
        <v>0</v>
      </c>
      <c r="AO21" s="39">
        <v>0</v>
      </c>
      <c r="AP21" s="39">
        <v>0</v>
      </c>
      <c r="AQ21" s="39">
        <v>0</v>
      </c>
      <c r="AR21" s="39">
        <v>0</v>
      </c>
      <c r="AS21" s="39">
        <v>0</v>
      </c>
      <c r="AT21" s="39">
        <v>0</v>
      </c>
      <c r="AU21" s="39">
        <v>0</v>
      </c>
      <c r="AV21" s="39">
        <v>0.14174999999999999</v>
      </c>
      <c r="AW21" s="39">
        <v>0</v>
      </c>
      <c r="AX21" s="39">
        <v>0</v>
      </c>
      <c r="AY21" s="39">
        <v>0</v>
      </c>
      <c r="AZ21" s="39">
        <v>0</v>
      </c>
      <c r="BA21" s="39">
        <v>20</v>
      </c>
      <c r="BB21" s="39">
        <v>0</v>
      </c>
      <c r="BC21" s="39">
        <v>0</v>
      </c>
      <c r="BD21" s="39">
        <v>0</v>
      </c>
      <c r="BE21" s="39">
        <v>1</v>
      </c>
      <c r="BF21" s="39">
        <v>8.4000000000000012E-3</v>
      </c>
      <c r="BG21" s="39">
        <v>0</v>
      </c>
      <c r="BH21" s="39">
        <v>2.43902435</v>
      </c>
      <c r="BI21" s="39">
        <v>1.21951217</v>
      </c>
      <c r="BJ21" s="39">
        <v>2.4390243199999997</v>
      </c>
      <c r="BK21" s="39">
        <v>0.38946500000000001</v>
      </c>
      <c r="BL21" s="39">
        <v>0.81970370000000004</v>
      </c>
      <c r="BM21" s="39">
        <v>11.81810121</v>
      </c>
      <c r="BN21" s="39">
        <v>14.851974999999999</v>
      </c>
      <c r="BO21" s="39">
        <v>1.8727070000000001</v>
      </c>
      <c r="BP21" s="39">
        <v>11.215418</v>
      </c>
      <c r="BQ21" s="39">
        <v>12.291599989999998</v>
      </c>
      <c r="BR21" s="39">
        <v>7.7774587900000007</v>
      </c>
      <c r="BS21" s="39">
        <v>2.4111357600000001</v>
      </c>
      <c r="BT21" s="39">
        <v>11.1876715</v>
      </c>
      <c r="BU21" s="39">
        <v>8.04283079</v>
      </c>
      <c r="BV21" s="39">
        <v>-4.3534489999999995E-2</v>
      </c>
      <c r="BW21" s="39">
        <v>16.560680629731412</v>
      </c>
      <c r="BX21" s="39">
        <v>13.949968258570733</v>
      </c>
      <c r="BY21" s="39">
        <v>12.161593672306589</v>
      </c>
      <c r="BZ21" s="39">
        <v>6.0918461960216881</v>
      </c>
      <c r="CA21" s="39">
        <v>7.6625702604099351</v>
      </c>
      <c r="CB21" s="39">
        <v>11.03198739680491</v>
      </c>
      <c r="CC21" s="39">
        <v>17.490209141932326</v>
      </c>
      <c r="CD21" s="39">
        <v>7.8187088572677146</v>
      </c>
      <c r="CE21" s="87">
        <v>0</v>
      </c>
      <c r="CF21" s="95">
        <v>0</v>
      </c>
      <c r="CG21" s="95">
        <v>0</v>
      </c>
      <c r="CH21" s="95">
        <v>0</v>
      </c>
      <c r="CI21" s="95"/>
      <c r="CJ21" s="95"/>
      <c r="CK21" s="95"/>
      <c r="CL21" s="95"/>
      <c r="CM21" s="95">
        <v>3.3550000000000003E-2</v>
      </c>
      <c r="CN21" s="39">
        <v>5.1201999999999998E-2</v>
      </c>
      <c r="CO21" s="39">
        <v>1.2897000000000001</v>
      </c>
      <c r="CP21" s="39">
        <v>0.44329617999999998</v>
      </c>
      <c r="CQ21" s="65">
        <v>0</v>
      </c>
      <c r="CR21" s="65">
        <v>0</v>
      </c>
      <c r="CS21" s="28"/>
      <c r="CT21" s="86"/>
      <c r="CU21" s="52"/>
    </row>
    <row r="22" spans="2:115" ht="19" customHeight="1" x14ac:dyDescent="0.3">
      <c r="B22" s="8"/>
      <c r="D22" s="56" t="s">
        <v>20</v>
      </c>
      <c r="E22" s="39">
        <f>'Tab1.1a'!E22</f>
        <v>87.662161940000004</v>
      </c>
      <c r="F22" s="39">
        <f>'Tab1.1a'!F22</f>
        <v>20.77093996</v>
      </c>
      <c r="G22" s="39">
        <f>'Tab1.1a'!G22</f>
        <v>20.061229870000002</v>
      </c>
      <c r="H22" s="39">
        <f>'Tab1.1a'!H22</f>
        <v>128.40983438000001</v>
      </c>
      <c r="I22" s="39">
        <f>'Tab1.1a'!I22</f>
        <v>145.76586998000002</v>
      </c>
      <c r="J22" s="39">
        <f>'Tab1.1a'!J22</f>
        <v>318.32899078999998</v>
      </c>
      <c r="K22" s="39">
        <f>'Tab1.1a'!K22</f>
        <v>182.98964565999998</v>
      </c>
      <c r="L22" s="39">
        <f>'Tab1.1a'!L22</f>
        <v>161.47969040999996</v>
      </c>
      <c r="M22" s="39">
        <f>'Tab1.1a'!M22</f>
        <v>188.13407688000004</v>
      </c>
      <c r="N22" s="39">
        <f>'Tab1.1a'!N22</f>
        <v>174.63867974000001</v>
      </c>
      <c r="O22" s="39">
        <f>'Tab1.1a'!O22</f>
        <v>154.72312650999999</v>
      </c>
      <c r="P22" s="39">
        <f>'Tab1.1a'!P22</f>
        <v>91.378425540000009</v>
      </c>
      <c r="Q22" s="39">
        <f>'Tab1.1a'!Q22</f>
        <v>128.64725324</v>
      </c>
      <c r="R22" s="39">
        <f>'Tab1.1a'!R22</f>
        <v>241.04684719369072</v>
      </c>
      <c r="S22" s="39">
        <f>'Tab1.1a'!S22</f>
        <v>217.51455513666122</v>
      </c>
      <c r="T22" s="39">
        <f>'Tab1.1a'!T22</f>
        <v>166.98660274193969</v>
      </c>
      <c r="U22" s="39">
        <f>'Tab1.1a'!U22</f>
        <v>472.60350999683601</v>
      </c>
      <c r="V22" s="40"/>
      <c r="W22" s="65">
        <v>16.79551897</v>
      </c>
      <c r="X22" s="72">
        <v>29.315226719999998</v>
      </c>
      <c r="Y22" s="72">
        <v>23.056935440000007</v>
      </c>
      <c r="Z22" s="72">
        <v>18.494480809999999</v>
      </c>
      <c r="AA22" s="72">
        <v>10.751130380000001</v>
      </c>
      <c r="AB22" s="72">
        <v>3.1208472000000005</v>
      </c>
      <c r="AC22" s="72">
        <v>3.482435709999999</v>
      </c>
      <c r="AD22" s="72">
        <v>3.4165266699999997</v>
      </c>
      <c r="AE22" s="72">
        <v>3.5274933600000007</v>
      </c>
      <c r="AF22" s="72">
        <v>6.0134848700000001</v>
      </c>
      <c r="AG22" s="39">
        <v>6.6353410600000009</v>
      </c>
      <c r="AH22" s="39">
        <v>3.8849105799999983</v>
      </c>
      <c r="AI22" s="39">
        <v>36.871686619999998</v>
      </c>
      <c r="AJ22" s="39">
        <v>29.487056839999997</v>
      </c>
      <c r="AK22" s="39">
        <v>31.938260260000007</v>
      </c>
      <c r="AL22" s="39">
        <v>30.112830660000014</v>
      </c>
      <c r="AM22" s="39">
        <v>44.063737080000003</v>
      </c>
      <c r="AN22" s="39">
        <v>46.547219939999998</v>
      </c>
      <c r="AO22" s="39">
        <v>40.868085440000002</v>
      </c>
      <c r="AP22" s="39">
        <v>14.286827519999999</v>
      </c>
      <c r="AQ22" s="39">
        <v>91.440924899999999</v>
      </c>
      <c r="AR22" s="39">
        <v>64.432755700000001</v>
      </c>
      <c r="AS22" s="39">
        <v>64.435539899999995</v>
      </c>
      <c r="AT22" s="39">
        <v>98.019770289999997</v>
      </c>
      <c r="AU22" s="39">
        <v>63.167147559999997</v>
      </c>
      <c r="AV22" s="39">
        <v>34.829195630000001</v>
      </c>
      <c r="AW22" s="39">
        <v>68.179821539999992</v>
      </c>
      <c r="AX22" s="39">
        <v>16.813480930000001</v>
      </c>
      <c r="AY22" s="39">
        <v>32.523607130000002</v>
      </c>
      <c r="AZ22" s="39">
        <v>48.58290251999999</v>
      </c>
      <c r="BA22" s="39">
        <v>48.123755129999992</v>
      </c>
      <c r="BB22" s="39">
        <v>32.249425629999998</v>
      </c>
      <c r="BC22" s="39">
        <v>41.834362660000018</v>
      </c>
      <c r="BD22" s="39">
        <v>56.136629180000021</v>
      </c>
      <c r="BE22" s="39">
        <v>46.27597896000001</v>
      </c>
      <c r="BF22" s="39">
        <v>43.887106079999988</v>
      </c>
      <c r="BG22" s="39">
        <v>43.660851199999989</v>
      </c>
      <c r="BH22" s="39">
        <v>40.113022199999989</v>
      </c>
      <c r="BI22" s="39">
        <v>62.36698177000001</v>
      </c>
      <c r="BJ22" s="39">
        <v>28.497824570000013</v>
      </c>
      <c r="BK22" s="39">
        <v>47.121084979999999</v>
      </c>
      <c r="BL22" s="39">
        <v>40.851884619999993</v>
      </c>
      <c r="BM22" s="39">
        <v>40.763052099999996</v>
      </c>
      <c r="BN22" s="39">
        <v>25.987104810000002</v>
      </c>
      <c r="BO22" s="39">
        <v>21.578957499999998</v>
      </c>
      <c r="BP22" s="39">
        <v>26.580033499999999</v>
      </c>
      <c r="BQ22" s="39">
        <v>21.400992040000006</v>
      </c>
      <c r="BR22" s="39">
        <v>21.8184425</v>
      </c>
      <c r="BS22" s="39">
        <v>29.569287609999996</v>
      </c>
      <c r="BT22" s="39">
        <v>26.619434130000002</v>
      </c>
      <c r="BU22" s="39">
        <v>28.741140259999998</v>
      </c>
      <c r="BV22" s="39">
        <v>43.717391239999998</v>
      </c>
      <c r="BW22" s="39">
        <v>81.861467218242765</v>
      </c>
      <c r="BX22" s="39">
        <v>68.956397072493758</v>
      </c>
      <c r="BY22" s="39">
        <v>60.116243044973267</v>
      </c>
      <c r="BZ22" s="39">
        <v>30.112739857980962</v>
      </c>
      <c r="CA22" s="39">
        <v>37.877020770142288</v>
      </c>
      <c r="CB22" s="39">
        <v>54.53246124523924</v>
      </c>
      <c r="CC22" s="39">
        <v>86.456240194743984</v>
      </c>
      <c r="CD22" s="39">
        <v>38.648832926535697</v>
      </c>
      <c r="CE22" s="87">
        <v>13.428214840442088</v>
      </c>
      <c r="CF22" s="95">
        <v>53.675595006080371</v>
      </c>
      <c r="CG22" s="95">
        <v>66.13528875968511</v>
      </c>
      <c r="CH22" s="95">
        <v>33.747504135732115</v>
      </c>
      <c r="CI22" s="95">
        <v>100</v>
      </c>
      <c r="CJ22" s="95">
        <v>121.867836665612</v>
      </c>
      <c r="CK22" s="95">
        <v>124.867836665612</v>
      </c>
      <c r="CL22" s="95">
        <v>125.867836665612</v>
      </c>
      <c r="CM22" s="95">
        <v>49.751599880000001</v>
      </c>
      <c r="CN22" s="39">
        <v>284.42499678000001</v>
      </c>
      <c r="CO22" s="39">
        <v>175.33200196000001</v>
      </c>
      <c r="CP22" s="39">
        <v>93.702169550000008</v>
      </c>
      <c r="CQ22" s="39">
        <v>164.12309221999999</v>
      </c>
      <c r="CR22" s="39">
        <v>147.13783769999998</v>
      </c>
      <c r="CS22" s="28"/>
      <c r="CU22" s="52"/>
    </row>
    <row r="23" spans="2:115" ht="19" customHeight="1" x14ac:dyDescent="0.3">
      <c r="B23" s="8"/>
      <c r="D23" s="56" t="s">
        <v>21</v>
      </c>
      <c r="E23" s="39">
        <f>'Tab1.1a'!E23</f>
        <v>0.4383363999999999</v>
      </c>
      <c r="F23" s="39">
        <f>'Tab1.1a'!F23</f>
        <v>0.66930460999999997</v>
      </c>
      <c r="G23" s="39">
        <f>'Tab1.1a'!G23</f>
        <v>6.8141480000000004E-2</v>
      </c>
      <c r="H23" s="39">
        <f>'Tab1.1a'!H23</f>
        <v>1.4680526</v>
      </c>
      <c r="I23" s="39">
        <f>'Tab1.1a'!I23</f>
        <v>0.67179448000000008</v>
      </c>
      <c r="J23" s="39">
        <f>'Tab1.1a'!J23</f>
        <v>12.999579800000001</v>
      </c>
      <c r="K23" s="39">
        <f>'Tab1.1a'!K23</f>
        <v>36.96021794</v>
      </c>
      <c r="L23" s="39">
        <f>'Tab1.1a'!L23</f>
        <v>101.24995992999999</v>
      </c>
      <c r="M23" s="39">
        <f>'Tab1.1a'!M23</f>
        <v>28.516943409999996</v>
      </c>
      <c r="N23" s="39">
        <f>'Tab1.1a'!N23</f>
        <v>30.727324979999999</v>
      </c>
      <c r="O23" s="39">
        <f>'Tab1.1a'!O23</f>
        <v>53.453294630000002</v>
      </c>
      <c r="P23" s="39">
        <f>'Tab1.1a'!P23</f>
        <v>47.190855010000007</v>
      </c>
      <c r="Q23" s="39">
        <f>'Tab1.1a'!Q23</f>
        <v>55.343718299999999</v>
      </c>
      <c r="R23" s="39">
        <f>'Tab1.1a'!R23</f>
        <v>68.831316235981149</v>
      </c>
      <c r="S23" s="39">
        <f>'Tab1.1a'!S23</f>
        <v>62.111632260885123</v>
      </c>
      <c r="T23" s="39">
        <f>'Tab1.1a'!T23</f>
        <v>0</v>
      </c>
      <c r="U23" s="39">
        <f>'Tab1.1a'!U23</f>
        <v>0</v>
      </c>
      <c r="V23" s="40"/>
      <c r="W23" s="65">
        <v>0.36827620999999999</v>
      </c>
      <c r="X23" s="72">
        <v>2.5791669999999961E-2</v>
      </c>
      <c r="Y23" s="72">
        <v>4.4268519999999992E-2</v>
      </c>
      <c r="Z23" s="72">
        <v>0</v>
      </c>
      <c r="AA23" s="72">
        <v>0.14427577999999996</v>
      </c>
      <c r="AB23" s="72">
        <v>0.26458140000000002</v>
      </c>
      <c r="AC23" s="72">
        <v>0.12587603999999999</v>
      </c>
      <c r="AD23" s="72">
        <v>0.13457139000000001</v>
      </c>
      <c r="AE23" s="72">
        <v>2.1334449999999998E-2</v>
      </c>
      <c r="AF23" s="72">
        <v>5.8768500000000003E-3</v>
      </c>
      <c r="AG23" s="39">
        <v>1.7907329999999999E-2</v>
      </c>
      <c r="AH23" s="39">
        <v>2.3022850000000004E-2</v>
      </c>
      <c r="AI23" s="39">
        <v>0</v>
      </c>
      <c r="AJ23" s="39">
        <v>0.97551259999999995</v>
      </c>
      <c r="AK23" s="39">
        <v>3.4099999999999998E-3</v>
      </c>
      <c r="AL23" s="39">
        <v>0.48913000000000001</v>
      </c>
      <c r="AM23" s="39">
        <v>0.39158401000000004</v>
      </c>
      <c r="AN23" s="39">
        <v>0.17518908</v>
      </c>
      <c r="AO23" s="39">
        <v>5.5320609999999999E-2</v>
      </c>
      <c r="AP23" s="39">
        <v>4.970078E-2</v>
      </c>
      <c r="AQ23" s="39">
        <v>0.56698106999999986</v>
      </c>
      <c r="AR23" s="39">
        <v>0.8582943999999999</v>
      </c>
      <c r="AS23" s="39">
        <v>4.9340834400000011</v>
      </c>
      <c r="AT23" s="39">
        <v>6.6402208900000002</v>
      </c>
      <c r="AU23" s="39">
        <v>3.8656188200000003</v>
      </c>
      <c r="AV23" s="39">
        <v>4.3044151799999995</v>
      </c>
      <c r="AW23" s="39">
        <v>9.8161400499999996</v>
      </c>
      <c r="AX23" s="39">
        <v>18.974043890000001</v>
      </c>
      <c r="AY23" s="39">
        <v>3.907065970000001</v>
      </c>
      <c r="AZ23" s="39">
        <v>31.40124346</v>
      </c>
      <c r="BA23" s="39">
        <v>23.068859589999999</v>
      </c>
      <c r="BB23" s="39">
        <v>42.872790909999999</v>
      </c>
      <c r="BC23" s="39">
        <v>9.3550447200000004</v>
      </c>
      <c r="BD23" s="39">
        <v>9.9749218499999994</v>
      </c>
      <c r="BE23" s="39">
        <v>1.1519309999999998</v>
      </c>
      <c r="BF23" s="39">
        <v>8.0350458399999969</v>
      </c>
      <c r="BG23" s="39">
        <v>7.6496557800000007</v>
      </c>
      <c r="BH23" s="39">
        <v>11.983946590000002</v>
      </c>
      <c r="BI23" s="39">
        <v>6.003018739999999</v>
      </c>
      <c r="BJ23" s="39">
        <v>5.0907038699999987</v>
      </c>
      <c r="BK23" s="39">
        <v>7.7102963799999999</v>
      </c>
      <c r="BL23" s="39">
        <v>11.780485200000001</v>
      </c>
      <c r="BM23" s="39">
        <v>6.4413548199999981</v>
      </c>
      <c r="BN23" s="39">
        <v>27.521158230000001</v>
      </c>
      <c r="BO23" s="39">
        <v>9.7040435600000023</v>
      </c>
      <c r="BP23" s="39">
        <v>11.146385629999999</v>
      </c>
      <c r="BQ23" s="39">
        <v>10.901573519999999</v>
      </c>
      <c r="BR23" s="39">
        <v>15.438852300000004</v>
      </c>
      <c r="BS23" s="39">
        <v>7.5233156000000001</v>
      </c>
      <c r="BT23" s="39">
        <v>12.617995259999999</v>
      </c>
      <c r="BU23" s="39">
        <v>18.11427861</v>
      </c>
      <c r="BV23" s="39">
        <v>17.088128830000002</v>
      </c>
      <c r="BW23" s="39">
        <v>23.375674078460857</v>
      </c>
      <c r="BX23" s="39">
        <v>19.690610471153825</v>
      </c>
      <c r="BY23" s="39">
        <v>17.166290221679215</v>
      </c>
      <c r="BZ23" s="39">
        <v>8.5987414646872562</v>
      </c>
      <c r="CA23" s="39">
        <v>10.815844409744805</v>
      </c>
      <c r="CB23" s="39">
        <v>15.571832317231387</v>
      </c>
      <c r="CC23" s="39">
        <v>24.687718917296547</v>
      </c>
      <c r="CD23" s="39">
        <v>11.036236616612383</v>
      </c>
      <c r="CE23" s="87">
        <v>0</v>
      </c>
      <c r="CF23" s="95">
        <v>0</v>
      </c>
      <c r="CG23" s="95">
        <v>0</v>
      </c>
      <c r="CH23" s="95">
        <v>0</v>
      </c>
      <c r="CI23" s="95"/>
      <c r="CJ23" s="95"/>
      <c r="CK23" s="95"/>
      <c r="CL23" s="95"/>
      <c r="CM23" s="95">
        <v>4.6719214299999994</v>
      </c>
      <c r="CN23" s="39">
        <v>4.0425173499999998</v>
      </c>
      <c r="CO23" s="39">
        <v>4.5647532700000006</v>
      </c>
      <c r="CP23" s="39">
        <v>3.9382858100000004</v>
      </c>
      <c r="CQ23" s="39">
        <v>4.6294451700000003</v>
      </c>
      <c r="CR23" s="39">
        <v>3.7593833700000001</v>
      </c>
      <c r="CS23" s="28"/>
      <c r="CT23" s="86"/>
      <c r="CU23" s="89"/>
      <c r="CW23" s="125"/>
      <c r="CX23" s="125"/>
      <c r="CY23" s="125"/>
      <c r="CZ23" s="125"/>
      <c r="DA23" s="125"/>
      <c r="DB23" s="125"/>
      <c r="DC23" s="125"/>
      <c r="DD23" s="125"/>
      <c r="DE23" s="125"/>
      <c r="DF23" s="125"/>
      <c r="DG23" s="125"/>
      <c r="DH23" s="125"/>
      <c r="DI23" s="125"/>
      <c r="DK23" s="131"/>
    </row>
    <row r="24" spans="2:115" ht="19" customHeight="1" x14ac:dyDescent="0.3">
      <c r="B24" s="8"/>
      <c r="D24" s="56" t="s">
        <v>22</v>
      </c>
      <c r="E24" s="39">
        <f>'Tab1.1a'!E24</f>
        <v>325.05405703999998</v>
      </c>
      <c r="F24" s="39">
        <f>'Tab1.1a'!F24</f>
        <v>362.20183906</v>
      </c>
      <c r="G24" s="39">
        <f>'Tab1.1a'!G24</f>
        <v>135.10287871794498</v>
      </c>
      <c r="H24" s="39">
        <f>'Tab1.1a'!H24</f>
        <v>328.85007724317995</v>
      </c>
      <c r="I24" s="39">
        <f>'Tab1.1a'!I24</f>
        <v>282.39647014000002</v>
      </c>
      <c r="J24" s="39">
        <f>'Tab1.1a'!J24</f>
        <v>270.96236279000004</v>
      </c>
      <c r="K24" s="39">
        <f>'Tab1.1a'!K24</f>
        <v>240.22487086000001</v>
      </c>
      <c r="L24" s="39">
        <f>'Tab1.1a'!L24</f>
        <v>313.94571240000005</v>
      </c>
      <c r="M24" s="39">
        <f>'Tab1.1a'!M24</f>
        <v>335.16798337</v>
      </c>
      <c r="N24" s="39">
        <f>'Tab1.1a'!N24</f>
        <v>296.84418122400001</v>
      </c>
      <c r="O24" s="39">
        <f>'Tab1.1a'!O24</f>
        <v>136.91344462999996</v>
      </c>
      <c r="P24" s="39">
        <f>'Tab1.1a'!P24</f>
        <v>132.64707949000004</v>
      </c>
      <c r="Q24" s="39">
        <f>'Tab1.1a'!Q24</f>
        <v>207.89540619999997</v>
      </c>
      <c r="R24" s="39">
        <f>'Tab1.1a'!R24</f>
        <v>136.77891454831902</v>
      </c>
      <c r="S24" s="39">
        <f>'Tab1.1a'!S24</f>
        <v>123.4258199035749</v>
      </c>
      <c r="T24" s="39">
        <f>'Tab1.1a'!T24</f>
        <v>659.29860256822462</v>
      </c>
      <c r="U24" s="39">
        <f>'Tab1.1a'!U24</f>
        <v>195.93409576201984</v>
      </c>
      <c r="V24" s="40"/>
      <c r="W24" s="65">
        <v>28.049259559999996</v>
      </c>
      <c r="X24" s="72">
        <v>76.231295450000005</v>
      </c>
      <c r="Y24" s="72">
        <v>129.52669698</v>
      </c>
      <c r="Z24" s="72">
        <v>91.246805049999978</v>
      </c>
      <c r="AA24" s="72">
        <v>147.17001594999999</v>
      </c>
      <c r="AB24" s="72">
        <v>174.60303793</v>
      </c>
      <c r="AC24" s="72">
        <v>20.308396340000002</v>
      </c>
      <c r="AD24" s="72">
        <v>20.12038884</v>
      </c>
      <c r="AE24" s="72">
        <v>46.01659561999999</v>
      </c>
      <c r="AF24" s="72">
        <v>29.018068102494997</v>
      </c>
      <c r="AG24" s="39">
        <v>33.87730219545</v>
      </c>
      <c r="AH24" s="39">
        <v>26.1909128</v>
      </c>
      <c r="AI24" s="39">
        <v>50.858327359999997</v>
      </c>
      <c r="AJ24" s="39">
        <v>172.30796912223002</v>
      </c>
      <c r="AK24" s="39">
        <v>61.185996219999993</v>
      </c>
      <c r="AL24" s="39">
        <v>44.497784540949993</v>
      </c>
      <c r="AM24" s="39">
        <v>81.354247319999999</v>
      </c>
      <c r="AN24" s="39">
        <v>87.380854689999978</v>
      </c>
      <c r="AO24" s="39">
        <v>53.893476179999993</v>
      </c>
      <c r="AP24" s="39">
        <v>59.767891950000013</v>
      </c>
      <c r="AQ24" s="39">
        <v>36.834027929999998</v>
      </c>
      <c r="AR24" s="39">
        <v>55.889728570000003</v>
      </c>
      <c r="AS24" s="39">
        <v>35.168953380000012</v>
      </c>
      <c r="AT24" s="39">
        <v>143.06965291</v>
      </c>
      <c r="AU24" s="39">
        <v>15.580934839999999</v>
      </c>
      <c r="AV24" s="39">
        <v>53.562885409999993</v>
      </c>
      <c r="AW24" s="39">
        <v>82.66833732000002</v>
      </c>
      <c r="AX24" s="39">
        <v>88.412713289999999</v>
      </c>
      <c r="AY24" s="39">
        <v>27.453982319999994</v>
      </c>
      <c r="AZ24" s="39">
        <v>63.228219270000004</v>
      </c>
      <c r="BA24" s="39">
        <v>93.458566130000023</v>
      </c>
      <c r="BB24" s="39">
        <v>129.80494468000001</v>
      </c>
      <c r="BC24" s="39">
        <v>70.052586240000011</v>
      </c>
      <c r="BD24" s="39">
        <v>67.474934379999993</v>
      </c>
      <c r="BE24" s="39">
        <v>88.34106611</v>
      </c>
      <c r="BF24" s="39">
        <v>109.29939664</v>
      </c>
      <c r="BG24" s="39">
        <v>37.125261193999997</v>
      </c>
      <c r="BH24" s="39">
        <v>61.694366799999997</v>
      </c>
      <c r="BI24" s="39">
        <v>78.081520120000008</v>
      </c>
      <c r="BJ24" s="39">
        <v>119.94303311</v>
      </c>
      <c r="BK24" s="39">
        <v>45.916581089999987</v>
      </c>
      <c r="BL24" s="39">
        <v>11.47465656</v>
      </c>
      <c r="BM24" s="39">
        <v>45.628214679999971</v>
      </c>
      <c r="BN24" s="39">
        <v>33.893992299999994</v>
      </c>
      <c r="BO24" s="39">
        <v>7.8201233199999978</v>
      </c>
      <c r="BP24" s="39">
        <v>1.0695678900000043</v>
      </c>
      <c r="BQ24" s="39">
        <v>20.048713050000011</v>
      </c>
      <c r="BR24" s="39">
        <v>103.70867523000003</v>
      </c>
      <c r="BS24" s="39">
        <v>2.5530418500000036</v>
      </c>
      <c r="BT24" s="39">
        <v>25.275022129999989</v>
      </c>
      <c r="BU24" s="39">
        <v>129.44543568999998</v>
      </c>
      <c r="BV24" s="39">
        <v>50.62190652999999</v>
      </c>
      <c r="BW24" s="39">
        <v>46.451230372023382</v>
      </c>
      <c r="BX24" s="39">
        <v>39.128415295802512</v>
      </c>
      <c r="BY24" s="39">
        <v>34.112184275146987</v>
      </c>
      <c r="BZ24" s="39">
        <v>17.087084605346146</v>
      </c>
      <c r="CA24" s="39">
        <v>21.492825347353481</v>
      </c>
      <c r="CB24" s="39">
        <v>30.943739541129869</v>
      </c>
      <c r="CC24" s="39">
        <v>49.058474846027174</v>
      </c>
      <c r="CD24" s="39">
        <v>21.930780169064381</v>
      </c>
      <c r="CE24" s="87">
        <v>73.487011365291409</v>
      </c>
      <c r="CF24" s="95">
        <v>125.41901269622464</v>
      </c>
      <c r="CG24" s="95">
        <v>175.40215637158857</v>
      </c>
      <c r="CH24" s="95">
        <v>284.99042213512001</v>
      </c>
      <c r="CI24" s="95">
        <v>48.934095762019844</v>
      </c>
      <c r="CJ24" s="95">
        <v>35</v>
      </c>
      <c r="CK24" s="95">
        <v>52</v>
      </c>
      <c r="CL24" s="95">
        <v>60</v>
      </c>
      <c r="CM24" s="95">
        <v>65.810271490000005</v>
      </c>
      <c r="CN24" s="39">
        <v>47.497731249999994</v>
      </c>
      <c r="CO24" s="39">
        <v>35.632272909999998</v>
      </c>
      <c r="CP24" s="39">
        <v>30.505385650000001</v>
      </c>
      <c r="CQ24" s="39">
        <v>75.527482390000003</v>
      </c>
      <c r="CR24" s="39">
        <v>55.156422589999998</v>
      </c>
      <c r="CS24" s="28"/>
      <c r="CT24" s="86"/>
      <c r="CW24" s="111"/>
      <c r="CX24" s="111"/>
      <c r="CY24" s="111"/>
      <c r="CZ24" s="111"/>
      <c r="DA24" s="111"/>
      <c r="DB24" s="111"/>
      <c r="DC24" s="111"/>
      <c r="DD24" s="111"/>
      <c r="DE24" s="111"/>
      <c r="DF24" s="111"/>
      <c r="DG24" s="111"/>
      <c r="DH24" s="111"/>
      <c r="DI24" s="111"/>
      <c r="DJ24" s="125"/>
      <c r="DK24" s="131"/>
    </row>
    <row r="25" spans="2:115" s="6" customFormat="1" ht="19" customHeight="1" x14ac:dyDescent="0.3">
      <c r="B25" s="5"/>
      <c r="D25" s="59" t="s">
        <v>23</v>
      </c>
      <c r="E25" s="39">
        <f>'Tab1.1a'!E25</f>
        <v>133.6419547487952</v>
      </c>
      <c r="F25" s="39">
        <f>'Tab1.1a'!F25</f>
        <v>99.892717457501462</v>
      </c>
      <c r="G25" s="39">
        <f>'Tab1.1a'!G25</f>
        <v>147.37487486979734</v>
      </c>
      <c r="H25" s="39">
        <f>'Tab1.1a'!H25</f>
        <v>145.78086915880732</v>
      </c>
      <c r="I25" s="39">
        <f>'Tab1.1a'!I25</f>
        <v>173.29978623000002</v>
      </c>
      <c r="J25" s="39">
        <f>'Tab1.1a'!J25</f>
        <v>314.16092095800002</v>
      </c>
      <c r="K25" s="39">
        <f>'Tab1.1a'!K25</f>
        <v>445.03507968999998</v>
      </c>
      <c r="L25" s="39">
        <f>'Tab1.1a'!L25</f>
        <v>676.13226049648415</v>
      </c>
      <c r="M25" s="39">
        <f>'Tab1.1a'!M25</f>
        <v>801.03183061000004</v>
      </c>
      <c r="N25" s="39">
        <f>'Tab1.1a'!N25</f>
        <v>827.29603941999994</v>
      </c>
      <c r="O25" s="39">
        <f>'Tab1.1a'!O25</f>
        <v>656.02604404999988</v>
      </c>
      <c r="P25" s="39">
        <f>'Tab1.1a'!P25</f>
        <v>472.68274604200002</v>
      </c>
      <c r="Q25" s="39">
        <f>'Tab1.1a'!Q25</f>
        <v>614.68724818999999</v>
      </c>
      <c r="R25" s="39">
        <f>'Tab1.1a'!R25</f>
        <v>737.34720348999997</v>
      </c>
      <c r="S25" s="39">
        <f>'Tab1.1a'!S25</f>
        <v>477.43710299999998</v>
      </c>
      <c r="T25" s="39">
        <f>'Tab1.1a'!T25</f>
        <v>1514.7551429500002</v>
      </c>
      <c r="U25" s="39">
        <f>'Tab1.1a'!U25</f>
        <v>1024.6600000000001</v>
      </c>
      <c r="V25" s="37"/>
      <c r="W25" s="68">
        <v>9.3589865144832682</v>
      </c>
      <c r="X25" s="73">
        <v>27.477429390348128</v>
      </c>
      <c r="Y25" s="73">
        <v>49.571714651966147</v>
      </c>
      <c r="Z25" s="73">
        <v>47.233824191997655</v>
      </c>
      <c r="AA25" s="73">
        <v>16.293672798912745</v>
      </c>
      <c r="AB25" s="73">
        <v>25.434213922740941</v>
      </c>
      <c r="AC25" s="73">
        <v>31.99222837028417</v>
      </c>
      <c r="AD25" s="73">
        <v>26.17260236556362</v>
      </c>
      <c r="AE25" s="73">
        <v>18.448609778722226</v>
      </c>
      <c r="AF25" s="73">
        <v>32.182639199638757</v>
      </c>
      <c r="AG25" s="38">
        <v>30.351186454046378</v>
      </c>
      <c r="AH25" s="38">
        <v>66.392439437389967</v>
      </c>
      <c r="AI25" s="38">
        <v>15.992877623951312</v>
      </c>
      <c r="AJ25" s="38">
        <v>30.06947831599604</v>
      </c>
      <c r="AK25" s="38">
        <v>33.862211525836116</v>
      </c>
      <c r="AL25" s="38">
        <v>65.856301693023866</v>
      </c>
      <c r="AM25" s="38">
        <v>25.17741689</v>
      </c>
      <c r="AN25" s="38">
        <v>41.604721740000002</v>
      </c>
      <c r="AO25" s="38">
        <v>50.046271189999999</v>
      </c>
      <c r="AP25" s="38">
        <v>56.471376410000005</v>
      </c>
      <c r="AQ25" s="38">
        <v>27.70359947</v>
      </c>
      <c r="AR25" s="38">
        <v>99.842698709999979</v>
      </c>
      <c r="AS25" s="38">
        <v>57.787800529999998</v>
      </c>
      <c r="AT25" s="38">
        <v>128.82682224800001</v>
      </c>
      <c r="AU25" s="38">
        <v>72.488903780000001</v>
      </c>
      <c r="AV25" s="38">
        <v>87.325554310000001</v>
      </c>
      <c r="AW25" s="38">
        <v>130.01081421000001</v>
      </c>
      <c r="AX25" s="38">
        <v>155.20980739000001</v>
      </c>
      <c r="AY25" s="38">
        <v>12.830666827484041</v>
      </c>
      <c r="AZ25" s="38">
        <v>60.454694399999994</v>
      </c>
      <c r="BA25" s="38">
        <v>231.84509195000001</v>
      </c>
      <c r="BB25" s="38">
        <v>371.00180731900008</v>
      </c>
      <c r="BC25" s="38">
        <v>102.70940749999998</v>
      </c>
      <c r="BD25" s="38">
        <v>269.66552557999995</v>
      </c>
      <c r="BE25" s="38">
        <v>176.43323551</v>
      </c>
      <c r="BF25" s="38">
        <v>252.22366202000012</v>
      </c>
      <c r="BG25" s="38">
        <v>123.69063047000002</v>
      </c>
      <c r="BH25" s="38">
        <v>207.20081819999999</v>
      </c>
      <c r="BI25" s="38">
        <v>192.69085890999997</v>
      </c>
      <c r="BJ25" s="38">
        <v>303.71373183999998</v>
      </c>
      <c r="BK25" s="38">
        <v>10.348457700000001</v>
      </c>
      <c r="BL25" s="38">
        <v>182.099017288</v>
      </c>
      <c r="BM25" s="38">
        <v>196.15709458199996</v>
      </c>
      <c r="BN25" s="38">
        <v>267.42147447999997</v>
      </c>
      <c r="BO25" s="38">
        <v>40.847817340000006</v>
      </c>
      <c r="BP25" s="38">
        <v>102.25927863</v>
      </c>
      <c r="BQ25" s="38">
        <v>145.63455402</v>
      </c>
      <c r="BR25" s="38">
        <v>183.94109605200001</v>
      </c>
      <c r="BS25" s="38">
        <v>56.120338109999999</v>
      </c>
      <c r="BT25" s="38">
        <v>159.39486747000001</v>
      </c>
      <c r="BU25" s="38">
        <v>167.72548517999999</v>
      </c>
      <c r="BV25" s="38">
        <v>231.44655743000004</v>
      </c>
      <c r="BW25" s="38">
        <v>0</v>
      </c>
      <c r="BX25" s="38">
        <v>297.19829503999995</v>
      </c>
      <c r="BY25" s="38">
        <v>237.06255819999998</v>
      </c>
      <c r="BZ25" s="38">
        <v>203.08635025000007</v>
      </c>
      <c r="CA25" s="38">
        <v>0</v>
      </c>
      <c r="CB25" s="38">
        <v>72.376211599999991</v>
      </c>
      <c r="CC25" s="38">
        <v>219.41844303000002</v>
      </c>
      <c r="CD25" s="38">
        <v>185.64244836999998</v>
      </c>
      <c r="CE25" s="88">
        <f t="shared" ref="CE25:CR25" si="9">SUM(CE26:CE27)</f>
        <v>236.48923526000002</v>
      </c>
      <c r="CF25" s="97">
        <f t="shared" si="9"/>
        <v>414.26710843000001</v>
      </c>
      <c r="CG25" s="97">
        <f t="shared" si="9"/>
        <v>294.12842769999997</v>
      </c>
      <c r="CH25" s="97">
        <f t="shared" si="9"/>
        <v>569.87037156000008</v>
      </c>
      <c r="CI25" s="97">
        <f t="shared" si="9"/>
        <v>175.67</v>
      </c>
      <c r="CJ25" s="97">
        <f t="shared" si="9"/>
        <v>261.89</v>
      </c>
      <c r="CK25" s="97">
        <f t="shared" si="9"/>
        <v>270</v>
      </c>
      <c r="CL25" s="97">
        <f t="shared" si="9"/>
        <v>317</v>
      </c>
      <c r="CM25" s="97">
        <f t="shared" si="9"/>
        <v>13.711483500000002</v>
      </c>
      <c r="CN25" s="97">
        <f t="shared" si="9"/>
        <v>158.85412137999998</v>
      </c>
      <c r="CO25" s="97">
        <f t="shared" si="9"/>
        <v>100.39097999000001</v>
      </c>
      <c r="CP25" s="97">
        <f t="shared" si="9"/>
        <v>256.48012752</v>
      </c>
      <c r="CQ25" s="97">
        <f t="shared" si="9"/>
        <v>45.681430289999994</v>
      </c>
      <c r="CR25" s="97">
        <f t="shared" si="9"/>
        <v>47.108814129999999</v>
      </c>
      <c r="CS25" s="29"/>
      <c r="CT25" s="85"/>
      <c r="CW25" s="15"/>
      <c r="CX25" s="15"/>
      <c r="CY25" s="15"/>
      <c r="CZ25" s="15"/>
      <c r="DA25" s="15"/>
      <c r="DB25" s="15"/>
      <c r="DC25" s="15"/>
      <c r="DD25" s="15"/>
      <c r="DE25" s="15"/>
      <c r="DF25" s="15"/>
      <c r="DG25" s="15"/>
      <c r="DH25" s="15"/>
      <c r="DI25" s="15"/>
      <c r="DJ25" s="118"/>
    </row>
    <row r="26" spans="2:115" ht="19" customHeight="1" x14ac:dyDescent="0.3">
      <c r="B26" s="8"/>
      <c r="D26" s="56" t="s">
        <v>24</v>
      </c>
      <c r="E26" s="39">
        <f>'Tab1.1a'!E26</f>
        <v>129.97592165502016</v>
      </c>
      <c r="F26" s="39">
        <f>'Tab1.1a'!F26</f>
        <v>97.812226483906926</v>
      </c>
      <c r="G26" s="39">
        <f>'Tab1.1a'!G26</f>
        <v>144.58477099398942</v>
      </c>
      <c r="H26" s="39">
        <f>'Tab1.1a'!H26</f>
        <v>143.02094302880732</v>
      </c>
      <c r="I26" s="39">
        <f>'Tab1.1a'!I26</f>
        <v>166.78678443000001</v>
      </c>
      <c r="J26" s="39">
        <f>'Tab1.1a'!J26</f>
        <v>313.156154485</v>
      </c>
      <c r="K26" s="39">
        <f>'Tab1.1a'!K26</f>
        <v>435.82892608999998</v>
      </c>
      <c r="L26" s="39">
        <f>'Tab1.1a'!L26</f>
        <v>639.57592299648411</v>
      </c>
      <c r="M26" s="39">
        <f>'Tab1.1a'!M26</f>
        <v>788.46943311000007</v>
      </c>
      <c r="N26" s="39">
        <f>'Tab1.1a'!N26</f>
        <v>806.62700201999996</v>
      </c>
      <c r="O26" s="39">
        <f>'Tab1.1a'!O26</f>
        <v>637.93422876999989</v>
      </c>
      <c r="P26" s="39">
        <f>'Tab1.1a'!P26</f>
        <v>458.14609956200002</v>
      </c>
      <c r="Q26" s="39">
        <f>'Tab1.1a'!Q26</f>
        <v>585.50625018999995</v>
      </c>
      <c r="R26" s="39">
        <f>'Tab1.1a'!R26</f>
        <v>716.49545923715777</v>
      </c>
      <c r="S26" s="39">
        <f>'Tab1.1a'!S26</f>
        <v>463.935463173534</v>
      </c>
      <c r="T26" s="39">
        <f>'Tab1.1a'!T26</f>
        <v>1512.9248552500001</v>
      </c>
      <c r="U26" s="39">
        <f>'Tab1.1a'!U26</f>
        <v>1017</v>
      </c>
      <c r="V26" s="40"/>
      <c r="W26" s="65">
        <v>9.18180200748529</v>
      </c>
      <c r="X26" s="72">
        <v>26.957226185378623</v>
      </c>
      <c r="Y26" s="72">
        <v>48.633222026930241</v>
      </c>
      <c r="Z26" s="72">
        <v>45.203671435225999</v>
      </c>
      <c r="AA26" s="72">
        <v>15.985200682023374</v>
      </c>
      <c r="AB26" s="72">
        <v>24.952692911057895</v>
      </c>
      <c r="AC26" s="72">
        <v>31.386550906940961</v>
      </c>
      <c r="AD26" s="72">
        <v>25.487781983884702</v>
      </c>
      <c r="AE26" s="72">
        <v>18.099340354796631</v>
      </c>
      <c r="AF26" s="72">
        <v>31.573356874927914</v>
      </c>
      <c r="AG26" s="39">
        <v>29.776577226824852</v>
      </c>
      <c r="AH26" s="39">
        <v>65.135496537440019</v>
      </c>
      <c r="AI26" s="39">
        <v>14.854695493951311</v>
      </c>
      <c r="AJ26" s="39">
        <v>29.487068315996041</v>
      </c>
      <c r="AK26" s="39">
        <v>33.108877525836114</v>
      </c>
      <c r="AL26" s="39">
        <v>65.570301693023865</v>
      </c>
      <c r="AM26" s="39">
        <v>23.024784889999999</v>
      </c>
      <c r="AN26" s="39">
        <v>41.502851939999999</v>
      </c>
      <c r="AO26" s="39">
        <v>47.880771189999997</v>
      </c>
      <c r="AP26" s="39">
        <v>54.378376410000001</v>
      </c>
      <c r="AQ26" s="39">
        <v>27.466259470000001</v>
      </c>
      <c r="AR26" s="39">
        <v>99.822698709999983</v>
      </c>
      <c r="AS26" s="39">
        <v>57.450800529999995</v>
      </c>
      <c r="AT26" s="39">
        <v>128.41639577500001</v>
      </c>
      <c r="AU26" s="39">
        <v>69.871864779999996</v>
      </c>
      <c r="AV26" s="39">
        <v>85.818804310000004</v>
      </c>
      <c r="AW26" s="39">
        <v>128.09028921000001</v>
      </c>
      <c r="AX26" s="39">
        <v>152.04796779</v>
      </c>
      <c r="AY26" s="39">
        <v>12.812000827484042</v>
      </c>
      <c r="AZ26" s="39">
        <v>54.454694399999994</v>
      </c>
      <c r="BA26" s="39">
        <v>228.80560995000002</v>
      </c>
      <c r="BB26" s="39">
        <v>343.50361781900006</v>
      </c>
      <c r="BC26" s="39">
        <v>102.27040749999999</v>
      </c>
      <c r="BD26" s="39">
        <v>266.54846307999998</v>
      </c>
      <c r="BE26" s="39">
        <v>175.98512051</v>
      </c>
      <c r="BF26" s="39">
        <v>243.66544202000011</v>
      </c>
      <c r="BG26" s="39">
        <v>120.28124147000001</v>
      </c>
      <c r="BH26" s="39">
        <v>202.04206019999998</v>
      </c>
      <c r="BI26" s="39">
        <v>181.28896850999996</v>
      </c>
      <c r="BJ26" s="39">
        <v>303.01473183999997</v>
      </c>
      <c r="BK26" s="39">
        <v>10.348457700000001</v>
      </c>
      <c r="BL26" s="39">
        <v>180.576390788</v>
      </c>
      <c r="BM26" s="39">
        <v>194.61179458199996</v>
      </c>
      <c r="BN26" s="39">
        <v>252.39758569999995</v>
      </c>
      <c r="BO26" s="39">
        <v>39.966817340000006</v>
      </c>
      <c r="BP26" s="39">
        <v>93.300273629999992</v>
      </c>
      <c r="BQ26" s="39">
        <v>142.35892221999998</v>
      </c>
      <c r="BR26" s="39">
        <v>182.52008637200001</v>
      </c>
      <c r="BS26" s="39">
        <v>54.733638110000001</v>
      </c>
      <c r="BT26" s="39">
        <v>155.20526747</v>
      </c>
      <c r="BU26" s="39">
        <v>167.04077817999999</v>
      </c>
      <c r="BV26" s="39">
        <v>208.52656643000003</v>
      </c>
      <c r="BW26" s="39">
        <v>0</v>
      </c>
      <c r="BX26" s="39">
        <v>288.79370245292182</v>
      </c>
      <c r="BY26" s="39">
        <v>230.35856880109264</v>
      </c>
      <c r="BZ26" s="39">
        <v>197.34318798314328</v>
      </c>
      <c r="CA26" s="39">
        <v>0</v>
      </c>
      <c r="CB26" s="39">
        <v>70.329455001304538</v>
      </c>
      <c r="CC26" s="39">
        <v>213.21341880699779</v>
      </c>
      <c r="CD26" s="39">
        <v>180.39258936523169</v>
      </c>
      <c r="CE26" s="87">
        <v>236.27763526000001</v>
      </c>
      <c r="CF26" s="95">
        <v>412.74632473000003</v>
      </c>
      <c r="CG26" s="95">
        <v>294.11962369999998</v>
      </c>
      <c r="CH26" s="95">
        <v>569.78127156000005</v>
      </c>
      <c r="CI26" s="95">
        <v>174</v>
      </c>
      <c r="CJ26" s="95">
        <v>260</v>
      </c>
      <c r="CK26" s="95">
        <v>268</v>
      </c>
      <c r="CL26" s="95">
        <v>315</v>
      </c>
      <c r="CM26" s="95">
        <v>13.711483500000002</v>
      </c>
      <c r="CN26" s="39">
        <v>158.82325037999999</v>
      </c>
      <c r="CO26" s="39">
        <v>100.05013599</v>
      </c>
      <c r="CP26" s="39">
        <v>251.95567752000002</v>
      </c>
      <c r="CQ26" s="39">
        <v>45.681430289999994</v>
      </c>
      <c r="CR26" s="39">
        <v>46.692814130000002</v>
      </c>
      <c r="CS26" s="28"/>
      <c r="CT26" s="86"/>
      <c r="CU26" s="52"/>
      <c r="CW26" s="12"/>
      <c r="CX26" s="12"/>
      <c r="CY26" s="12"/>
      <c r="CZ26" s="12"/>
      <c r="DA26" s="12"/>
      <c r="DB26" s="12"/>
      <c r="DC26" s="12"/>
      <c r="DD26" s="12"/>
      <c r="DE26" s="12"/>
      <c r="DF26" s="12"/>
      <c r="DG26" s="12"/>
      <c r="DH26" s="12"/>
      <c r="DI26" s="12"/>
    </row>
    <row r="27" spans="2:115" ht="19" customHeight="1" x14ac:dyDescent="0.3">
      <c r="B27" s="8"/>
      <c r="D27" s="56" t="s">
        <v>25</v>
      </c>
      <c r="E27" s="39">
        <f>'Tab1.1a'!E27</f>
        <v>3.6660330937750505</v>
      </c>
      <c r="F27" s="39">
        <f>'Tab1.1a'!F27</f>
        <v>2.0804909735945403</v>
      </c>
      <c r="G27" s="39">
        <f>'Tab1.1a'!G27</f>
        <v>2.7901038758079091</v>
      </c>
      <c r="H27" s="39">
        <f>'Tab1.1a'!H27</f>
        <v>2.7599261300000002</v>
      </c>
      <c r="I27" s="39">
        <f>'Tab1.1a'!I27</f>
        <v>6.5130017999999996</v>
      </c>
      <c r="J27" s="39">
        <f>'Tab1.1a'!J27</f>
        <v>1.0047664730000001</v>
      </c>
      <c r="K27" s="39">
        <f>'Tab1.1a'!K27</f>
        <v>9.2061536000000004</v>
      </c>
      <c r="L27" s="39">
        <f>'Tab1.1a'!L27</f>
        <v>36.556337499999998</v>
      </c>
      <c r="M27" s="39">
        <f>'Tab1.1a'!M27</f>
        <v>12.562397499999999</v>
      </c>
      <c r="N27" s="39">
        <f>'Tab1.1a'!N27</f>
        <v>20.669037400000004</v>
      </c>
      <c r="O27" s="39">
        <f>'Tab1.1a'!O27</f>
        <v>18.091815279999999</v>
      </c>
      <c r="P27" s="39">
        <f>'Tab1.1a'!P27</f>
        <v>14.53664648</v>
      </c>
      <c r="Q27" s="39">
        <f>'Tab1.1a'!Q27</f>
        <v>29.180997999999999</v>
      </c>
      <c r="R27" s="39">
        <f>'Tab1.1a'!R27</f>
        <v>20.851744252842227</v>
      </c>
      <c r="S27" s="39">
        <f>'Tab1.1a'!S27</f>
        <v>13.501639826465972</v>
      </c>
      <c r="T27" s="39">
        <f>'Tab1.1a'!T27</f>
        <v>1.8302877</v>
      </c>
      <c r="U27" s="39">
        <f>'Tab1.1a'!U27</f>
        <v>7.66</v>
      </c>
      <c r="V27" s="40"/>
      <c r="W27" s="65">
        <v>0.17718450699797789</v>
      </c>
      <c r="X27" s="72">
        <v>0.52020320496950589</v>
      </c>
      <c r="Y27" s="72">
        <v>0.93849262503590725</v>
      </c>
      <c r="Z27" s="72">
        <v>2.0301527567716593</v>
      </c>
      <c r="AA27" s="72">
        <v>0.3084721168893696</v>
      </c>
      <c r="AB27" s="72">
        <v>0.48152101168304495</v>
      </c>
      <c r="AC27" s="72">
        <v>0.60567746334320838</v>
      </c>
      <c r="AD27" s="72">
        <v>0.68482038167891746</v>
      </c>
      <c r="AE27" s="72">
        <v>0.34926942392559368</v>
      </c>
      <c r="AF27" s="72">
        <v>0.60928232471084254</v>
      </c>
      <c r="AG27" s="39">
        <v>0.57460922722152574</v>
      </c>
      <c r="AH27" s="39">
        <v>1.2569428999499468</v>
      </c>
      <c r="AI27" s="39">
        <v>1.1381821300000001</v>
      </c>
      <c r="AJ27" s="39">
        <v>0.58241000000000009</v>
      </c>
      <c r="AK27" s="39">
        <v>0.75333399999999995</v>
      </c>
      <c r="AL27" s="39">
        <v>0.28599999999999998</v>
      </c>
      <c r="AM27" s="39">
        <v>2.1526319999999997</v>
      </c>
      <c r="AN27" s="39">
        <v>0.10186980000000001</v>
      </c>
      <c r="AO27" s="39">
        <v>2.1654999999999998</v>
      </c>
      <c r="AP27" s="39">
        <v>2.093</v>
      </c>
      <c r="AQ27" s="39">
        <v>0.23734</v>
      </c>
      <c r="AR27" s="39">
        <v>0.02</v>
      </c>
      <c r="AS27" s="39">
        <v>0.33700000000000002</v>
      </c>
      <c r="AT27" s="39">
        <v>0.41042647300000001</v>
      </c>
      <c r="AU27" s="39">
        <v>2.6170390000000001</v>
      </c>
      <c r="AV27" s="39">
        <v>1.50675</v>
      </c>
      <c r="AW27" s="39">
        <v>1.920525</v>
      </c>
      <c r="AX27" s="39">
        <v>3.1618396</v>
      </c>
      <c r="AY27" s="39">
        <v>1.8665999999999995E-2</v>
      </c>
      <c r="AZ27" s="39">
        <v>6</v>
      </c>
      <c r="BA27" s="39">
        <v>3.039482</v>
      </c>
      <c r="BB27" s="39">
        <v>27.498189499999999</v>
      </c>
      <c r="BC27" s="39">
        <v>0.439</v>
      </c>
      <c r="BD27" s="39">
        <v>3.1170624999999998</v>
      </c>
      <c r="BE27" s="39">
        <v>0.44811500000000004</v>
      </c>
      <c r="BF27" s="39">
        <v>8.5582200000000004</v>
      </c>
      <c r="BG27" s="39">
        <v>3.409389</v>
      </c>
      <c r="BH27" s="39">
        <v>5.1587579999999988</v>
      </c>
      <c r="BI27" s="39">
        <v>11.401890400000001</v>
      </c>
      <c r="BJ27" s="39">
        <v>0.69899999999999995</v>
      </c>
      <c r="BK27" s="39">
        <v>0</v>
      </c>
      <c r="BL27" s="39">
        <v>1.5226265000000001</v>
      </c>
      <c r="BM27" s="39">
        <v>1.5453000000000001</v>
      </c>
      <c r="BN27" s="39">
        <v>15.023888779999998</v>
      </c>
      <c r="BO27" s="39">
        <v>0.88100000000000001</v>
      </c>
      <c r="BP27" s="39">
        <v>8.9590049999999994</v>
      </c>
      <c r="BQ27" s="39">
        <v>3.2756318000000002</v>
      </c>
      <c r="BR27" s="39">
        <v>1.4210096799999998</v>
      </c>
      <c r="BS27" s="39">
        <v>1.3866999999999998</v>
      </c>
      <c r="BT27" s="39">
        <v>4.1896000000000004</v>
      </c>
      <c r="BU27" s="39">
        <v>0.68470700000000007</v>
      </c>
      <c r="BV27" s="39">
        <v>22.919991</v>
      </c>
      <c r="BW27" s="39">
        <v>0</v>
      </c>
      <c r="BX27" s="39">
        <v>8.404592587078108</v>
      </c>
      <c r="BY27" s="39">
        <v>6.7039893989073303</v>
      </c>
      <c r="BZ27" s="39">
        <v>5.7431622668567899</v>
      </c>
      <c r="CA27" s="39">
        <v>0</v>
      </c>
      <c r="CB27" s="39">
        <v>2.0467565986954481</v>
      </c>
      <c r="CC27" s="39">
        <v>6.2050242230022139</v>
      </c>
      <c r="CD27" s="39">
        <v>5.24985900476831</v>
      </c>
      <c r="CE27" s="87">
        <v>0.21160000000000001</v>
      </c>
      <c r="CF27" s="95">
        <v>1.5207837</v>
      </c>
      <c r="CG27" s="95">
        <v>8.8039999999999993E-3</v>
      </c>
      <c r="CH27" s="95">
        <v>8.9099999999999999E-2</v>
      </c>
      <c r="CI27" s="52">
        <v>1.67</v>
      </c>
      <c r="CJ27" s="41">
        <v>1.89</v>
      </c>
      <c r="CK27" s="41">
        <v>2</v>
      </c>
      <c r="CL27" s="41">
        <v>2</v>
      </c>
      <c r="CM27" s="41">
        <v>0</v>
      </c>
      <c r="CN27" s="41">
        <v>3.0870999999999999E-2</v>
      </c>
      <c r="CO27" s="41">
        <v>0.34084399999999998</v>
      </c>
      <c r="CP27" s="41">
        <v>4.5244499999999999</v>
      </c>
      <c r="CQ27" s="41">
        <v>0</v>
      </c>
      <c r="CR27" s="41">
        <v>0.41600000000000004</v>
      </c>
      <c r="CS27" s="28"/>
      <c r="CT27" s="86"/>
      <c r="CU27" s="52"/>
      <c r="CW27" s="125"/>
      <c r="CX27" s="125"/>
      <c r="CY27" s="125"/>
      <c r="CZ27" s="125"/>
      <c r="DA27" s="125"/>
      <c r="DB27" s="125"/>
      <c r="DC27" s="125"/>
      <c r="DD27" s="125"/>
      <c r="DE27" s="125"/>
      <c r="DF27" s="125"/>
      <c r="DG27" s="125"/>
      <c r="DH27" s="125"/>
      <c r="DI27" s="125"/>
    </row>
    <row r="28" spans="2:115" ht="19" customHeight="1" x14ac:dyDescent="0.3">
      <c r="B28" s="8"/>
      <c r="D28" s="57"/>
      <c r="E28" s="66"/>
      <c r="F28" s="66"/>
      <c r="G28" s="66"/>
      <c r="H28" s="66"/>
      <c r="I28" s="66"/>
      <c r="J28" s="66"/>
      <c r="K28" s="66"/>
      <c r="L28" s="66"/>
      <c r="M28" s="66"/>
      <c r="N28" s="66"/>
      <c r="O28" s="66"/>
      <c r="P28" s="66"/>
      <c r="Q28" s="66"/>
      <c r="R28" s="66"/>
      <c r="S28" s="66"/>
      <c r="T28" s="66"/>
      <c r="U28" s="66"/>
      <c r="V28" s="33"/>
      <c r="W28" s="66"/>
      <c r="X28" s="72"/>
      <c r="Y28" s="72"/>
      <c r="Z28" s="72"/>
      <c r="AA28" s="72"/>
      <c r="AB28" s="72"/>
      <c r="AC28" s="72"/>
      <c r="AD28" s="72"/>
      <c r="AE28" s="72"/>
      <c r="AF28" s="72"/>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150"/>
      <c r="CF28" s="34"/>
      <c r="CG28" s="34"/>
      <c r="CH28" s="34"/>
      <c r="CI28" s="34"/>
      <c r="CJ28" s="34"/>
      <c r="CK28" s="34"/>
      <c r="CL28" s="34"/>
      <c r="CM28" s="34"/>
      <c r="CN28" s="34"/>
      <c r="CO28" s="34"/>
      <c r="CP28" s="34"/>
      <c r="CQ28" s="34"/>
      <c r="CR28" s="34"/>
      <c r="CS28" s="11"/>
      <c r="CT28" s="86"/>
      <c r="CW28" s="118"/>
      <c r="CX28" s="118"/>
      <c r="CY28" s="118"/>
      <c r="CZ28" s="118"/>
      <c r="DA28" s="118"/>
      <c r="DB28" s="118"/>
      <c r="DC28" s="118"/>
      <c r="DD28" s="118"/>
      <c r="DE28" s="118"/>
      <c r="DF28" s="118"/>
      <c r="DG28" s="118"/>
      <c r="DH28" s="118"/>
      <c r="DI28" s="118"/>
    </row>
    <row r="29" spans="2:115" s="6" customFormat="1" ht="19" customHeight="1" x14ac:dyDescent="0.3">
      <c r="B29" s="5"/>
      <c r="C29" s="26" t="s">
        <v>26</v>
      </c>
      <c r="D29" s="63"/>
      <c r="E29" s="99">
        <f>'Tab1.1a'!E29</f>
        <v>105.17700106248822</v>
      </c>
      <c r="F29" s="100">
        <f>'Tab1.1a'!F29</f>
        <v>139.4059718198273</v>
      </c>
      <c r="G29" s="100">
        <f>'Tab1.1a'!G29</f>
        <v>410.64855509853737</v>
      </c>
      <c r="H29" s="100">
        <f>'Tab1.1a'!H29</f>
        <v>499.37614027302425</v>
      </c>
      <c r="I29" s="100">
        <f>'Tab1.1a'!I29</f>
        <v>401.68629873004738</v>
      </c>
      <c r="J29" s="100">
        <f>'Tab1.1a'!J29</f>
        <v>349.63980255855904</v>
      </c>
      <c r="K29" s="100">
        <f>'Tab1.1a'!K29</f>
        <v>230.14784690300075</v>
      </c>
      <c r="L29" s="100">
        <f>'Tab1.1a'!L29</f>
        <v>123.43627093647638</v>
      </c>
      <c r="M29" s="100">
        <f>'Tab1.1a'!M29</f>
        <v>-346.23369990000083</v>
      </c>
      <c r="N29" s="100">
        <f>'Tab1.1a'!N29</f>
        <v>-105.62984828185063</v>
      </c>
      <c r="O29" s="100">
        <f>'Tab1.1a'!O29</f>
        <v>191.87834072960322</v>
      </c>
      <c r="P29" s="100">
        <f>'Tab1.1a'!P29</f>
        <v>-201.69800050999811</v>
      </c>
      <c r="Q29" s="100">
        <f>'Tab1.1a'!Q29</f>
        <v>-307.42585775279258</v>
      </c>
      <c r="R29" s="100">
        <f>'Tab1.1a'!R29</f>
        <v>-152.76956453077992</v>
      </c>
      <c r="S29" s="100">
        <f>'Tab1.1a'!S29</f>
        <v>-375.70997928753695</v>
      </c>
      <c r="T29" s="100">
        <f>'Tab1.1a'!T29</f>
        <v>-535.24376412497168</v>
      </c>
      <c r="U29" s="100">
        <f>'Tab1.1a'!U29</f>
        <v>-256.28495106137234</v>
      </c>
      <c r="V29" s="45"/>
      <c r="W29" s="69">
        <v>37.010233976446273</v>
      </c>
      <c r="X29" s="74">
        <v>19.686415279914513</v>
      </c>
      <c r="Y29" s="74">
        <v>-66.735459286550338</v>
      </c>
      <c r="Z29" s="74">
        <v>115.21581109267731</v>
      </c>
      <c r="AA29" s="74">
        <v>-54.72964734882504</v>
      </c>
      <c r="AB29" s="74">
        <v>4.9692948403654782</v>
      </c>
      <c r="AC29" s="74">
        <v>147.13755320328585</v>
      </c>
      <c r="AD29" s="74">
        <v>42.028771125001242</v>
      </c>
      <c r="AE29" s="74">
        <v>216.21755404411493</v>
      </c>
      <c r="AF29" s="74">
        <v>116.56065294687176</v>
      </c>
      <c r="AG29" s="44">
        <v>81.667969260393704</v>
      </c>
      <c r="AH29" s="44">
        <v>-3.7976211528430781</v>
      </c>
      <c r="AI29" s="44">
        <v>0.64215574335509018</v>
      </c>
      <c r="AJ29" s="44">
        <v>7.7482603709752311</v>
      </c>
      <c r="AK29" s="44">
        <v>52.59150377953182</v>
      </c>
      <c r="AL29" s="44">
        <v>438.39422037916199</v>
      </c>
      <c r="AM29" s="44">
        <v>89.051931654325472</v>
      </c>
      <c r="AN29" s="44">
        <v>-95.106177322549797</v>
      </c>
      <c r="AO29" s="44">
        <v>-59.102461420959003</v>
      </c>
      <c r="AP29" s="44">
        <v>466.84300581923071</v>
      </c>
      <c r="AQ29" s="44">
        <v>5.7305758584614068</v>
      </c>
      <c r="AR29" s="44">
        <v>32.629606580262816</v>
      </c>
      <c r="AS29" s="44">
        <v>159.14935018783456</v>
      </c>
      <c r="AT29" s="44">
        <v>152.13026993199992</v>
      </c>
      <c r="AU29" s="44">
        <v>13.971053730000108</v>
      </c>
      <c r="AV29" s="44">
        <v>136.03023103999999</v>
      </c>
      <c r="AW29" s="44">
        <v>-70.74276164000014</v>
      </c>
      <c r="AX29" s="44">
        <v>150.88932377299989</v>
      </c>
      <c r="AY29" s="44">
        <v>332.05065472918739</v>
      </c>
      <c r="AZ29" s="44">
        <v>136.95640176108759</v>
      </c>
      <c r="BA29" s="44">
        <v>-215.26542786999983</v>
      </c>
      <c r="BB29" s="44">
        <v>-130.30535768379923</v>
      </c>
      <c r="BC29" s="44">
        <v>-84.639381650000928</v>
      </c>
      <c r="BD29" s="44">
        <v>-140.58181355000204</v>
      </c>
      <c r="BE29" s="44">
        <v>-69.667772939998372</v>
      </c>
      <c r="BF29" s="44">
        <v>-51.344731760000059</v>
      </c>
      <c r="BG29" s="44">
        <v>-38.938749698039942</v>
      </c>
      <c r="BH29" s="44">
        <v>-45.230313103809976</v>
      </c>
      <c r="BI29" s="44">
        <v>4.7228101599997672</v>
      </c>
      <c r="BJ29" s="44">
        <v>-26.183595640000021</v>
      </c>
      <c r="BK29" s="44">
        <v>308.95723946000021</v>
      </c>
      <c r="BL29" s="44">
        <v>-20.710471080060529</v>
      </c>
      <c r="BM29" s="44">
        <v>-195.04854772033821</v>
      </c>
      <c r="BN29" s="44">
        <v>98.680120070001522</v>
      </c>
      <c r="BO29" s="44">
        <v>17.180594600000177</v>
      </c>
      <c r="BP29" s="44">
        <v>111.7967093900005</v>
      </c>
      <c r="BQ29" s="44">
        <v>14.012888610000459</v>
      </c>
      <c r="BR29" s="44">
        <v>-344.68819310999879</v>
      </c>
      <c r="BS29" s="44">
        <v>-11.625757298795747</v>
      </c>
      <c r="BT29" s="44">
        <v>-22.463037249999161</v>
      </c>
      <c r="BU29" s="44">
        <v>-143.9311121299985</v>
      </c>
      <c r="BV29" s="44">
        <v>-129.40595107399895</v>
      </c>
      <c r="BW29" s="44">
        <v>22.165538441541798</v>
      </c>
      <c r="BX29" s="44">
        <v>-135.17894907802111</v>
      </c>
      <c r="BY29" s="44">
        <v>-220.95293606410564</v>
      </c>
      <c r="BZ29" s="44">
        <v>181.19678216980469</v>
      </c>
      <c r="CA29" s="44">
        <v>69.510990792349617</v>
      </c>
      <c r="CB29" s="44">
        <v>-69.758255920405531</v>
      </c>
      <c r="CC29" s="44">
        <v>-96.590205690000175</v>
      </c>
      <c r="CD29" s="44">
        <v>-278.87250846947995</v>
      </c>
      <c r="CE29" s="166">
        <f t="shared" ref="CE29:CQ29" si="10">CE5-CE15</f>
        <v>-96.498328825000272</v>
      </c>
      <c r="CF29" s="44">
        <f t="shared" si="10"/>
        <v>-279.17794245249934</v>
      </c>
      <c r="CG29" s="44">
        <f t="shared" si="10"/>
        <v>-208.74750347727172</v>
      </c>
      <c r="CH29" s="44">
        <f t="shared" si="10"/>
        <v>49.180010629799654</v>
      </c>
      <c r="CI29" s="44">
        <f t="shared" si="10"/>
        <v>-83.919698966518581</v>
      </c>
      <c r="CJ29" s="44">
        <f t="shared" si="10"/>
        <v>-175.32112337761191</v>
      </c>
      <c r="CK29" s="44">
        <f t="shared" si="10"/>
        <v>-125.65338532191709</v>
      </c>
      <c r="CL29" s="44">
        <f t="shared" si="10"/>
        <v>128.70925660467537</v>
      </c>
      <c r="CM29" s="15">
        <f t="shared" si="10"/>
        <v>26.780021060203808</v>
      </c>
      <c r="CN29" s="15">
        <f t="shared" si="10"/>
        <v>-372.14507073520917</v>
      </c>
      <c r="CO29" s="15">
        <f t="shared" si="10"/>
        <v>-132.89790071439938</v>
      </c>
      <c r="CP29" s="15">
        <f t="shared" si="10"/>
        <v>-54.048460182000099</v>
      </c>
      <c r="CQ29" s="15">
        <f t="shared" si="10"/>
        <v>-141.38356586519114</v>
      </c>
      <c r="CR29" s="15">
        <f t="shared" ref="CR29" si="11">CR5-CR15</f>
        <v>13.94185272402342</v>
      </c>
      <c r="CS29" s="7"/>
      <c r="CT29" s="85"/>
      <c r="CW29" s="82"/>
      <c r="CX29" s="82"/>
      <c r="CY29" s="82"/>
      <c r="CZ29" s="82"/>
      <c r="DA29" s="82"/>
      <c r="DB29" s="82"/>
      <c r="DC29" s="82"/>
      <c r="DD29" s="82"/>
      <c r="DE29" s="82"/>
      <c r="DF29" s="82"/>
      <c r="DG29" s="82"/>
      <c r="DH29" s="82"/>
      <c r="DI29" s="82"/>
      <c r="DJ29" s="82"/>
    </row>
    <row r="30" spans="2:115" s="6" customFormat="1" ht="19" customHeight="1" x14ac:dyDescent="0.3">
      <c r="B30" s="5"/>
      <c r="C30" s="25" t="s">
        <v>27</v>
      </c>
      <c r="D30" s="54" t="s">
        <v>6</v>
      </c>
      <c r="E30" s="100">
        <f>'Tab1.1a'!E30</f>
        <v>151.04988914063989</v>
      </c>
      <c r="F30" s="100">
        <f>'Tab1.1a'!F30</f>
        <v>170.79454791982729</v>
      </c>
      <c r="G30" s="100">
        <f>'Tab1.1a'!G30</f>
        <v>438.21477160853738</v>
      </c>
      <c r="H30" s="100">
        <f>'Tab1.1a'!H30</f>
        <v>524.0245587730243</v>
      </c>
      <c r="I30" s="100">
        <f>'Tab1.1a'!I30</f>
        <v>522.87177431220425</v>
      </c>
      <c r="J30" s="100">
        <f>'Tab1.1a'!J30</f>
        <v>424.18281532072501</v>
      </c>
      <c r="K30" s="100">
        <f>'Tab1.1a'!K30</f>
        <v>243.56906072300075</v>
      </c>
      <c r="L30" s="100">
        <f>'Tab1.1a'!L30</f>
        <v>134.94172794871693</v>
      </c>
      <c r="M30" s="100">
        <f>'Tab1.1a'!M30</f>
        <v>-328.82158614000082</v>
      </c>
      <c r="N30" s="100">
        <f>'Tab1.1a'!N30</f>
        <v>-91.93238419792641</v>
      </c>
      <c r="O30" s="100">
        <f>'Tab1.1a'!O30</f>
        <v>202.33684809000309</v>
      </c>
      <c r="P30" s="100">
        <f>'Tab1.1a'!P30</f>
        <v>-181.43942276999812</v>
      </c>
      <c r="Q30" s="100">
        <f>'Tab1.1a'!Q30</f>
        <v>-282.6951815639959</v>
      </c>
      <c r="R30" s="100">
        <f>'Tab1.1a'!R30</f>
        <v>-126.21498259077993</v>
      </c>
      <c r="S30" s="100">
        <f>'Tab1.1a'!S30</f>
        <v>-331.84178029753696</v>
      </c>
      <c r="T30" s="100">
        <f>'Tab1.1a'!T30</f>
        <v>-493.93084034497167</v>
      </c>
      <c r="U30" s="100">
        <f>'Tab1.1a'!U30</f>
        <v>-183.43607375137233</v>
      </c>
      <c r="V30" s="45"/>
      <c r="W30" s="70">
        <v>57.990495654597936</v>
      </c>
      <c r="X30" s="71">
        <v>25.593717189914514</v>
      </c>
      <c r="Y30" s="71">
        <v>-58.578875826550338</v>
      </c>
      <c r="Z30" s="71">
        <v>126.04455212267732</v>
      </c>
      <c r="AA30" s="71">
        <v>-49.525353588825041</v>
      </c>
      <c r="AB30" s="71">
        <v>12.356726440365478</v>
      </c>
      <c r="AC30" s="71">
        <v>157.23668747328585</v>
      </c>
      <c r="AD30" s="71">
        <v>50.726487595001245</v>
      </c>
      <c r="AE30" s="71">
        <v>220.93241369411493</v>
      </c>
      <c r="AF30" s="71">
        <v>127.90544989687176</v>
      </c>
      <c r="AG30" s="64">
        <v>85.946629130393703</v>
      </c>
      <c r="AH30" s="64">
        <v>3.4302788871569216</v>
      </c>
      <c r="AI30" s="64">
        <v>7.4722313633550899</v>
      </c>
      <c r="AJ30" s="64">
        <v>14.77356601097523</v>
      </c>
      <c r="AK30" s="64">
        <v>56.87417210953182</v>
      </c>
      <c r="AL30" s="64">
        <v>444.904589289162</v>
      </c>
      <c r="AM30" s="64">
        <v>93.019383685724591</v>
      </c>
      <c r="AN30" s="64">
        <v>-54.824885535679741</v>
      </c>
      <c r="AO30" s="64">
        <v>-5.2236860970713153</v>
      </c>
      <c r="AP30" s="64">
        <v>489.90096225923071</v>
      </c>
      <c r="AQ30" s="64">
        <v>27.274083078461405</v>
      </c>
      <c r="AR30" s="64">
        <v>58.384491810262816</v>
      </c>
      <c r="AS30" s="64">
        <v>161.72195101000051</v>
      </c>
      <c r="AT30" s="64">
        <v>176.80228942199992</v>
      </c>
      <c r="AU30" s="64">
        <v>16.415439260000106</v>
      </c>
      <c r="AV30" s="64">
        <v>138.18704704999999</v>
      </c>
      <c r="AW30" s="64">
        <v>-66.244737270000144</v>
      </c>
      <c r="AX30" s="64">
        <v>155.21131168299988</v>
      </c>
      <c r="AY30" s="64">
        <v>334.16633583251604</v>
      </c>
      <c r="AZ30" s="64">
        <v>140.4988973699995</v>
      </c>
      <c r="BA30" s="64">
        <v>-213.23404291999984</v>
      </c>
      <c r="BB30" s="64">
        <v>-126.48946233379922</v>
      </c>
      <c r="BC30" s="64">
        <v>-81.811882000000935</v>
      </c>
      <c r="BD30" s="64">
        <v>-138.99195147000205</v>
      </c>
      <c r="BE30" s="64">
        <v>-66.756630489998372</v>
      </c>
      <c r="BF30" s="64">
        <v>-41.261122180000058</v>
      </c>
      <c r="BG30" s="64">
        <v>-37.441216966019745</v>
      </c>
      <c r="BH30" s="64">
        <v>-42.551975411905957</v>
      </c>
      <c r="BI30" s="64">
        <v>10.128432069999768</v>
      </c>
      <c r="BJ30" s="64">
        <v>-22.067623890000021</v>
      </c>
      <c r="BK30" s="64">
        <v>309.99805844000019</v>
      </c>
      <c r="BL30" s="64">
        <v>-15.896872089999643</v>
      </c>
      <c r="BM30" s="64">
        <v>-193.21689703999922</v>
      </c>
      <c r="BN30" s="64">
        <v>101.45255878000152</v>
      </c>
      <c r="BO30" s="64">
        <v>23.828545420000175</v>
      </c>
      <c r="BP30" s="64">
        <v>115.3727003200005</v>
      </c>
      <c r="BQ30" s="64">
        <v>20.885874660000461</v>
      </c>
      <c r="BR30" s="64">
        <v>-341.52654316999877</v>
      </c>
      <c r="BS30" s="64">
        <v>-4.7398575899990671</v>
      </c>
      <c r="BT30" s="64">
        <v>-19.693037249999161</v>
      </c>
      <c r="BU30" s="64">
        <v>-135.9605945299985</v>
      </c>
      <c r="BV30" s="64">
        <v>-122.30169219399895</v>
      </c>
      <c r="BW30" s="64">
        <v>29.652669841541801</v>
      </c>
      <c r="BX30" s="64">
        <v>-126.27361237802111</v>
      </c>
      <c r="BY30" s="64">
        <v>-218.64080869410563</v>
      </c>
      <c r="BZ30" s="64">
        <v>189.0467686398047</v>
      </c>
      <c r="CA30" s="64">
        <v>80.651235872349616</v>
      </c>
      <c r="CB30" s="64">
        <v>-58.679428390405533</v>
      </c>
      <c r="CC30" s="64">
        <v>-85.485927830000179</v>
      </c>
      <c r="CD30" s="64">
        <v>-268.32765994947994</v>
      </c>
      <c r="CE30" s="167">
        <f t="shared" ref="CE30:CQ30" si="12">CE5-CE15+CE19</f>
        <v>-85.54654536500027</v>
      </c>
      <c r="CF30" s="64">
        <f t="shared" si="12"/>
        <v>-269.11637039249933</v>
      </c>
      <c r="CG30" s="64">
        <f t="shared" si="12"/>
        <v>-195.23083277727173</v>
      </c>
      <c r="CH30" s="64">
        <f t="shared" si="12"/>
        <v>55.962908189799656</v>
      </c>
      <c r="CI30" s="64">
        <f t="shared" si="12"/>
        <v>-71.921600786518582</v>
      </c>
      <c r="CJ30" s="64">
        <f t="shared" si="12"/>
        <v>-155.65818885761192</v>
      </c>
      <c r="CK30" s="64">
        <f t="shared" si="12"/>
        <v>-106.36361071191709</v>
      </c>
      <c r="CL30" s="64">
        <f t="shared" si="12"/>
        <v>150.60732660467536</v>
      </c>
      <c r="CM30" s="64">
        <f t="shared" si="12"/>
        <v>39.939929310203809</v>
      </c>
      <c r="CN30" s="64">
        <f t="shared" si="12"/>
        <v>-349.70218356200036</v>
      </c>
      <c r="CO30" s="64">
        <f t="shared" si="12"/>
        <v>-121.08349295599972</v>
      </c>
      <c r="CP30" s="64">
        <f t="shared" si="12"/>
        <v>-22.888354962000097</v>
      </c>
      <c r="CQ30" s="64">
        <f t="shared" si="12"/>
        <v>-126.44749828999993</v>
      </c>
      <c r="CR30" s="64">
        <f t="shared" ref="CR30" si="13">CR5-CR15+CR19</f>
        <v>43.206342060000075</v>
      </c>
      <c r="CS30" s="7"/>
      <c r="CT30" s="85"/>
      <c r="CW30" s="118"/>
      <c r="CX30" s="118"/>
      <c r="CY30" s="118"/>
      <c r="CZ30" s="118"/>
      <c r="DA30" s="118"/>
      <c r="DB30" s="118"/>
      <c r="DC30" s="118"/>
      <c r="DD30" s="118"/>
      <c r="DE30" s="118"/>
      <c r="DF30" s="118"/>
      <c r="DG30" s="118"/>
      <c r="DH30" s="118"/>
      <c r="DI30" s="118"/>
      <c r="DJ30" s="82"/>
    </row>
    <row r="31" spans="2:115" s="6" customFormat="1" ht="19" customHeight="1" x14ac:dyDescent="0.3">
      <c r="B31" s="5"/>
      <c r="D31" s="58"/>
      <c r="E31" s="13"/>
      <c r="F31" s="13"/>
      <c r="G31" s="13"/>
      <c r="H31" s="13"/>
      <c r="I31" s="13"/>
      <c r="J31" s="13"/>
      <c r="K31" s="13"/>
      <c r="L31" s="13"/>
      <c r="M31" s="13"/>
      <c r="N31" s="13"/>
      <c r="O31" s="13"/>
      <c r="P31" s="13"/>
      <c r="Q31" s="13"/>
      <c r="R31" s="13"/>
      <c r="S31" s="13"/>
      <c r="T31" s="13"/>
      <c r="U31" s="13"/>
      <c r="V31" s="14"/>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53"/>
      <c r="CF31" s="13"/>
      <c r="CG31" s="13"/>
      <c r="CH31" s="13"/>
      <c r="CI31" s="13"/>
      <c r="CJ31" s="13"/>
      <c r="CK31" s="13"/>
      <c r="CL31" s="13"/>
      <c r="CM31" s="13"/>
      <c r="CN31" s="13"/>
      <c r="CO31" s="13"/>
      <c r="CP31" s="13"/>
      <c r="CQ31" s="13"/>
      <c r="CR31" s="13"/>
      <c r="CS31" s="7"/>
      <c r="CW31" s="118"/>
      <c r="CX31" s="118"/>
      <c r="CY31" s="118"/>
      <c r="CZ31" s="118"/>
      <c r="DA31" s="118"/>
      <c r="DB31" s="118"/>
      <c r="DC31" s="118"/>
      <c r="DD31" s="118"/>
      <c r="DE31" s="118"/>
      <c r="DF31" s="118"/>
      <c r="DG31" s="118"/>
      <c r="DH31" s="118"/>
      <c r="DI31" s="118"/>
      <c r="DJ31" s="82"/>
    </row>
    <row r="32" spans="2:115" s="6" customFormat="1" ht="10.5" customHeight="1" x14ac:dyDescent="0.3">
      <c r="B32" s="5"/>
      <c r="D32" s="58"/>
      <c r="E32" s="13"/>
      <c r="F32" s="13"/>
      <c r="G32" s="13"/>
      <c r="H32" s="13"/>
      <c r="I32" s="13"/>
      <c r="J32" s="13"/>
      <c r="K32" s="13"/>
      <c r="L32" s="13"/>
      <c r="M32" s="13"/>
      <c r="N32" s="13"/>
      <c r="O32" s="13"/>
      <c r="P32" s="13"/>
      <c r="Q32" s="13"/>
      <c r="R32" s="13"/>
      <c r="S32" s="13"/>
      <c r="T32" s="13"/>
      <c r="U32" s="13"/>
      <c r="V32" s="14"/>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53"/>
      <c r="CF32" s="13"/>
      <c r="CG32" s="13"/>
      <c r="CH32" s="13"/>
      <c r="CI32" s="13"/>
      <c r="CJ32" s="13"/>
      <c r="CK32" s="13"/>
      <c r="CL32" s="13"/>
      <c r="CM32" s="13"/>
      <c r="CN32" s="13"/>
      <c r="CO32" s="13"/>
      <c r="CP32" s="13"/>
      <c r="CQ32" s="13"/>
      <c r="CR32" s="13"/>
      <c r="CS32" s="7"/>
      <c r="CW32" s="82"/>
      <c r="CX32" s="82"/>
      <c r="CY32" s="82"/>
      <c r="CZ32" s="82"/>
      <c r="DA32" s="82"/>
      <c r="DB32" s="82"/>
      <c r="DC32" s="82"/>
      <c r="DD32" s="82"/>
      <c r="DE32" s="82"/>
      <c r="DF32" s="82"/>
      <c r="DG32" s="82"/>
      <c r="DH32" s="82"/>
      <c r="DI32" s="82"/>
      <c r="DJ32" s="82"/>
    </row>
    <row r="33" spans="2:114" s="6" customFormat="1" ht="10.5" customHeight="1" x14ac:dyDescent="0.3">
      <c r="B33" s="5"/>
      <c r="E33" s="15"/>
      <c r="F33" s="15"/>
      <c r="G33" s="15"/>
      <c r="H33" s="15"/>
      <c r="I33" s="15"/>
      <c r="J33" s="15"/>
      <c r="K33" s="15"/>
      <c r="L33" s="15"/>
      <c r="M33" s="15"/>
      <c r="N33" s="15"/>
      <c r="O33" s="15"/>
      <c r="P33" s="15"/>
      <c r="Q33" s="15"/>
      <c r="R33" s="15"/>
      <c r="S33" s="15"/>
      <c r="T33" s="15"/>
      <c r="U33" s="15"/>
      <c r="V33" s="14"/>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5"/>
      <c r="CF33" s="15"/>
      <c r="CG33" s="15"/>
      <c r="CH33" s="15"/>
      <c r="CI33" s="15"/>
      <c r="CJ33" s="15"/>
      <c r="CK33" s="15"/>
      <c r="CL33" s="15"/>
      <c r="CM33" s="15"/>
      <c r="CN33" s="15"/>
      <c r="CO33" s="15"/>
      <c r="CP33" s="15"/>
      <c r="CQ33" s="15"/>
      <c r="CR33" s="15"/>
      <c r="CS33" s="7"/>
      <c r="CW33" s="82"/>
      <c r="CX33" s="82"/>
      <c r="CY33" s="82"/>
      <c r="CZ33" s="82"/>
      <c r="DA33" s="82"/>
      <c r="DB33" s="82"/>
      <c r="DC33" s="82"/>
      <c r="DD33" s="82"/>
      <c r="DE33" s="82"/>
      <c r="DF33" s="82"/>
      <c r="DG33" s="82"/>
      <c r="DH33" s="82"/>
      <c r="DI33" s="82"/>
      <c r="DJ33" s="82"/>
    </row>
    <row r="34" spans="2:114" s="6" customFormat="1" ht="14.5" customHeight="1" x14ac:dyDescent="0.3">
      <c r="B34" s="5"/>
      <c r="D34" s="17" t="s">
        <v>36</v>
      </c>
      <c r="E34" s="15"/>
      <c r="F34" s="15"/>
      <c r="G34" s="15"/>
      <c r="H34" s="15"/>
      <c r="I34" s="15"/>
      <c r="J34" s="15"/>
      <c r="K34" s="15"/>
      <c r="L34" s="15"/>
      <c r="M34" s="15"/>
      <c r="N34" s="15"/>
      <c r="O34" s="15"/>
      <c r="P34" s="15"/>
      <c r="Q34" s="15"/>
      <c r="R34" s="15"/>
      <c r="S34" s="15"/>
      <c r="T34" s="15"/>
      <c r="U34" s="15"/>
      <c r="V34" s="14"/>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4"/>
      <c r="CF34" s="15"/>
      <c r="CH34" s="15"/>
      <c r="CI34" s="15"/>
      <c r="CJ34" s="15"/>
      <c r="CL34" s="15"/>
      <c r="CM34" s="15"/>
      <c r="CN34" s="15"/>
      <c r="CP34" s="15"/>
      <c r="CQ34" s="15"/>
      <c r="CR34" s="15"/>
      <c r="CS34" s="7"/>
      <c r="CW34" s="82"/>
      <c r="CX34" s="82"/>
      <c r="CY34" s="82"/>
      <c r="CZ34" s="82"/>
      <c r="DA34" s="82"/>
      <c r="DB34" s="82"/>
      <c r="DC34" s="82"/>
      <c r="DD34" s="82"/>
      <c r="DE34" s="82"/>
      <c r="DF34" s="82"/>
      <c r="DG34" s="82"/>
      <c r="DH34" s="82"/>
      <c r="DI34" s="82"/>
      <c r="DJ34" s="82"/>
    </row>
    <row r="35" spans="2:114" s="6" customFormat="1" ht="12" customHeight="1" x14ac:dyDescent="0.3">
      <c r="B35" s="5"/>
      <c r="D35" s="20" t="s">
        <v>7</v>
      </c>
      <c r="E35" s="15"/>
      <c r="F35" s="15"/>
      <c r="G35" s="15"/>
      <c r="H35" s="15"/>
      <c r="I35" s="15"/>
      <c r="J35" s="15"/>
      <c r="K35" s="15"/>
      <c r="L35" s="15"/>
      <c r="M35" s="15"/>
      <c r="N35" s="15"/>
      <c r="O35" s="15"/>
      <c r="P35" s="15"/>
      <c r="Q35" s="15"/>
      <c r="R35" s="15"/>
      <c r="S35" s="15"/>
      <c r="T35" s="15"/>
      <c r="U35" s="15"/>
      <c r="V35" s="14"/>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4"/>
      <c r="CF35" s="15"/>
      <c r="CG35" s="15"/>
      <c r="CH35" s="15"/>
      <c r="CI35" s="15"/>
      <c r="CJ35" s="15"/>
      <c r="CK35" s="15"/>
      <c r="CL35" s="15"/>
      <c r="CM35" s="15"/>
      <c r="CN35" s="15"/>
      <c r="CO35" s="15"/>
      <c r="CP35" s="15"/>
      <c r="CQ35" s="15"/>
      <c r="CR35" s="15"/>
      <c r="CS35" s="7"/>
      <c r="CU35" s="15"/>
      <c r="CW35" s="82"/>
      <c r="CX35" s="82"/>
      <c r="CY35" s="82"/>
      <c r="CZ35" s="82"/>
      <c r="DA35" s="82"/>
      <c r="DB35" s="82"/>
      <c r="DC35" s="82"/>
      <c r="DD35" s="82"/>
      <c r="DE35" s="82"/>
      <c r="DF35" s="82"/>
      <c r="DG35" s="82"/>
      <c r="DH35" s="82"/>
      <c r="DI35" s="82"/>
      <c r="DJ35" s="82"/>
    </row>
    <row r="36" spans="2:114" ht="8.5" customHeight="1" x14ac:dyDescent="0.25">
      <c r="B36" s="10"/>
      <c r="C36" s="9"/>
      <c r="D36" s="9"/>
      <c r="E36" s="9"/>
      <c r="F36" s="9"/>
      <c r="G36" s="9"/>
      <c r="H36" s="9"/>
      <c r="I36" s="9"/>
      <c r="J36" s="9"/>
      <c r="K36" s="9"/>
      <c r="L36" s="9"/>
      <c r="M36" s="9"/>
      <c r="N36" s="9"/>
      <c r="O36" s="9"/>
      <c r="P36" s="9"/>
      <c r="Q36" s="9"/>
      <c r="R36" s="9"/>
      <c r="S36" s="9"/>
      <c r="T36" s="9"/>
      <c r="U36" s="9"/>
      <c r="V36" s="16"/>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156"/>
      <c r="CF36" s="9"/>
      <c r="CG36" s="9"/>
      <c r="CH36" s="9"/>
      <c r="CI36" s="9"/>
      <c r="CJ36" s="9"/>
      <c r="CK36" s="9"/>
      <c r="CL36" s="9"/>
      <c r="CM36" s="9"/>
      <c r="CN36" s="9"/>
      <c r="CO36" s="9"/>
      <c r="CP36" s="9"/>
      <c r="CQ36" s="9"/>
      <c r="CR36" s="9"/>
      <c r="CS36" s="16"/>
    </row>
    <row r="38" spans="2:114" ht="19" customHeight="1" x14ac:dyDescent="0.25">
      <c r="D38" s="17"/>
      <c r="E38" s="19"/>
      <c r="F38" s="19"/>
      <c r="G38" s="19"/>
      <c r="H38" s="19"/>
      <c r="I38" s="19"/>
      <c r="J38" s="19"/>
      <c r="K38" s="19"/>
      <c r="L38" s="19"/>
      <c r="M38" s="19"/>
      <c r="N38" s="19"/>
      <c r="O38" s="19"/>
      <c r="P38" s="19"/>
      <c r="Q38" s="19"/>
      <c r="R38" s="19"/>
      <c r="S38" s="19"/>
      <c r="T38" s="19"/>
      <c r="U38" s="19"/>
      <c r="CU38" s="111"/>
    </row>
    <row r="39" spans="2:114" ht="19" customHeight="1" x14ac:dyDescent="0.25">
      <c r="D39" s="20"/>
      <c r="E39" s="21"/>
      <c r="F39" s="21"/>
      <c r="G39" s="21"/>
      <c r="H39" s="21"/>
      <c r="I39" s="21"/>
      <c r="J39" s="21"/>
      <c r="K39" s="21"/>
      <c r="L39" s="21"/>
      <c r="M39" s="21"/>
      <c r="N39" s="21"/>
      <c r="O39" s="21"/>
      <c r="P39" s="21"/>
      <c r="Q39" s="21"/>
      <c r="R39" s="21"/>
      <c r="S39" s="21"/>
      <c r="T39" s="21"/>
      <c r="U39" s="21"/>
    </row>
  </sheetData>
  <mergeCells count="21">
    <mergeCell ref="CW5:CZ5"/>
    <mergeCell ref="DA5:DD5"/>
    <mergeCell ref="DE5:DH5"/>
    <mergeCell ref="W3:Z3"/>
    <mergeCell ref="AA3:AD3"/>
    <mergeCell ref="AE3:AH3"/>
    <mergeCell ref="AI3:AL3"/>
    <mergeCell ref="BK3:BN3"/>
    <mergeCell ref="CM3:CP3"/>
    <mergeCell ref="AM3:AP3"/>
    <mergeCell ref="AU3:AX3"/>
    <mergeCell ref="AY3:BB3"/>
    <mergeCell ref="BC3:BF3"/>
    <mergeCell ref="BG3:BJ3"/>
    <mergeCell ref="AQ3:AT3"/>
    <mergeCell ref="CI3:CL3"/>
    <mergeCell ref="BS3:BV3"/>
    <mergeCell ref="BW3:BZ3"/>
    <mergeCell ref="CA3:CD3"/>
    <mergeCell ref="CE3:CH3"/>
    <mergeCell ref="BO3:BR3"/>
  </mergeCells>
  <phoneticPr fontId="17"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0B228-F700-4657-8986-5DBEE6DC30A5}">
  <dimension ref="B1:DI38"/>
  <sheetViews>
    <sheetView showGridLines="0" zoomScaleNormal="100" workbookViewId="0">
      <pane xSplit="22" ySplit="1" topLeftCell="CE2" activePane="bottomRight" state="frozen"/>
      <selection pane="topRight" activeCell="U1" sqref="U1"/>
      <selection pane="bottomLeft" activeCell="A2" sqref="A2"/>
      <selection pane="bottomRight" activeCell="CH41" sqref="CH41"/>
    </sheetView>
  </sheetViews>
  <sheetFormatPr defaultColWidth="8.7265625" defaultRowHeight="19" customHeight="1" x14ac:dyDescent="0.25"/>
  <cols>
    <col min="1" max="1" width="2.81640625" style="12" customWidth="1"/>
    <col min="2" max="2" width="2" style="12" customWidth="1"/>
    <col min="3" max="3" width="8" style="12" customWidth="1"/>
    <col min="4" max="4" width="51.54296875" style="12" customWidth="1"/>
    <col min="5" max="21" width="12.1796875" style="12" hidden="1" customWidth="1"/>
    <col min="22" max="22" width="2.453125" style="12" hidden="1" customWidth="1"/>
    <col min="23" max="66" width="11.453125" style="12" customWidth="1"/>
    <col min="67" max="82" width="10.81640625" style="12" customWidth="1"/>
    <col min="83" max="83" width="11.453125" style="114" customWidth="1"/>
    <col min="84" max="96" width="10.81640625" style="114" customWidth="1"/>
    <col min="97" max="97" width="2.81640625" style="12" customWidth="1"/>
    <col min="98" max="109" width="8.7265625" style="117" customWidth="1"/>
    <col min="110" max="110" width="8.7265625" style="117"/>
    <col min="111" max="111" width="2.7265625" style="117" customWidth="1"/>
    <col min="112" max="16384" width="8.7265625" style="12"/>
  </cols>
  <sheetData>
    <row r="1" spans="2:113" ht="19" customHeight="1" x14ac:dyDescent="0.25">
      <c r="W1" s="52"/>
      <c r="X1" s="52"/>
      <c r="Y1" s="52"/>
      <c r="Z1" s="52"/>
    </row>
    <row r="2" spans="2:113" s="4" customFormat="1" ht="35.15" customHeight="1" x14ac:dyDescent="0.25">
      <c r="B2" s="1"/>
      <c r="C2" s="24"/>
      <c r="D2" s="2"/>
      <c r="E2" s="2"/>
      <c r="F2" s="2"/>
      <c r="G2" s="2"/>
      <c r="H2" s="2" t="s">
        <v>29</v>
      </c>
      <c r="I2" s="2"/>
      <c r="J2" s="2"/>
      <c r="K2" s="2"/>
      <c r="L2" s="2"/>
      <c r="M2" s="2"/>
      <c r="N2" s="2"/>
      <c r="O2" s="2"/>
      <c r="P2" s="2"/>
      <c r="Q2" s="2"/>
      <c r="R2" s="2"/>
      <c r="S2" s="2"/>
      <c r="T2" s="2"/>
      <c r="U2" s="2"/>
      <c r="V2" s="3"/>
      <c r="W2" s="104" t="s">
        <v>29</v>
      </c>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62"/>
      <c r="CF2" s="162"/>
      <c r="CG2" s="162"/>
      <c r="CH2" s="162"/>
      <c r="CI2" s="162"/>
      <c r="CJ2" s="162"/>
      <c r="CK2" s="162"/>
      <c r="CL2" s="162"/>
      <c r="CM2" s="162"/>
      <c r="CN2" s="162"/>
      <c r="CO2" s="162"/>
      <c r="CP2" s="162"/>
      <c r="CQ2" s="162"/>
      <c r="CR2" s="162"/>
      <c r="CS2" s="3"/>
      <c r="CW2" s="130"/>
    </row>
    <row r="3" spans="2:113" s="6" customFormat="1" ht="19" customHeight="1" x14ac:dyDescent="0.3">
      <c r="B3" s="5"/>
      <c r="D3" s="98" t="s">
        <v>30</v>
      </c>
      <c r="E3" s="30">
        <v>2008</v>
      </c>
      <c r="F3" s="30">
        <v>2009</v>
      </c>
      <c r="G3" s="30">
        <v>2010</v>
      </c>
      <c r="H3" s="30">
        <v>2011</v>
      </c>
      <c r="I3" s="30">
        <v>2012</v>
      </c>
      <c r="J3" s="30">
        <v>2013</v>
      </c>
      <c r="K3" s="30">
        <v>2014</v>
      </c>
      <c r="L3" s="30">
        <v>2015</v>
      </c>
      <c r="M3" s="30">
        <v>2016</v>
      </c>
      <c r="N3" s="30">
        <v>2017</v>
      </c>
      <c r="O3" s="30">
        <v>2018</v>
      </c>
      <c r="P3" s="30">
        <v>2019</v>
      </c>
      <c r="Q3" s="30">
        <v>2020</v>
      </c>
      <c r="R3" s="30">
        <v>2021</v>
      </c>
      <c r="S3" s="30">
        <v>2022</v>
      </c>
      <c r="T3" s="30">
        <v>2023</v>
      </c>
      <c r="U3" s="30">
        <v>2024</v>
      </c>
      <c r="V3" s="31"/>
      <c r="W3" s="182">
        <v>2008</v>
      </c>
      <c r="X3" s="182"/>
      <c r="Y3" s="182"/>
      <c r="Z3" s="182"/>
      <c r="AA3" s="182">
        <v>2009</v>
      </c>
      <c r="AB3" s="182"/>
      <c r="AC3" s="182"/>
      <c r="AD3" s="182"/>
      <c r="AE3" s="182">
        <v>2010</v>
      </c>
      <c r="AF3" s="182"/>
      <c r="AG3" s="182"/>
      <c r="AH3" s="182"/>
      <c r="AI3" s="182">
        <v>2011</v>
      </c>
      <c r="AJ3" s="182"/>
      <c r="AK3" s="182"/>
      <c r="AL3" s="182"/>
      <c r="AM3" s="182">
        <v>2012</v>
      </c>
      <c r="AN3" s="182"/>
      <c r="AO3" s="182"/>
      <c r="AP3" s="182"/>
      <c r="AQ3" s="182">
        <v>2013</v>
      </c>
      <c r="AR3" s="182"/>
      <c r="AS3" s="182"/>
      <c r="AT3" s="182"/>
      <c r="AU3" s="182">
        <v>2014</v>
      </c>
      <c r="AV3" s="182"/>
      <c r="AW3" s="182"/>
      <c r="AX3" s="182"/>
      <c r="AY3" s="182">
        <v>2015</v>
      </c>
      <c r="AZ3" s="182"/>
      <c r="BA3" s="182"/>
      <c r="BB3" s="182"/>
      <c r="BC3" s="182">
        <v>2016</v>
      </c>
      <c r="BD3" s="182"/>
      <c r="BE3" s="182"/>
      <c r="BF3" s="182"/>
      <c r="BG3" s="182">
        <v>2017</v>
      </c>
      <c r="BH3" s="182"/>
      <c r="BI3" s="182"/>
      <c r="BJ3" s="182"/>
      <c r="BK3" s="182">
        <v>2018</v>
      </c>
      <c r="BL3" s="182"/>
      <c r="BM3" s="182"/>
      <c r="BN3" s="182"/>
      <c r="BO3" s="182">
        <v>2019</v>
      </c>
      <c r="BP3" s="182"/>
      <c r="BQ3" s="182"/>
      <c r="BR3" s="182"/>
      <c r="BS3" s="182">
        <v>2020</v>
      </c>
      <c r="BT3" s="182"/>
      <c r="BU3" s="182"/>
      <c r="BV3" s="182"/>
      <c r="BW3" s="182">
        <v>2021</v>
      </c>
      <c r="BX3" s="182"/>
      <c r="BY3" s="182"/>
      <c r="BZ3" s="182"/>
      <c r="CA3" s="182">
        <v>2022</v>
      </c>
      <c r="CB3" s="182"/>
      <c r="CC3" s="182"/>
      <c r="CD3" s="182"/>
      <c r="CE3" s="184">
        <v>2023</v>
      </c>
      <c r="CF3" s="184"/>
      <c r="CG3" s="184"/>
      <c r="CH3" s="184"/>
      <c r="CI3" s="185">
        <v>2024</v>
      </c>
      <c r="CJ3" s="185"/>
      <c r="CK3" s="185"/>
      <c r="CL3" s="185"/>
      <c r="CM3" s="185">
        <v>2025</v>
      </c>
      <c r="CN3" s="185"/>
      <c r="CO3" s="185"/>
      <c r="CP3" s="185"/>
      <c r="CQ3" s="138">
        <v>2026</v>
      </c>
      <c r="CR3" s="138"/>
      <c r="CS3" s="7"/>
      <c r="CU3" s="82"/>
      <c r="CV3" s="82"/>
      <c r="CW3" s="82"/>
      <c r="CX3" s="82"/>
      <c r="CY3" s="82"/>
      <c r="CZ3" s="82"/>
      <c r="DA3" s="82"/>
      <c r="DB3" s="82"/>
      <c r="DC3" s="82"/>
      <c r="DD3" s="82"/>
      <c r="DE3" s="82"/>
      <c r="DF3" s="82"/>
      <c r="DG3" s="82"/>
    </row>
    <row r="4" spans="2:113" ht="19" customHeight="1" x14ac:dyDescent="0.3">
      <c r="B4" s="8"/>
      <c r="D4" s="53"/>
      <c r="E4" s="32"/>
      <c r="F4" s="32"/>
      <c r="G4" s="32"/>
      <c r="H4" s="32"/>
      <c r="I4" s="32"/>
      <c r="J4" s="32"/>
      <c r="K4" s="32"/>
      <c r="L4" s="32"/>
      <c r="M4" s="32"/>
      <c r="N4" s="32"/>
      <c r="O4" s="32"/>
      <c r="P4" s="32"/>
      <c r="Q4" s="32"/>
      <c r="R4" s="32"/>
      <c r="S4" s="34"/>
      <c r="T4" s="34"/>
      <c r="U4" s="34"/>
      <c r="V4" s="33"/>
      <c r="W4" s="35" t="s">
        <v>3</v>
      </c>
      <c r="X4" s="35" t="s">
        <v>0</v>
      </c>
      <c r="Y4" s="35" t="s">
        <v>1</v>
      </c>
      <c r="Z4" s="35" t="s">
        <v>2</v>
      </c>
      <c r="AA4" s="35" t="s">
        <v>3</v>
      </c>
      <c r="AB4" s="35" t="s">
        <v>0</v>
      </c>
      <c r="AC4" s="35" t="s">
        <v>1</v>
      </c>
      <c r="AD4" s="35" t="s">
        <v>2</v>
      </c>
      <c r="AE4" s="35" t="s">
        <v>3</v>
      </c>
      <c r="AF4" s="35" t="s">
        <v>0</v>
      </c>
      <c r="AG4" s="35" t="s">
        <v>1</v>
      </c>
      <c r="AH4" s="35" t="s">
        <v>2</v>
      </c>
      <c r="AI4" s="35" t="s">
        <v>3</v>
      </c>
      <c r="AJ4" s="35" t="s">
        <v>0</v>
      </c>
      <c r="AK4" s="35" t="s">
        <v>1</v>
      </c>
      <c r="AL4" s="35" t="s">
        <v>2</v>
      </c>
      <c r="AM4" s="35" t="s">
        <v>3</v>
      </c>
      <c r="AN4" s="35" t="s">
        <v>0</v>
      </c>
      <c r="AO4" s="35" t="s">
        <v>1</v>
      </c>
      <c r="AP4" s="35" t="s">
        <v>2</v>
      </c>
      <c r="AQ4" s="35" t="s">
        <v>3</v>
      </c>
      <c r="AR4" s="35" t="s">
        <v>0</v>
      </c>
      <c r="AS4" s="35" t="s">
        <v>1</v>
      </c>
      <c r="AT4" s="35" t="s">
        <v>2</v>
      </c>
      <c r="AU4" s="35" t="s">
        <v>3</v>
      </c>
      <c r="AV4" s="35" t="s">
        <v>0</v>
      </c>
      <c r="AW4" s="35" t="s">
        <v>1</v>
      </c>
      <c r="AX4" s="35" t="s">
        <v>2</v>
      </c>
      <c r="AY4" s="35" t="s">
        <v>3</v>
      </c>
      <c r="AZ4" s="35" t="s">
        <v>0</v>
      </c>
      <c r="BA4" s="35" t="s">
        <v>1</v>
      </c>
      <c r="BB4" s="35" t="s">
        <v>2</v>
      </c>
      <c r="BC4" s="35" t="s">
        <v>3</v>
      </c>
      <c r="BD4" s="35" t="s">
        <v>0</v>
      </c>
      <c r="BE4" s="35" t="s">
        <v>1</v>
      </c>
      <c r="BF4" s="35" t="s">
        <v>2</v>
      </c>
      <c r="BG4" s="35" t="s">
        <v>3</v>
      </c>
      <c r="BH4" s="35" t="s">
        <v>0</v>
      </c>
      <c r="BI4" s="35" t="s">
        <v>1</v>
      </c>
      <c r="BJ4" s="35" t="s">
        <v>2</v>
      </c>
      <c r="BK4" s="35" t="s">
        <v>3</v>
      </c>
      <c r="BL4" s="35" t="s">
        <v>0</v>
      </c>
      <c r="BM4" s="35" t="s">
        <v>1</v>
      </c>
      <c r="BN4" s="35" t="s">
        <v>2</v>
      </c>
      <c r="BO4" s="35" t="s">
        <v>3</v>
      </c>
      <c r="BP4" s="35" t="s">
        <v>0</v>
      </c>
      <c r="BQ4" s="35" t="s">
        <v>1</v>
      </c>
      <c r="BR4" s="35" t="s">
        <v>2</v>
      </c>
      <c r="BS4" s="35" t="s">
        <v>3</v>
      </c>
      <c r="BT4" s="35" t="s">
        <v>0</v>
      </c>
      <c r="BU4" s="35" t="s">
        <v>1</v>
      </c>
      <c r="BV4" s="35" t="s">
        <v>2</v>
      </c>
      <c r="BW4" s="35" t="s">
        <v>3</v>
      </c>
      <c r="BX4" s="35" t="s">
        <v>0</v>
      </c>
      <c r="BY4" s="35" t="s">
        <v>1</v>
      </c>
      <c r="BZ4" s="35" t="s">
        <v>2</v>
      </c>
      <c r="CA4" s="35" t="s">
        <v>3</v>
      </c>
      <c r="CB4" s="35" t="s">
        <v>0</v>
      </c>
      <c r="CC4" s="35" t="s">
        <v>1</v>
      </c>
      <c r="CD4" s="35" t="s">
        <v>2</v>
      </c>
      <c r="CE4" s="163" t="s">
        <v>3</v>
      </c>
      <c r="CF4" s="163" t="s">
        <v>0</v>
      </c>
      <c r="CG4" s="163" t="s">
        <v>1</v>
      </c>
      <c r="CH4" s="163" t="s">
        <v>2</v>
      </c>
      <c r="CI4" s="163" t="s">
        <v>3</v>
      </c>
      <c r="CJ4" s="163" t="s">
        <v>0</v>
      </c>
      <c r="CK4" s="163" t="s">
        <v>1</v>
      </c>
      <c r="CL4" s="163" t="s">
        <v>2</v>
      </c>
      <c r="CM4" s="163" t="s">
        <v>3</v>
      </c>
      <c r="CN4" s="163" t="s">
        <v>0</v>
      </c>
      <c r="CO4" s="163" t="s">
        <v>1</v>
      </c>
      <c r="CP4" s="163" t="s">
        <v>2</v>
      </c>
      <c r="CQ4" s="163" t="s">
        <v>3</v>
      </c>
      <c r="CR4" s="163" t="s">
        <v>0</v>
      </c>
      <c r="CS4" s="11"/>
    </row>
    <row r="5" spans="2:113" s="6" customFormat="1" ht="19" customHeight="1" x14ac:dyDescent="0.3">
      <c r="B5" s="5"/>
      <c r="C5" s="6">
        <v>1</v>
      </c>
      <c r="D5" s="54" t="s">
        <v>5</v>
      </c>
      <c r="E5" s="36">
        <f>'Tab1.1a'!E6</f>
        <v>1565.3164045012247</v>
      </c>
      <c r="F5" s="36">
        <f>'Tab1.1a'!F6</f>
        <v>1610.8613977423233</v>
      </c>
      <c r="G5" s="36">
        <f>'Tab1.1a'!G6</f>
        <v>2046.1449448340327</v>
      </c>
      <c r="H5" s="36">
        <f>'Tab1.1a'!H6</f>
        <v>2668.4859953994696</v>
      </c>
      <c r="I5" s="36">
        <f>'Tab1.1a'!I6</f>
        <v>2964.0716510915827</v>
      </c>
      <c r="J5" s="36">
        <f>'Tab1.1a'!J6</f>
        <v>3313.7150428587247</v>
      </c>
      <c r="K5" s="36">
        <f>'Tab1.1a'!K6</f>
        <v>3284.2313940530003</v>
      </c>
      <c r="L5" s="36">
        <f>'Tab1.1a'!L6</f>
        <v>3629.1019353762008</v>
      </c>
      <c r="M5" s="36">
        <f>'Tab1.1a'!M6</f>
        <v>3377.8836392400008</v>
      </c>
      <c r="N5" s="36">
        <f>'Tab1.1a'!N6</f>
        <v>3796.6277088700008</v>
      </c>
      <c r="O5" s="36">
        <f>'Tab1.1a'!O6</f>
        <v>4068.1812123600002</v>
      </c>
      <c r="P5" s="36">
        <f>'Tab1.1a'!P6</f>
        <v>3632.6204203399998</v>
      </c>
      <c r="Q5" s="36">
        <f>'Tab1.1a'!Q6</f>
        <v>3800.11210278</v>
      </c>
      <c r="R5" s="36">
        <f>'Tab1.1a'!R6</f>
        <v>3707.7086554200005</v>
      </c>
      <c r="S5" s="36">
        <f>'Tab1.1a'!S6</f>
        <v>3557.4378007599998</v>
      </c>
      <c r="T5" s="36">
        <f>'Tab1.1a'!T6</f>
        <v>5038.9880920850283</v>
      </c>
      <c r="U5" s="36">
        <f>'Tab1.1a'!U6</f>
        <v>4980.0424984774818</v>
      </c>
      <c r="V5" s="37"/>
      <c r="W5" s="71">
        <v>310.41793256000005</v>
      </c>
      <c r="X5" s="71">
        <v>385.36170355999997</v>
      </c>
      <c r="Y5" s="71">
        <v>401.2513125012245</v>
      </c>
      <c r="Z5" s="71">
        <v>468.28545587999997</v>
      </c>
      <c r="AA5" s="71">
        <v>386.06615286037254</v>
      </c>
      <c r="AB5" s="71">
        <v>478.55045915300002</v>
      </c>
      <c r="AC5" s="71">
        <v>443.07754845029802</v>
      </c>
      <c r="AD5" s="71">
        <v>303.16723727865286</v>
      </c>
      <c r="AE5" s="71">
        <v>558.07516972610847</v>
      </c>
      <c r="AF5" s="71">
        <v>495.86824103041954</v>
      </c>
      <c r="AG5" s="36">
        <v>503.3009636445899</v>
      </c>
      <c r="AH5" s="36">
        <v>488.90057043291466</v>
      </c>
      <c r="AI5" s="36">
        <v>406.73411691222577</v>
      </c>
      <c r="AJ5" s="36">
        <v>661.08227780298409</v>
      </c>
      <c r="AK5" s="36">
        <v>518.34074805638272</v>
      </c>
      <c r="AL5" s="36">
        <v>1082.328852627877</v>
      </c>
      <c r="AM5" s="36">
        <v>659.64765920572438</v>
      </c>
      <c r="AN5" s="36">
        <v>630.49471959431969</v>
      </c>
      <c r="AO5" s="36">
        <v>588.57129981230776</v>
      </c>
      <c r="AP5" s="36">
        <v>1085.3579724792307</v>
      </c>
      <c r="AQ5" s="36">
        <v>583.9612596984615</v>
      </c>
      <c r="AR5" s="36">
        <v>717.04370016026269</v>
      </c>
      <c r="AS5" s="36">
        <v>779.51115020000009</v>
      </c>
      <c r="AT5" s="36">
        <v>1233.1989328</v>
      </c>
      <c r="AU5" s="36">
        <v>655.24008423999999</v>
      </c>
      <c r="AV5" s="36">
        <v>818.18449186999999</v>
      </c>
      <c r="AW5" s="36">
        <v>773.74185129999989</v>
      </c>
      <c r="AX5" s="36">
        <v>1037.0649666429999</v>
      </c>
      <c r="AY5" s="36">
        <v>815.97716718999982</v>
      </c>
      <c r="AZ5" s="36">
        <v>887.77765454999997</v>
      </c>
      <c r="BA5" s="36">
        <v>787.82614891000003</v>
      </c>
      <c r="BB5" s="36">
        <v>1137.5209647262009</v>
      </c>
      <c r="BC5" s="36">
        <v>698.15117443000008</v>
      </c>
      <c r="BD5" s="36">
        <v>860.34618527999999</v>
      </c>
      <c r="BE5" s="36">
        <v>838.55813823000005</v>
      </c>
      <c r="BF5" s="36">
        <v>980.82814129999997</v>
      </c>
      <c r="BG5" s="36">
        <v>703.48367395000093</v>
      </c>
      <c r="BH5" s="36">
        <v>901.48939427999994</v>
      </c>
      <c r="BI5" s="36">
        <v>1023.84302261</v>
      </c>
      <c r="BJ5" s="36">
        <v>1167.8116180299999</v>
      </c>
      <c r="BK5" s="36">
        <v>910.71299811000006</v>
      </c>
      <c r="BL5" s="36">
        <v>962.97046471999988</v>
      </c>
      <c r="BM5" s="36">
        <v>998.39828636000004</v>
      </c>
      <c r="BN5" s="36">
        <v>1196.09946317</v>
      </c>
      <c r="BO5" s="36">
        <v>791.3790712199999</v>
      </c>
      <c r="BP5" s="36">
        <v>1011.5803064200001</v>
      </c>
      <c r="BQ5" s="36">
        <v>955.82911472000001</v>
      </c>
      <c r="BR5" s="36">
        <v>873.83192798000005</v>
      </c>
      <c r="BS5" s="36">
        <v>828.97372508000012</v>
      </c>
      <c r="BT5" s="36">
        <v>955.64945857999999</v>
      </c>
      <c r="BU5" s="36">
        <v>962.0001255100002</v>
      </c>
      <c r="BV5" s="36">
        <v>1053.4887936100001</v>
      </c>
      <c r="BW5" s="36">
        <v>735.09454073999996</v>
      </c>
      <c r="BX5" s="36">
        <v>1043.9128826200001</v>
      </c>
      <c r="BY5" s="36">
        <v>902.54923889999986</v>
      </c>
      <c r="BZ5" s="36">
        <v>1026.1519931599998</v>
      </c>
      <c r="CA5" s="36">
        <v>721.32261014000005</v>
      </c>
      <c r="CB5" s="36">
        <v>909.68002057000001</v>
      </c>
      <c r="CC5" s="36">
        <v>1002.7812163999999</v>
      </c>
      <c r="CD5" s="94">
        <v>923.65395364999995</v>
      </c>
      <c r="CE5" s="164">
        <f t="shared" ref="CE5:CR5" si="0">SUM(CE6)+SUM(CE11)+SUM(CE12)</f>
        <v>758.90028527000004</v>
      </c>
      <c r="CF5" s="164">
        <f t="shared" si="0"/>
        <v>967.2292194900001</v>
      </c>
      <c r="CG5" s="164">
        <f t="shared" si="0"/>
        <v>875.31992569999966</v>
      </c>
      <c r="CH5" s="164">
        <f t="shared" si="0"/>
        <v>856.16117618999999</v>
      </c>
      <c r="CI5" s="164">
        <f t="shared" si="0"/>
        <v>918.65928592549994</v>
      </c>
      <c r="CJ5" s="164">
        <f t="shared" si="0"/>
        <v>950.3836292179999</v>
      </c>
      <c r="CK5" s="164">
        <f t="shared" si="0"/>
        <v>931.93548348000013</v>
      </c>
      <c r="CL5" s="164">
        <f t="shared" si="0"/>
        <v>1055.8960783875464</v>
      </c>
      <c r="CM5" s="164">
        <f t="shared" si="0"/>
        <v>917.17161100020371</v>
      </c>
      <c r="CN5" s="164">
        <f t="shared" si="0"/>
        <v>968.14400719042862</v>
      </c>
      <c r="CO5" s="164">
        <f t="shared" si="0"/>
        <v>1073.4218454239999</v>
      </c>
      <c r="CP5" s="164">
        <f t="shared" si="0"/>
        <v>1010.5884470691694</v>
      </c>
      <c r="CQ5" s="164">
        <f t="shared" si="0"/>
        <v>1325.1261324791151</v>
      </c>
      <c r="CR5" s="164">
        <f t="shared" si="0"/>
        <v>1368.5528378030679</v>
      </c>
      <c r="CS5" s="29"/>
      <c r="CT5" s="168"/>
      <c r="CU5" s="168"/>
      <c r="CV5" s="169"/>
      <c r="CW5" s="168"/>
      <c r="CX5" s="181"/>
      <c r="CY5" s="181"/>
      <c r="CZ5" s="181"/>
      <c r="DA5" s="181"/>
      <c r="DB5" s="181"/>
      <c r="DC5" s="181"/>
      <c r="DD5" s="181"/>
      <c r="DE5" s="181"/>
      <c r="DF5" s="4"/>
      <c r="DG5" s="82"/>
    </row>
    <row r="6" spans="2:113" ht="19" customHeight="1" x14ac:dyDescent="0.3">
      <c r="B6" s="8"/>
      <c r="D6" s="55" t="s">
        <v>10</v>
      </c>
      <c r="E6" s="39">
        <f>'Tab1.1a'!E7</f>
        <v>1323.85077047</v>
      </c>
      <c r="F6" s="39">
        <f>'Tab1.1a'!F7</f>
        <v>1360.7097782830001</v>
      </c>
      <c r="G6" s="39">
        <f>'Tab1.1a'!G7</f>
        <v>1684.6492741995212</v>
      </c>
      <c r="H6" s="39">
        <f>'Tab1.1a'!H7</f>
        <v>2279.101450989956</v>
      </c>
      <c r="I6" s="39">
        <f>'Tab1.1a'!I7</f>
        <v>2685.4081592815828</v>
      </c>
      <c r="J6" s="39">
        <f>'Tab1.1a'!J7</f>
        <v>2709.4560653387243</v>
      </c>
      <c r="K6" s="39">
        <f>'Tab1.1a'!K7</f>
        <v>2624.9227621600003</v>
      </c>
      <c r="L6" s="39">
        <f>'Tab1.1a'!L7</f>
        <v>2657.4387502499999</v>
      </c>
      <c r="M6" s="39">
        <f>'Tab1.1a'!M7</f>
        <v>2745.9078657500004</v>
      </c>
      <c r="N6" s="39">
        <f>'Tab1.1a'!N7</f>
        <v>3043.9226071899998</v>
      </c>
      <c r="O6" s="39">
        <f>'Tab1.1a'!O7</f>
        <v>3279.5571375300001</v>
      </c>
      <c r="P6" s="39">
        <f>'Tab1.1a'!P7</f>
        <v>2942.2022001699997</v>
      </c>
      <c r="Q6" s="39">
        <f>'Tab1.1a'!Q7</f>
        <v>2656.0767782299999</v>
      </c>
      <c r="R6" s="39">
        <f>'Tab1.1a'!R7</f>
        <v>2641.3567665700002</v>
      </c>
      <c r="S6" s="39">
        <f>'Tab1.1a'!S7</f>
        <v>2640.4560000000001</v>
      </c>
      <c r="T6" s="39">
        <f>'Tab1.1a'!T7</f>
        <v>2900.6530146950286</v>
      </c>
      <c r="U6" s="39">
        <f>'Tab1.1a'!U7</f>
        <v>3117.1622056599363</v>
      </c>
      <c r="V6" s="40"/>
      <c r="W6" s="72">
        <v>289.51106588000005</v>
      </c>
      <c r="X6" s="72">
        <v>323.75418690999999</v>
      </c>
      <c r="Y6" s="72">
        <v>320.90617708000002</v>
      </c>
      <c r="Z6" s="72">
        <v>389.67934059999999</v>
      </c>
      <c r="AA6" s="72">
        <v>353.00294925000003</v>
      </c>
      <c r="AB6" s="72">
        <v>388.01281201300003</v>
      </c>
      <c r="AC6" s="72">
        <v>382.87538730000006</v>
      </c>
      <c r="AD6" s="72">
        <v>236.81862971999999</v>
      </c>
      <c r="AE6" s="72">
        <v>450.47401393956522</v>
      </c>
      <c r="AF6" s="72">
        <v>420.80534123638296</v>
      </c>
      <c r="AG6" s="39">
        <v>453.33774231000001</v>
      </c>
      <c r="AH6" s="39">
        <v>360.03217671357294</v>
      </c>
      <c r="AI6" s="39">
        <v>373.29569143999998</v>
      </c>
      <c r="AJ6" s="39">
        <v>521.24171107000006</v>
      </c>
      <c r="AK6" s="39">
        <v>477.08625899638275</v>
      </c>
      <c r="AL6" s="39">
        <v>907.47778948357291</v>
      </c>
      <c r="AM6" s="39">
        <v>622.35690037572431</v>
      </c>
      <c r="AN6" s="39">
        <v>579.36179537431974</v>
      </c>
      <c r="AO6" s="39">
        <v>536.4082339723077</v>
      </c>
      <c r="AP6" s="39">
        <v>947.28122955923084</v>
      </c>
      <c r="AQ6" s="39">
        <v>568.46517818846155</v>
      </c>
      <c r="AR6" s="39">
        <v>633.47038507026264</v>
      </c>
      <c r="AS6" s="39">
        <v>625.66701151000007</v>
      </c>
      <c r="AT6" s="39">
        <v>881.85349056999996</v>
      </c>
      <c r="AU6" s="39">
        <v>553.99229349999996</v>
      </c>
      <c r="AV6" s="39">
        <v>611.04430711999998</v>
      </c>
      <c r="AW6" s="39">
        <v>675.47859255999992</v>
      </c>
      <c r="AX6" s="39">
        <v>784.40756897999995</v>
      </c>
      <c r="AY6" s="39">
        <v>603.2170168099999</v>
      </c>
      <c r="AZ6" s="39">
        <v>617.85238389999995</v>
      </c>
      <c r="BA6" s="39">
        <v>647.25790883000002</v>
      </c>
      <c r="BB6" s="39">
        <v>789.11144071000001</v>
      </c>
      <c r="BC6" s="39">
        <v>608.08605560000001</v>
      </c>
      <c r="BD6" s="39">
        <v>657.46564877000003</v>
      </c>
      <c r="BE6" s="39">
        <v>620.88201505000006</v>
      </c>
      <c r="BF6" s="39">
        <v>859.47414632999994</v>
      </c>
      <c r="BG6" s="39">
        <v>643.2497198399999</v>
      </c>
      <c r="BH6" s="39">
        <v>680.91323630999989</v>
      </c>
      <c r="BI6" s="39">
        <v>786.72529958999996</v>
      </c>
      <c r="BJ6" s="39">
        <v>933.03435144999992</v>
      </c>
      <c r="BK6" s="39">
        <v>788.07085038000002</v>
      </c>
      <c r="BL6" s="39">
        <v>769.86506784999995</v>
      </c>
      <c r="BM6" s="39">
        <v>857.33139698000002</v>
      </c>
      <c r="BN6" s="39">
        <v>864.28982231999998</v>
      </c>
      <c r="BO6" s="39">
        <v>716.04790684999989</v>
      </c>
      <c r="BP6" s="39">
        <v>746.41427391000002</v>
      </c>
      <c r="BQ6" s="39">
        <v>740.4323840699999</v>
      </c>
      <c r="BR6" s="39">
        <v>739.30763534000005</v>
      </c>
      <c r="BS6" s="39">
        <v>673.61988368000004</v>
      </c>
      <c r="BT6" s="39">
        <v>627.60325130000001</v>
      </c>
      <c r="BU6" s="39">
        <v>714.52921778000018</v>
      </c>
      <c r="BV6" s="39">
        <v>640.32442547000005</v>
      </c>
      <c r="BW6" s="39">
        <v>645.83734346999995</v>
      </c>
      <c r="BX6" s="39">
        <v>618.98104068999999</v>
      </c>
      <c r="BY6" s="39">
        <v>667.58313611999995</v>
      </c>
      <c r="BZ6" s="39">
        <v>708.95524628999999</v>
      </c>
      <c r="CA6" s="39">
        <v>551.505</v>
      </c>
      <c r="CB6" s="39">
        <v>622.96500000000003</v>
      </c>
      <c r="CC6" s="39">
        <v>731.93000000000006</v>
      </c>
      <c r="CD6" s="95">
        <v>734.05599999999993</v>
      </c>
      <c r="CE6" s="87">
        <f t="shared" ref="CE6:CR6" si="1">SUM(CE7:CE10)</f>
        <v>674.86476736999998</v>
      </c>
      <c r="CF6" s="87">
        <f t="shared" si="1"/>
        <v>674.35868030000006</v>
      </c>
      <c r="CG6" s="87">
        <f t="shared" si="1"/>
        <v>748.47399453999969</v>
      </c>
      <c r="CH6" s="87">
        <f t="shared" si="1"/>
        <v>796.88100821</v>
      </c>
      <c r="CI6" s="87">
        <f t="shared" si="1"/>
        <v>758.0227683155</v>
      </c>
      <c r="CJ6" s="87">
        <f t="shared" si="1"/>
        <v>779.20568460799996</v>
      </c>
      <c r="CK6" s="87">
        <f t="shared" si="1"/>
        <v>844.82348812000009</v>
      </c>
      <c r="CL6" s="87">
        <f t="shared" si="1"/>
        <v>827.94224315000008</v>
      </c>
      <c r="CM6" s="87">
        <f t="shared" si="1"/>
        <v>789.60418084999992</v>
      </c>
      <c r="CN6" s="87">
        <f t="shared" si="1"/>
        <v>869.27904558800003</v>
      </c>
      <c r="CO6" s="87">
        <f t="shared" si="1"/>
        <v>914.06657663399994</v>
      </c>
      <c r="CP6" s="87">
        <f t="shared" si="1"/>
        <v>875.73783816340006</v>
      </c>
      <c r="CQ6" s="87">
        <f t="shared" si="1"/>
        <v>952.97884347678655</v>
      </c>
      <c r="CR6" s="87">
        <f t="shared" si="1"/>
        <v>916.7382180922059</v>
      </c>
      <c r="CS6" s="29"/>
      <c r="CT6" s="118"/>
      <c r="CV6" s="120"/>
    </row>
    <row r="7" spans="2:113" ht="19" customHeight="1" x14ac:dyDescent="0.3">
      <c r="B7" s="8"/>
      <c r="D7" s="56" t="s">
        <v>11</v>
      </c>
      <c r="E7" s="39">
        <f>'Tab1.1a'!E8</f>
        <v>449.25114287000002</v>
      </c>
      <c r="F7" s="39">
        <f>'Tab1.1a'!F8</f>
        <v>446.61534710999996</v>
      </c>
      <c r="G7" s="39">
        <f>'Tab1.1a'!G8</f>
        <v>528.97513677000006</v>
      </c>
      <c r="H7" s="39">
        <f>'Tab1.1a'!H8</f>
        <v>718.39843969999993</v>
      </c>
      <c r="I7" s="39">
        <f>'Tab1.1a'!I8</f>
        <v>861.60033048999992</v>
      </c>
      <c r="J7" s="39">
        <f>'Tab1.1a'!J8</f>
        <v>958.78264180999997</v>
      </c>
      <c r="K7" s="39">
        <f>'Tab1.1a'!K8</f>
        <v>873.98304690000009</v>
      </c>
      <c r="L7" s="39">
        <f>'Tab1.1a'!L8</f>
        <v>948.30565533999993</v>
      </c>
      <c r="M7" s="39">
        <f>'Tab1.1a'!M8</f>
        <v>945.5292580900001</v>
      </c>
      <c r="N7" s="39">
        <f>'Tab1.1a'!N8</f>
        <v>1039.0904990599997</v>
      </c>
      <c r="O7" s="39">
        <f>'Tab1.1a'!O8</f>
        <v>1037.5125849000001</v>
      </c>
      <c r="P7" s="39">
        <f>'Tab1.1a'!P8</f>
        <v>1006.1026715300001</v>
      </c>
      <c r="Q7" s="39">
        <f>'Tab1.1a'!Q8</f>
        <v>918.35687415000007</v>
      </c>
      <c r="R7" s="39">
        <f>'Tab1.1a'!R8</f>
        <v>945.83100000000002</v>
      </c>
      <c r="S7" s="39">
        <f>'Tab1.1a'!S8</f>
        <v>982.78099999999995</v>
      </c>
      <c r="T7" s="39">
        <f>'Tab1.1a'!T8</f>
        <v>1052.9345130275285</v>
      </c>
      <c r="U7" s="39">
        <f>'Tab1.1a'!U8</f>
        <v>1130.3820512675002</v>
      </c>
      <c r="V7" s="40"/>
      <c r="W7" s="72">
        <v>91.413985100000005</v>
      </c>
      <c r="X7" s="72">
        <v>93.431987840000005</v>
      </c>
      <c r="Y7" s="72">
        <v>113.99166282000002</v>
      </c>
      <c r="Z7" s="72">
        <v>150.41350711000001</v>
      </c>
      <c r="AA7" s="72">
        <v>104.20471906000002</v>
      </c>
      <c r="AB7" s="72">
        <v>126.51400981</v>
      </c>
      <c r="AC7" s="72">
        <v>133.99528735999999</v>
      </c>
      <c r="AD7" s="72">
        <v>81.901330879999989</v>
      </c>
      <c r="AE7" s="72">
        <v>118.99744913000001</v>
      </c>
      <c r="AF7" s="72">
        <v>144.24282084999999</v>
      </c>
      <c r="AG7" s="39">
        <v>165.49975789000001</v>
      </c>
      <c r="AH7" s="39">
        <v>100.2351089</v>
      </c>
      <c r="AI7" s="39">
        <v>128.42401498999999</v>
      </c>
      <c r="AJ7" s="39">
        <v>164.30355629999997</v>
      </c>
      <c r="AK7" s="39">
        <v>129.65253095000003</v>
      </c>
      <c r="AL7" s="39">
        <v>296.01833746</v>
      </c>
      <c r="AM7" s="39">
        <v>166.66877885999997</v>
      </c>
      <c r="AN7" s="39">
        <v>202.70837943000001</v>
      </c>
      <c r="AO7" s="39">
        <v>167.07323771</v>
      </c>
      <c r="AP7" s="39">
        <v>325.14993448999996</v>
      </c>
      <c r="AQ7" s="39">
        <v>179.51320136000001</v>
      </c>
      <c r="AR7" s="39">
        <v>229.76406962999999</v>
      </c>
      <c r="AS7" s="39">
        <v>211.249167</v>
      </c>
      <c r="AT7" s="39">
        <v>338.25620382</v>
      </c>
      <c r="AU7" s="39">
        <v>174.51702408999998</v>
      </c>
      <c r="AV7" s="39">
        <v>209.47526931000002</v>
      </c>
      <c r="AW7" s="39">
        <v>209.57917309000001</v>
      </c>
      <c r="AX7" s="39">
        <v>280.41158041</v>
      </c>
      <c r="AY7" s="39">
        <v>215.42636949000001</v>
      </c>
      <c r="AZ7" s="39">
        <v>201.70330614999995</v>
      </c>
      <c r="BA7" s="39">
        <v>228.35749609000001</v>
      </c>
      <c r="BB7" s="39">
        <v>302.81848360999999</v>
      </c>
      <c r="BC7" s="39">
        <v>217.43556261000003</v>
      </c>
      <c r="BD7" s="39">
        <v>232.91406601000003</v>
      </c>
      <c r="BE7" s="39">
        <v>205.59102379000001</v>
      </c>
      <c r="BF7" s="39">
        <v>289.58860568</v>
      </c>
      <c r="BG7" s="39">
        <v>220.18245164999996</v>
      </c>
      <c r="BH7" s="39">
        <v>241.18721304000002</v>
      </c>
      <c r="BI7" s="39">
        <v>298.94843361999995</v>
      </c>
      <c r="BJ7" s="39">
        <v>278.77240074999997</v>
      </c>
      <c r="BK7" s="39">
        <v>241.03991821</v>
      </c>
      <c r="BL7" s="39">
        <v>251.82264083999999</v>
      </c>
      <c r="BM7" s="39">
        <v>275.99433030999995</v>
      </c>
      <c r="BN7" s="39">
        <v>268.65569554000001</v>
      </c>
      <c r="BO7" s="39">
        <v>218.71548193999996</v>
      </c>
      <c r="BP7" s="39">
        <v>257.56991571000003</v>
      </c>
      <c r="BQ7" s="39">
        <v>252.98902045000003</v>
      </c>
      <c r="BR7" s="39">
        <v>276.82825343000002</v>
      </c>
      <c r="BS7" s="39">
        <v>237.14581810999999</v>
      </c>
      <c r="BT7" s="39">
        <v>191.14437800000002</v>
      </c>
      <c r="BU7" s="39">
        <v>270.07726993000006</v>
      </c>
      <c r="BV7" s="39">
        <v>219.98940811</v>
      </c>
      <c r="BW7" s="39">
        <v>225.73399999999998</v>
      </c>
      <c r="BX7" s="39">
        <v>214.69200000000001</v>
      </c>
      <c r="BY7" s="39">
        <v>252.155</v>
      </c>
      <c r="BZ7" s="39">
        <v>253.25</v>
      </c>
      <c r="CA7" s="39">
        <v>203.60900000000001</v>
      </c>
      <c r="CB7" s="39">
        <v>246.2</v>
      </c>
      <c r="CC7" s="39">
        <v>280.10700000000003</v>
      </c>
      <c r="CD7" s="95">
        <v>252.86499999999998</v>
      </c>
      <c r="CE7" s="87">
        <v>235.8</v>
      </c>
      <c r="CF7" s="87">
        <v>245.65800000000002</v>
      </c>
      <c r="CG7" s="87">
        <v>282.6399999999997</v>
      </c>
      <c r="CH7" s="87">
        <v>286.83899999999994</v>
      </c>
      <c r="CI7" s="87">
        <v>277.82044795749999</v>
      </c>
      <c r="CJ7" s="87">
        <v>293.12760330999998</v>
      </c>
      <c r="CK7" s="87">
        <v>320.63700000000006</v>
      </c>
      <c r="CL7" s="87">
        <v>312.79700000000003</v>
      </c>
      <c r="CM7" s="87">
        <v>277.09621529999993</v>
      </c>
      <c r="CN7" s="87">
        <v>374.87654798800003</v>
      </c>
      <c r="CO7" s="87">
        <v>365.70630591399998</v>
      </c>
      <c r="CP7" s="87">
        <v>350.73536041340003</v>
      </c>
      <c r="CQ7" s="87">
        <v>451.24510826000005</v>
      </c>
      <c r="CR7" s="87">
        <v>391.94042165200005</v>
      </c>
      <c r="CS7" s="28"/>
      <c r="CT7" s="118"/>
      <c r="CU7" s="118"/>
      <c r="CV7" s="118"/>
      <c r="CW7" s="118"/>
      <c r="CX7" s="118"/>
      <c r="CY7" s="118"/>
      <c r="CZ7" s="118"/>
      <c r="DA7" s="118"/>
      <c r="DB7" s="118"/>
      <c r="DC7" s="118"/>
      <c r="DD7" s="118"/>
      <c r="DE7" s="118"/>
      <c r="DF7" s="118"/>
    </row>
    <row r="8" spans="2:113" ht="19" customHeight="1" x14ac:dyDescent="0.3">
      <c r="B8" s="8"/>
      <c r="D8" s="56" t="s">
        <v>12</v>
      </c>
      <c r="E8" s="39">
        <v>20.78544496</v>
      </c>
      <c r="F8" s="39">
        <v>136.89106219000001</v>
      </c>
      <c r="G8" s="39">
        <v>23.259792150000003</v>
      </c>
      <c r="H8" s="39">
        <v>65.45264238</v>
      </c>
      <c r="I8" s="39">
        <v>31.73815544</v>
      </c>
      <c r="J8" s="39">
        <v>35.003737309999998</v>
      </c>
      <c r="K8" s="39">
        <v>24.122313140000003</v>
      </c>
      <c r="L8" s="39">
        <v>29.321870139999998</v>
      </c>
      <c r="M8" s="39">
        <v>31.284121220000003</v>
      </c>
      <c r="N8" s="39">
        <v>35.55604443</v>
      </c>
      <c r="O8" s="39">
        <v>41.885031310000002</v>
      </c>
      <c r="P8" s="39">
        <v>41.37706652</v>
      </c>
      <c r="Q8" s="39">
        <v>42.053508140000005</v>
      </c>
      <c r="R8" s="39">
        <v>47.802</v>
      </c>
      <c r="S8" s="39">
        <v>0</v>
      </c>
      <c r="T8" s="39">
        <v>0</v>
      </c>
      <c r="U8" s="39">
        <v>0</v>
      </c>
      <c r="V8" s="40"/>
      <c r="W8" s="72">
        <v>1.6368963199999997</v>
      </c>
      <c r="X8" s="72">
        <v>15.06601028</v>
      </c>
      <c r="Y8" s="72">
        <v>1.8703371</v>
      </c>
      <c r="Z8" s="72">
        <v>2.2122012600000001</v>
      </c>
      <c r="AA8" s="72">
        <v>28.14073904</v>
      </c>
      <c r="AB8" s="72">
        <v>20.932849949999998</v>
      </c>
      <c r="AC8" s="72">
        <v>46.930287320000005</v>
      </c>
      <c r="AD8" s="72">
        <v>40.887185880000004</v>
      </c>
      <c r="AE8" s="72">
        <v>6.0209357399999996</v>
      </c>
      <c r="AF8" s="72">
        <v>5.7579334800000002</v>
      </c>
      <c r="AG8" s="39">
        <v>5.8145618099999998</v>
      </c>
      <c r="AH8" s="39">
        <v>5.6663611200000004</v>
      </c>
      <c r="AI8" s="39">
        <v>5.4446597899999993</v>
      </c>
      <c r="AJ8" s="39">
        <v>13.68238289</v>
      </c>
      <c r="AK8" s="39">
        <v>5.7543472900000001</v>
      </c>
      <c r="AL8" s="39">
        <v>40.57125241</v>
      </c>
      <c r="AM8" s="39">
        <v>7.7718561699999995</v>
      </c>
      <c r="AN8" s="39">
        <v>8.0354698500000019</v>
      </c>
      <c r="AO8" s="39">
        <v>7.4038889799999987</v>
      </c>
      <c r="AP8" s="39">
        <v>8.5269404399999988</v>
      </c>
      <c r="AQ8" s="39">
        <v>8.0828057800000011</v>
      </c>
      <c r="AR8" s="39">
        <v>8.1922393699999994</v>
      </c>
      <c r="AS8" s="39">
        <v>12.106260389999999</v>
      </c>
      <c r="AT8" s="39">
        <v>6.6224317700000004</v>
      </c>
      <c r="AU8" s="39">
        <v>5.1271903400000003</v>
      </c>
      <c r="AV8" s="39">
        <v>8.0245182499999999</v>
      </c>
      <c r="AW8" s="39">
        <v>5.9654191500000007</v>
      </c>
      <c r="AX8" s="39">
        <v>5.0051854000000002</v>
      </c>
      <c r="AY8" s="39">
        <v>6.0843209300000005</v>
      </c>
      <c r="AZ8" s="39">
        <v>9.4885584699999992</v>
      </c>
      <c r="BA8" s="39">
        <v>6.7623699500000001</v>
      </c>
      <c r="BB8" s="39">
        <v>6.9866207899999999</v>
      </c>
      <c r="BC8" s="39">
        <v>6.4213230699999997</v>
      </c>
      <c r="BD8" s="39">
        <v>7.8082224300000007</v>
      </c>
      <c r="BE8" s="39">
        <v>9.5748419599999988</v>
      </c>
      <c r="BF8" s="39">
        <v>7.4797337600000002</v>
      </c>
      <c r="BG8" s="39">
        <v>7.8304597499999993</v>
      </c>
      <c r="BH8" s="39">
        <v>9.5695630500000011</v>
      </c>
      <c r="BI8" s="39">
        <v>9.2089121200000008</v>
      </c>
      <c r="BJ8" s="39">
        <v>8.9471095100000007</v>
      </c>
      <c r="BK8" s="39">
        <v>7.2237528600000012</v>
      </c>
      <c r="BL8" s="39">
        <v>12.116230359999999</v>
      </c>
      <c r="BM8" s="39">
        <v>9.5210255300000011</v>
      </c>
      <c r="BN8" s="39">
        <v>13.024022559999999</v>
      </c>
      <c r="BO8" s="39">
        <v>9.0188550599999999</v>
      </c>
      <c r="BP8" s="39">
        <v>11.213285689999999</v>
      </c>
      <c r="BQ8" s="39">
        <v>11.281016749999999</v>
      </c>
      <c r="BR8" s="39">
        <v>9.8639090200000012</v>
      </c>
      <c r="BS8" s="39">
        <v>9.8325991399999992</v>
      </c>
      <c r="BT8" s="39">
        <v>12.48207399</v>
      </c>
      <c r="BU8" s="39">
        <v>8.2892310399999989</v>
      </c>
      <c r="BV8" s="39">
        <v>11.449603970000002</v>
      </c>
      <c r="BW8" s="39">
        <v>11.675000000000001</v>
      </c>
      <c r="BX8" s="39">
        <v>13.105</v>
      </c>
      <c r="BY8" s="39">
        <v>11.436999999999999</v>
      </c>
      <c r="BZ8" s="39">
        <v>11.585000000000001</v>
      </c>
      <c r="CA8" s="39">
        <v>0</v>
      </c>
      <c r="CB8" s="39">
        <v>0</v>
      </c>
      <c r="CC8" s="39">
        <v>0</v>
      </c>
      <c r="CD8" s="95">
        <v>0</v>
      </c>
      <c r="CE8" s="87">
        <v>0</v>
      </c>
      <c r="CF8" s="87">
        <v>0</v>
      </c>
      <c r="CG8" s="87">
        <v>0</v>
      </c>
      <c r="CH8" s="87">
        <v>0</v>
      </c>
      <c r="CI8" s="87"/>
      <c r="CJ8" s="87"/>
      <c r="CK8" s="87"/>
      <c r="CL8" s="87"/>
      <c r="CM8" s="87"/>
      <c r="CN8" s="87"/>
      <c r="CO8" s="87"/>
      <c r="CP8" s="87"/>
      <c r="CQ8" s="87"/>
      <c r="CR8" s="87"/>
      <c r="CS8" s="28"/>
      <c r="CT8" s="118"/>
      <c r="CU8" s="118"/>
      <c r="CV8" s="118"/>
      <c r="CW8" s="118"/>
      <c r="CX8" s="118"/>
      <c r="CY8" s="118"/>
      <c r="CZ8" s="118"/>
      <c r="DA8" s="118"/>
      <c r="DB8" s="118"/>
      <c r="DC8" s="118"/>
      <c r="DD8" s="118"/>
      <c r="DE8" s="118"/>
      <c r="DF8" s="118"/>
    </row>
    <row r="9" spans="2:113" ht="19" customHeight="1" x14ac:dyDescent="0.3">
      <c r="B9" s="8"/>
      <c r="D9" s="56" t="s">
        <v>13</v>
      </c>
      <c r="E9" s="39">
        <v>509.66425225</v>
      </c>
      <c r="F9" s="39">
        <v>497.91600469299999</v>
      </c>
      <c r="G9" s="39">
        <v>789.42979991058291</v>
      </c>
      <c r="H9" s="39">
        <v>823.43750474995579</v>
      </c>
      <c r="I9" s="39">
        <v>1011.6079908615829</v>
      </c>
      <c r="J9" s="39">
        <v>999.89800290846165</v>
      </c>
      <c r="K9" s="39">
        <v>676.11769776999995</v>
      </c>
      <c r="L9" s="39">
        <v>585.36921070999995</v>
      </c>
      <c r="M9" s="39">
        <v>921.32468828000015</v>
      </c>
      <c r="N9" s="39">
        <v>1037.9800619600001</v>
      </c>
      <c r="O9" s="39">
        <v>1110.1117221299999</v>
      </c>
      <c r="P9" s="39">
        <v>657.47170276999987</v>
      </c>
      <c r="Q9" s="39">
        <v>605.39105678999999</v>
      </c>
      <c r="R9" s="39">
        <v>594.39320524000004</v>
      </c>
      <c r="S9" s="39">
        <v>677.54700000000003</v>
      </c>
      <c r="T9" s="39">
        <v>1205.6189862875001</v>
      </c>
      <c r="U9" s="39">
        <v>1314.7801543924359</v>
      </c>
      <c r="V9" s="40"/>
      <c r="W9" s="72">
        <v>125.04411201000001</v>
      </c>
      <c r="X9" s="72">
        <v>122.601493</v>
      </c>
      <c r="Y9" s="72">
        <v>111.32332151999999</v>
      </c>
      <c r="Z9" s="72">
        <v>150.69532572</v>
      </c>
      <c r="AA9" s="72">
        <v>138.82243177999999</v>
      </c>
      <c r="AB9" s="72">
        <v>161.67261104300002</v>
      </c>
      <c r="AC9" s="72">
        <v>125.63601673999999</v>
      </c>
      <c r="AD9" s="72">
        <v>71.784945130000011</v>
      </c>
      <c r="AE9" s="72">
        <v>240.50254541062694</v>
      </c>
      <c r="AF9" s="72">
        <v>196.526498426383</v>
      </c>
      <c r="AG9" s="39">
        <v>190.29706213</v>
      </c>
      <c r="AH9" s="39">
        <v>162.10369394357298</v>
      </c>
      <c r="AI9" s="39">
        <v>137.34665895999998</v>
      </c>
      <c r="AJ9" s="39">
        <v>193.61454188000005</v>
      </c>
      <c r="AK9" s="39">
        <v>197.55309128638274</v>
      </c>
      <c r="AL9" s="39">
        <v>294.92321262357302</v>
      </c>
      <c r="AM9" s="39">
        <v>254.25722957572441</v>
      </c>
      <c r="AN9" s="39">
        <v>239.90083410431976</v>
      </c>
      <c r="AO9" s="39">
        <v>203.32304504230771</v>
      </c>
      <c r="AP9" s="39">
        <v>314.12688213923099</v>
      </c>
      <c r="AQ9" s="39">
        <v>211.01854074846153</v>
      </c>
      <c r="AR9" s="39">
        <v>230.56984451000002</v>
      </c>
      <c r="AS9" s="39">
        <v>250.57646877000002</v>
      </c>
      <c r="AT9" s="39">
        <v>307.73314887999999</v>
      </c>
      <c r="AU9" s="39">
        <v>148.81277018</v>
      </c>
      <c r="AV9" s="39">
        <v>157.36256091000001</v>
      </c>
      <c r="AW9" s="39">
        <v>178.48117310000001</v>
      </c>
      <c r="AX9" s="39">
        <v>191.46119358000001</v>
      </c>
      <c r="AY9" s="39">
        <v>126.09755789999998</v>
      </c>
      <c r="AZ9" s="39">
        <v>142.97972605999999</v>
      </c>
      <c r="BA9" s="39">
        <v>158.29143293999999</v>
      </c>
      <c r="BB9" s="39">
        <v>158.00049380999999</v>
      </c>
      <c r="BC9" s="39">
        <v>196.65235451000001</v>
      </c>
      <c r="BD9" s="39">
        <v>217.44977370000001</v>
      </c>
      <c r="BE9" s="39">
        <v>225.48499704</v>
      </c>
      <c r="BF9" s="39">
        <v>281.73756302999999</v>
      </c>
      <c r="BG9" s="39">
        <v>217.24323024</v>
      </c>
      <c r="BH9" s="39">
        <v>240.40134335999997</v>
      </c>
      <c r="BI9" s="39">
        <v>253.85897095000001</v>
      </c>
      <c r="BJ9" s="39">
        <v>326.47651740999999</v>
      </c>
      <c r="BK9" s="39">
        <v>267.87573323000004</v>
      </c>
      <c r="BL9" s="39">
        <v>235.05879206999995</v>
      </c>
      <c r="BM9" s="39">
        <v>310.26809030000004</v>
      </c>
      <c r="BN9" s="39">
        <v>296.90910652999986</v>
      </c>
      <c r="BO9" s="39">
        <v>152.76863026999999</v>
      </c>
      <c r="BP9" s="39">
        <v>148.92816198999998</v>
      </c>
      <c r="BQ9" s="39">
        <v>188.24774024999999</v>
      </c>
      <c r="BR9" s="39">
        <v>167.52717025999999</v>
      </c>
      <c r="BS9" s="39">
        <v>146.46556830000003</v>
      </c>
      <c r="BT9" s="39">
        <v>150.26237770999995</v>
      </c>
      <c r="BU9" s="39">
        <v>152.58214185000003</v>
      </c>
      <c r="BV9" s="39">
        <v>156.08096893000004</v>
      </c>
      <c r="BW9" s="39">
        <v>143.21990099999999</v>
      </c>
      <c r="BX9" s="39">
        <v>155.86775829999999</v>
      </c>
      <c r="BY9" s="39">
        <v>145.39678963999998</v>
      </c>
      <c r="BZ9" s="39">
        <v>149.90875630000002</v>
      </c>
      <c r="CA9" s="39">
        <v>135.82599999999999</v>
      </c>
      <c r="CB9" s="39">
        <v>169.20700000000002</v>
      </c>
      <c r="CC9" s="39">
        <v>189.29400000000001</v>
      </c>
      <c r="CD9" s="95">
        <v>183.21999999999997</v>
      </c>
      <c r="CE9" s="87">
        <v>278.93862850000005</v>
      </c>
      <c r="CF9" s="87">
        <v>272.33008531999997</v>
      </c>
      <c r="CG9" s="87">
        <v>300.05404818000005</v>
      </c>
      <c r="CH9" s="87">
        <v>350.21168800000004</v>
      </c>
      <c r="CI9" s="87">
        <v>193.68354129800002</v>
      </c>
      <c r="CJ9" s="87">
        <v>205.80917203799999</v>
      </c>
      <c r="CK9" s="87">
        <v>222.50558893369487</v>
      </c>
      <c r="CL9" s="87">
        <v>228.7818521227405</v>
      </c>
      <c r="CM9" s="87">
        <v>346.57504237000006</v>
      </c>
      <c r="CN9" s="87">
        <v>350.12383682000001</v>
      </c>
      <c r="CO9" s="87">
        <v>389.04938138</v>
      </c>
      <c r="CP9" s="87">
        <v>368.87685021000004</v>
      </c>
      <c r="CQ9" s="87">
        <v>355.81399362678638</v>
      </c>
      <c r="CR9" s="87">
        <v>370.02320025420585</v>
      </c>
      <c r="CS9" s="28"/>
      <c r="CT9" s="118"/>
      <c r="CU9" s="119"/>
      <c r="CV9" s="119"/>
      <c r="CW9" s="119"/>
      <c r="CX9" s="119"/>
      <c r="CY9" s="119"/>
      <c r="CZ9" s="119"/>
      <c r="DA9" s="119"/>
      <c r="DB9" s="120"/>
      <c r="DC9" s="120"/>
      <c r="DD9" s="120"/>
      <c r="DE9" s="120"/>
      <c r="DF9" s="120"/>
    </row>
    <row r="10" spans="2:113" ht="19" customHeight="1" x14ac:dyDescent="0.3">
      <c r="B10" s="8"/>
      <c r="D10" s="56" t="s">
        <v>14</v>
      </c>
      <c r="E10" s="39">
        <f>'Tab1.1a'!E11</f>
        <v>344.14993038999995</v>
      </c>
      <c r="F10" s="39">
        <f>'Tab1.1a'!F11</f>
        <v>279.28736429000003</v>
      </c>
      <c r="G10" s="39">
        <f>'Tab1.1a'!G11</f>
        <v>342.98454536893826</v>
      </c>
      <c r="H10" s="39">
        <f>'Tab1.1a'!H11</f>
        <v>671.81286415999989</v>
      </c>
      <c r="I10" s="39">
        <f>'Tab1.1a'!I11</f>
        <v>780.46168248999993</v>
      </c>
      <c r="J10" s="39">
        <f>'Tab1.1a'!J11</f>
        <v>715.77168331026269</v>
      </c>
      <c r="K10" s="39">
        <f>'Tab1.1a'!K11</f>
        <v>1050.69970435</v>
      </c>
      <c r="L10" s="39">
        <f>'Tab1.1a'!L11</f>
        <v>1094.44201406</v>
      </c>
      <c r="M10" s="39">
        <f>'Tab1.1a'!M11</f>
        <v>847.76979815999994</v>
      </c>
      <c r="N10" s="39">
        <f>'Tab1.1a'!N11</f>
        <v>931.29600173999995</v>
      </c>
      <c r="O10" s="39">
        <f>'Tab1.1a'!O11</f>
        <v>1090.0477991900002</v>
      </c>
      <c r="P10" s="39">
        <f>'Tab1.1a'!P11</f>
        <v>1237.25075935</v>
      </c>
      <c r="Q10" s="39">
        <f>'Tab1.1a'!Q11</f>
        <v>1090.27533915</v>
      </c>
      <c r="R10" s="39">
        <f>'Tab1.1a'!R11</f>
        <v>1053.3305613299999</v>
      </c>
      <c r="S10" s="39">
        <f>'Tab1.1a'!S11</f>
        <v>980.12799999999993</v>
      </c>
      <c r="T10" s="39">
        <f>'Tab1.1a'!T11</f>
        <v>642.09951537999996</v>
      </c>
      <c r="U10" s="39">
        <f>'Tab1.1a'!U11</f>
        <v>672</v>
      </c>
      <c r="V10" s="40"/>
      <c r="W10" s="72">
        <v>71.416072450000001</v>
      </c>
      <c r="X10" s="72">
        <v>92.654695789999991</v>
      </c>
      <c r="Y10" s="72">
        <v>93.720855639999996</v>
      </c>
      <c r="Z10" s="72">
        <v>86.358306509999991</v>
      </c>
      <c r="AA10" s="72">
        <v>81.83505937000001</v>
      </c>
      <c r="AB10" s="72">
        <v>78.893341210000003</v>
      </c>
      <c r="AC10" s="72">
        <v>76.313795880000015</v>
      </c>
      <c r="AD10" s="72">
        <v>42.24516783</v>
      </c>
      <c r="AE10" s="72">
        <v>84.953083658938283</v>
      </c>
      <c r="AF10" s="72">
        <v>74.278088479999994</v>
      </c>
      <c r="AG10" s="39">
        <v>91.726360479999997</v>
      </c>
      <c r="AH10" s="39">
        <v>92.027012749999997</v>
      </c>
      <c r="AI10" s="39">
        <v>102.08035769999998</v>
      </c>
      <c r="AJ10" s="39">
        <v>149.64123000000001</v>
      </c>
      <c r="AK10" s="39">
        <v>144.12628946999996</v>
      </c>
      <c r="AL10" s="39">
        <v>275.96498699</v>
      </c>
      <c r="AM10" s="39">
        <v>193.65903577</v>
      </c>
      <c r="AN10" s="39">
        <v>128.71711198999998</v>
      </c>
      <c r="AO10" s="39">
        <v>158.60806224000001</v>
      </c>
      <c r="AP10" s="39">
        <v>299.47747248999997</v>
      </c>
      <c r="AQ10" s="39">
        <v>169.85063030000003</v>
      </c>
      <c r="AR10" s="39">
        <v>164.94423156026266</v>
      </c>
      <c r="AS10" s="39">
        <v>151.73511535</v>
      </c>
      <c r="AT10" s="39">
        <v>229.24170609999999</v>
      </c>
      <c r="AU10" s="39">
        <v>225.53530889000001</v>
      </c>
      <c r="AV10" s="39">
        <v>236.18195865000001</v>
      </c>
      <c r="AW10" s="39">
        <v>281.45282721999996</v>
      </c>
      <c r="AX10" s="39">
        <v>307.52960959000001</v>
      </c>
      <c r="AY10" s="39">
        <v>255.60876848999999</v>
      </c>
      <c r="AZ10" s="39">
        <v>263.68079322</v>
      </c>
      <c r="BA10" s="39">
        <v>253.84660985000002</v>
      </c>
      <c r="BB10" s="39">
        <v>321.30584250000004</v>
      </c>
      <c r="BC10" s="39">
        <v>187.57681540999999</v>
      </c>
      <c r="BD10" s="39">
        <v>199.29358662999999</v>
      </c>
      <c r="BE10" s="39">
        <v>180.23115225999999</v>
      </c>
      <c r="BF10" s="39">
        <v>280.66824385999996</v>
      </c>
      <c r="BG10" s="39">
        <v>197.9935782</v>
      </c>
      <c r="BH10" s="39">
        <v>189.75511685999996</v>
      </c>
      <c r="BI10" s="39">
        <v>224.70898290000002</v>
      </c>
      <c r="BJ10" s="39">
        <v>318.83832378</v>
      </c>
      <c r="BK10" s="39">
        <v>271.93144608</v>
      </c>
      <c r="BL10" s="39">
        <v>270.86740457999997</v>
      </c>
      <c r="BM10" s="39">
        <v>261.54795084</v>
      </c>
      <c r="BN10" s="39">
        <v>285.70099769000012</v>
      </c>
      <c r="BO10" s="39">
        <v>335.54493958</v>
      </c>
      <c r="BP10" s="39">
        <v>328.70291052000005</v>
      </c>
      <c r="BQ10" s="39">
        <v>287.91460661999992</v>
      </c>
      <c r="BR10" s="39">
        <v>285.08830263000004</v>
      </c>
      <c r="BS10" s="39">
        <v>280.17589813000001</v>
      </c>
      <c r="BT10" s="39">
        <v>273.71442159999998</v>
      </c>
      <c r="BU10" s="39">
        <v>283.58057496000004</v>
      </c>
      <c r="BV10" s="39">
        <v>252.80444445999998</v>
      </c>
      <c r="BW10" s="39">
        <v>265.20844247000002</v>
      </c>
      <c r="BX10" s="39">
        <v>235.31628238999997</v>
      </c>
      <c r="BY10" s="39">
        <v>258.59434648000001</v>
      </c>
      <c r="BZ10" s="39">
        <v>294.21148999000002</v>
      </c>
      <c r="CA10" s="39">
        <v>212.07</v>
      </c>
      <c r="CB10" s="39">
        <v>207.55799999999999</v>
      </c>
      <c r="CC10" s="39">
        <v>262.529</v>
      </c>
      <c r="CD10" s="95">
        <v>297.971</v>
      </c>
      <c r="CE10" s="87">
        <v>160.12613887000001</v>
      </c>
      <c r="CF10" s="87">
        <v>156.37059498000002</v>
      </c>
      <c r="CG10" s="87">
        <v>165.77994636</v>
      </c>
      <c r="CH10" s="87">
        <v>159.83032020999997</v>
      </c>
      <c r="CI10" s="87">
        <v>286.51877905999999</v>
      </c>
      <c r="CJ10" s="87">
        <v>280.26890925999999</v>
      </c>
      <c r="CK10" s="87">
        <v>301.68089918630517</v>
      </c>
      <c r="CL10" s="87">
        <v>286.36339102725958</v>
      </c>
      <c r="CM10" s="87">
        <v>165.93292317999999</v>
      </c>
      <c r="CN10" s="87">
        <v>144.27866078000002</v>
      </c>
      <c r="CO10" s="87">
        <v>159.31088934000002</v>
      </c>
      <c r="CP10" s="87">
        <v>156.12562754000001</v>
      </c>
      <c r="CQ10" s="87">
        <v>145.91974159</v>
      </c>
      <c r="CR10" s="87">
        <v>154.774596186</v>
      </c>
      <c r="CS10" s="28"/>
      <c r="CT10" s="118"/>
      <c r="CU10" s="119"/>
      <c r="CV10" s="119"/>
      <c r="CW10" s="119"/>
      <c r="CX10" s="119"/>
      <c r="CY10" s="119"/>
      <c r="CZ10" s="119"/>
      <c r="DA10" s="119"/>
      <c r="DB10" s="120"/>
      <c r="DC10" s="120"/>
      <c r="DD10" s="120"/>
      <c r="DE10" s="120"/>
      <c r="DF10" s="120"/>
    </row>
    <row r="11" spans="2:113" ht="19" customHeight="1" x14ac:dyDescent="0.3">
      <c r="B11" s="8"/>
      <c r="D11" s="55" t="s">
        <v>34</v>
      </c>
      <c r="E11" s="39">
        <f>'Tab1.1a'!E12</f>
        <v>204.28985</v>
      </c>
      <c r="F11" s="39">
        <f>'Tab1.1a'!F12</f>
        <v>198.22584854999997</v>
      </c>
      <c r="G11" s="39">
        <f>'Tab1.1a'!G12</f>
        <v>264.74543606551492</v>
      </c>
      <c r="H11" s="39">
        <f>'Tab1.1a'!H12</f>
        <v>263.50194120999998</v>
      </c>
      <c r="I11" s="39">
        <f>'Tab1.1a'!I12</f>
        <v>136.37702775</v>
      </c>
      <c r="J11" s="39">
        <f>'Tab1.1a'!J12</f>
        <v>343.02962203000004</v>
      </c>
      <c r="K11" s="39">
        <f>'Tab1.1a'!K12</f>
        <v>301.08803949999998</v>
      </c>
      <c r="L11" s="39">
        <f>'Tab1.1a'!L12</f>
        <v>436.18417147620096</v>
      </c>
      <c r="M11" s="39">
        <f>'Tab1.1a'!M12</f>
        <v>243.68829909999999</v>
      </c>
      <c r="N11" s="39">
        <f>'Tab1.1a'!N12</f>
        <v>213.81625289999999</v>
      </c>
      <c r="O11" s="39">
        <f>'Tab1.1a'!O12</f>
        <v>317.22010138000002</v>
      </c>
      <c r="P11" s="39">
        <f>'Tab1.1a'!P12</f>
        <v>213.40861230000002</v>
      </c>
      <c r="Q11" s="39">
        <f>'Tab1.1a'!Q12</f>
        <v>697.06044577</v>
      </c>
      <c r="R11" s="39">
        <f>'Tab1.1a'!R12</f>
        <v>673.27292273000012</v>
      </c>
      <c r="S11" s="39">
        <f>'Tab1.1a'!S12</f>
        <v>611.65827087000002</v>
      </c>
      <c r="T11" s="39">
        <f>'Tab1.1a'!T12</f>
        <v>1868.82097727</v>
      </c>
      <c r="U11" s="39">
        <f>'Tab1.1a'!U12</f>
        <v>1575.3027710199999</v>
      </c>
      <c r="V11" s="40"/>
      <c r="W11" s="65">
        <v>10.99346826</v>
      </c>
      <c r="X11" s="72">
        <v>53.985193889999998</v>
      </c>
      <c r="Y11" s="72">
        <v>74.528517870000002</v>
      </c>
      <c r="Z11" s="72">
        <v>64.782669980000009</v>
      </c>
      <c r="AA11" s="72">
        <v>25.692616310000002</v>
      </c>
      <c r="AB11" s="72">
        <v>70.847629409999982</v>
      </c>
      <c r="AC11" s="72">
        <v>50.01109245</v>
      </c>
      <c r="AD11" s="72">
        <v>51.674510380000001</v>
      </c>
      <c r="AE11" s="72">
        <v>75.409270102924907</v>
      </c>
      <c r="AF11" s="72">
        <v>66.157144500000001</v>
      </c>
      <c r="AG11" s="39">
        <v>23.171307742590002</v>
      </c>
      <c r="AH11" s="39">
        <v>100.00771372000003</v>
      </c>
      <c r="AI11" s="39">
        <v>18</v>
      </c>
      <c r="AJ11" s="39">
        <v>122.882452</v>
      </c>
      <c r="AK11" s="39">
        <v>24.16647597</v>
      </c>
      <c r="AL11" s="39">
        <v>98.45301323999999</v>
      </c>
      <c r="AM11" s="39">
        <v>23.792634</v>
      </c>
      <c r="AN11" s="39">
        <v>35.051965729999999</v>
      </c>
      <c r="AO11" s="39">
        <v>29.695650149999999</v>
      </c>
      <c r="AP11" s="39">
        <v>47.836777869999999</v>
      </c>
      <c r="AQ11" s="39">
        <v>0</v>
      </c>
      <c r="AR11" s="39">
        <v>71.713377269999995</v>
      </c>
      <c r="AS11" s="39">
        <v>134.43781025000001</v>
      </c>
      <c r="AT11" s="39">
        <v>136.87843451000001</v>
      </c>
      <c r="AU11" s="39">
        <v>61.003441410000001</v>
      </c>
      <c r="AV11" s="39">
        <v>141.11620667</v>
      </c>
      <c r="AW11" s="39">
        <v>18.577175799999999</v>
      </c>
      <c r="AX11" s="39">
        <v>80.391215619999997</v>
      </c>
      <c r="AY11" s="39">
        <v>110.82189391</v>
      </c>
      <c r="AZ11" s="39">
        <v>92.63121117</v>
      </c>
      <c r="BA11" s="39">
        <v>59.122589459999993</v>
      </c>
      <c r="BB11" s="39">
        <v>173.60847693620101</v>
      </c>
      <c r="BC11" s="39">
        <v>15.55358534</v>
      </c>
      <c r="BD11" s="39">
        <v>70.172504239999995</v>
      </c>
      <c r="BE11" s="39">
        <v>114.01089943999999</v>
      </c>
      <c r="BF11" s="39">
        <v>43.951310080000006</v>
      </c>
      <c r="BG11" s="39">
        <v>19.931535390000001</v>
      </c>
      <c r="BH11" s="39">
        <v>81.511367820000004</v>
      </c>
      <c r="BI11" s="39">
        <v>69.154227910000003</v>
      </c>
      <c r="BJ11" s="39">
        <v>43.219121780000002</v>
      </c>
      <c r="BK11" s="39">
        <v>4.3811589999999997E-2</v>
      </c>
      <c r="BL11" s="39">
        <v>75.382684289999986</v>
      </c>
      <c r="BM11" s="39">
        <v>34.997199469999998</v>
      </c>
      <c r="BN11" s="39">
        <v>206.79640603000001</v>
      </c>
      <c r="BO11" s="39">
        <v>29.618907980000003</v>
      </c>
      <c r="BP11" s="39">
        <v>48.063994909999998</v>
      </c>
      <c r="BQ11" s="39">
        <v>62.741724060000003</v>
      </c>
      <c r="BR11" s="39">
        <v>72.983985349999998</v>
      </c>
      <c r="BS11" s="39">
        <v>35.318142370000004</v>
      </c>
      <c r="BT11" s="39">
        <v>263.41550457</v>
      </c>
      <c r="BU11" s="39">
        <v>160.25099890000001</v>
      </c>
      <c r="BV11" s="39">
        <v>238.07579992999999</v>
      </c>
      <c r="BW11" s="39">
        <v>39.268438200000006</v>
      </c>
      <c r="BX11" s="39">
        <v>337.29259624000002</v>
      </c>
      <c r="BY11" s="39">
        <v>53.487892730000056</v>
      </c>
      <c r="BZ11" s="39">
        <v>243.22399555999999</v>
      </c>
      <c r="CA11" s="39">
        <v>104.14506316000002</v>
      </c>
      <c r="CB11" s="39">
        <v>168.56362630999999</v>
      </c>
      <c r="CC11" s="39">
        <v>211.38448814999998</v>
      </c>
      <c r="CD11" s="95">
        <v>127.56509325</v>
      </c>
      <c r="CE11" s="87">
        <v>36.908584760000004</v>
      </c>
      <c r="CF11" s="87">
        <v>218.40705814</v>
      </c>
      <c r="CG11" s="87">
        <v>18.622850060000001</v>
      </c>
      <c r="CH11" s="87">
        <v>0.8</v>
      </c>
      <c r="CI11" s="87">
        <v>100.30064747</v>
      </c>
      <c r="CJ11" s="87">
        <v>65.61</v>
      </c>
      <c r="CK11" s="87">
        <v>29.19660335</v>
      </c>
      <c r="CL11" s="87">
        <v>6.1955201999999989</v>
      </c>
      <c r="CM11" s="87">
        <v>55.835287860203806</v>
      </c>
      <c r="CN11" s="87">
        <v>23.551219842428658</v>
      </c>
      <c r="CO11" s="87">
        <v>8.21692687</v>
      </c>
      <c r="CP11" s="87">
        <v>22.34088695976936</v>
      </c>
      <c r="CQ11" s="87">
        <v>328.93920081911506</v>
      </c>
      <c r="CR11" s="87">
        <v>349.55630882706777</v>
      </c>
      <c r="CS11" s="28"/>
      <c r="CT11" s="118"/>
      <c r="CU11" s="119"/>
      <c r="CV11" s="119"/>
      <c r="CW11" s="119"/>
      <c r="CX11" s="119"/>
      <c r="CY11" s="119"/>
      <c r="CZ11" s="119"/>
      <c r="DA11" s="119"/>
      <c r="DB11" s="120"/>
      <c r="DC11" s="120"/>
      <c r="DD11" s="120"/>
      <c r="DE11" s="120"/>
      <c r="DF11" s="120"/>
    </row>
    <row r="12" spans="2:113" ht="19" customHeight="1" x14ac:dyDescent="0.3">
      <c r="B12" s="8"/>
      <c r="D12" s="55" t="s">
        <v>15</v>
      </c>
      <c r="E12" s="39">
        <f>'Tab1.1a'!E13</f>
        <v>37.175784031224495</v>
      </c>
      <c r="F12" s="39">
        <f>'Tab1.1a'!F13</f>
        <v>51.925770909323326</v>
      </c>
      <c r="G12" s="39">
        <f>'Tab1.1a'!G13</f>
        <v>96.750234568996518</v>
      </c>
      <c r="H12" s="39">
        <f>'Tab1.1a'!H13</f>
        <v>125.88260319951377</v>
      </c>
      <c r="I12" s="39">
        <f>'Tab1.1a'!I13</f>
        <v>142.28646405999999</v>
      </c>
      <c r="J12" s="39">
        <f>'Tab1.1a'!J13</f>
        <v>261.22935548999999</v>
      </c>
      <c r="K12" s="39">
        <f>'Tab1.1a'!K13</f>
        <v>358.220592393</v>
      </c>
      <c r="L12" s="39">
        <f>'Tab1.1a'!L13</f>
        <v>535.47901364999996</v>
      </c>
      <c r="M12" s="39">
        <f>'Tab1.1a'!M13</f>
        <v>388.28747439</v>
      </c>
      <c r="N12" s="39">
        <f>'Tab1.1a'!N13</f>
        <v>538.88884878000101</v>
      </c>
      <c r="O12" s="39">
        <f>'Tab1.1a'!O13</f>
        <v>471.40397344999997</v>
      </c>
      <c r="P12" s="39">
        <f>'Tab1.1a'!P13</f>
        <v>477.00960787000002</v>
      </c>
      <c r="Q12" s="39">
        <f>'Tab1.1a'!Q13</f>
        <v>446.97487878000004</v>
      </c>
      <c r="R12" s="39">
        <f>'Tab1.1a'!R13</f>
        <v>393.07896612000002</v>
      </c>
      <c r="S12" s="39">
        <f>'Tab1.1a'!S13</f>
        <v>305.32352989000003</v>
      </c>
      <c r="T12" s="39">
        <f>'Tab1.1a'!T13</f>
        <v>269.51410012000002</v>
      </c>
      <c r="U12" s="39">
        <f>'Tab1.1a'!U13</f>
        <v>287.57752179754641</v>
      </c>
      <c r="V12" s="40"/>
      <c r="W12" s="65">
        <v>9.9133984199999983</v>
      </c>
      <c r="X12" s="72">
        <v>7.6223227599999985</v>
      </c>
      <c r="Y12" s="72">
        <v>5.8166175512245006</v>
      </c>
      <c r="Z12" s="72">
        <v>13.823445299999999</v>
      </c>
      <c r="AA12" s="72">
        <v>7.3705873003725024</v>
      </c>
      <c r="AB12" s="72">
        <v>19.690017729999997</v>
      </c>
      <c r="AC12" s="72">
        <v>10.191068700297999</v>
      </c>
      <c r="AD12" s="72">
        <v>14.674097178652831</v>
      </c>
      <c r="AE12" s="72">
        <v>32.191885683618317</v>
      </c>
      <c r="AF12" s="72">
        <v>8.9057552940365898</v>
      </c>
      <c r="AG12" s="39">
        <v>26.791913591999915</v>
      </c>
      <c r="AH12" s="39">
        <v>28.860679999341698</v>
      </c>
      <c r="AI12" s="39">
        <v>15.438425472225775</v>
      </c>
      <c r="AJ12" s="39">
        <v>16.958114732984001</v>
      </c>
      <c r="AK12" s="39">
        <v>17.088013089999993</v>
      </c>
      <c r="AL12" s="39">
        <v>76.398049904304003</v>
      </c>
      <c r="AM12" s="39">
        <v>13.498124829999998</v>
      </c>
      <c r="AN12" s="39">
        <v>16.080958489999993</v>
      </c>
      <c r="AO12" s="39">
        <v>22.467415690000003</v>
      </c>
      <c r="AP12" s="39">
        <v>90.239965049999995</v>
      </c>
      <c r="AQ12" s="39">
        <v>15.496081509999998</v>
      </c>
      <c r="AR12" s="39">
        <v>11.859937820000001</v>
      </c>
      <c r="AS12" s="39">
        <v>19.40632844000001</v>
      </c>
      <c r="AT12" s="39">
        <v>214.46700772</v>
      </c>
      <c r="AU12" s="39">
        <v>40.244349329999999</v>
      </c>
      <c r="AV12" s="39">
        <v>66.023978080000006</v>
      </c>
      <c r="AW12" s="39">
        <v>79.686082939999991</v>
      </c>
      <c r="AX12" s="39">
        <v>172.26618204300001</v>
      </c>
      <c r="AY12" s="39">
        <v>101.93825647</v>
      </c>
      <c r="AZ12" s="39">
        <v>177.29405947999999</v>
      </c>
      <c r="BA12" s="39">
        <v>81.445650619999995</v>
      </c>
      <c r="BB12" s="39">
        <v>174.80104707999999</v>
      </c>
      <c r="BC12" s="39">
        <v>74.511533489999991</v>
      </c>
      <c r="BD12" s="39">
        <v>132.70803226999999</v>
      </c>
      <c r="BE12" s="39">
        <v>103.66522374000002</v>
      </c>
      <c r="BF12" s="39">
        <v>77.402684890000003</v>
      </c>
      <c r="BG12" s="39">
        <v>40.302418720001008</v>
      </c>
      <c r="BH12" s="39">
        <v>139.06479014999999</v>
      </c>
      <c r="BI12" s="39">
        <v>167.96349511000003</v>
      </c>
      <c r="BJ12" s="39">
        <v>191.55814480000001</v>
      </c>
      <c r="BK12" s="39">
        <v>122.59833614</v>
      </c>
      <c r="BL12" s="39">
        <v>117.72271258000001</v>
      </c>
      <c r="BM12" s="39">
        <v>106.06968990999998</v>
      </c>
      <c r="BN12" s="39">
        <v>125.01323481999997</v>
      </c>
      <c r="BO12" s="39">
        <v>45.71225639</v>
      </c>
      <c r="BP12" s="39">
        <v>217.10203760000002</v>
      </c>
      <c r="BQ12" s="39">
        <v>152.65500659000003</v>
      </c>
      <c r="BR12" s="39">
        <v>61.540307290000008</v>
      </c>
      <c r="BS12" s="39">
        <v>120.03569903000002</v>
      </c>
      <c r="BT12" s="39">
        <v>64.630702710000008</v>
      </c>
      <c r="BU12" s="39">
        <v>87.219908830000008</v>
      </c>
      <c r="BV12" s="39">
        <v>175.08856821000003</v>
      </c>
      <c r="BW12" s="39">
        <v>49.98875907</v>
      </c>
      <c r="BX12" s="39">
        <v>87.639245689999981</v>
      </c>
      <c r="BY12" s="39">
        <v>181.47821004999997</v>
      </c>
      <c r="BZ12" s="39">
        <v>73.972751310000021</v>
      </c>
      <c r="CA12" s="39">
        <v>65.672546980000021</v>
      </c>
      <c r="CB12" s="39">
        <v>118.15139425999999</v>
      </c>
      <c r="CC12" s="39">
        <v>59.466728250000017</v>
      </c>
      <c r="CD12" s="95">
        <v>62.032860399999997</v>
      </c>
      <c r="CE12" s="87">
        <v>47.126933140000006</v>
      </c>
      <c r="CF12" s="87">
        <v>74.463481049999984</v>
      </c>
      <c r="CG12" s="87">
        <v>108.22308109999999</v>
      </c>
      <c r="CH12" s="87">
        <v>58.48016797999999</v>
      </c>
      <c r="CI12" s="87">
        <v>60.335870140000004</v>
      </c>
      <c r="CJ12" s="87">
        <v>105.56794460999998</v>
      </c>
      <c r="CK12" s="87">
        <v>57.915392009999998</v>
      </c>
      <c r="CL12" s="87">
        <v>221.75831503754637</v>
      </c>
      <c r="CM12" s="87">
        <v>71.732142289999999</v>
      </c>
      <c r="CN12" s="87">
        <v>75.313741759999999</v>
      </c>
      <c r="CO12" s="87">
        <v>151.13834192000002</v>
      </c>
      <c r="CP12" s="87">
        <v>112.50972194600001</v>
      </c>
      <c r="CQ12" s="87">
        <v>43.208088183213576</v>
      </c>
      <c r="CR12" s="87">
        <v>102.25831088379407</v>
      </c>
      <c r="CS12" s="28"/>
      <c r="CT12" s="118"/>
      <c r="CU12" s="121"/>
      <c r="CV12" s="121"/>
      <c r="CW12" s="121"/>
      <c r="CX12" s="121"/>
      <c r="CY12" s="121"/>
      <c r="CZ12" s="121"/>
      <c r="DA12" s="121"/>
      <c r="DB12" s="122"/>
      <c r="DC12" s="122"/>
      <c r="DD12" s="122"/>
      <c r="DE12" s="122"/>
    </row>
    <row r="13" spans="2:113" ht="19" customHeight="1" x14ac:dyDescent="0.3">
      <c r="B13" s="8"/>
      <c r="D13" s="55"/>
      <c r="E13" s="39"/>
      <c r="F13" s="39"/>
      <c r="G13" s="39"/>
      <c r="H13" s="39"/>
      <c r="I13" s="39"/>
      <c r="J13" s="39"/>
      <c r="K13" s="39"/>
      <c r="L13" s="39"/>
      <c r="M13" s="39"/>
      <c r="N13" s="39"/>
      <c r="O13" s="39"/>
      <c r="P13" s="39"/>
      <c r="Q13" s="39"/>
      <c r="R13" s="39"/>
      <c r="S13" s="39"/>
      <c r="T13" s="39"/>
      <c r="U13" s="39"/>
      <c r="V13" s="40"/>
      <c r="W13" s="65"/>
      <c r="X13" s="72"/>
      <c r="Y13" s="72"/>
      <c r="Z13" s="72"/>
      <c r="AA13" s="72"/>
      <c r="AB13" s="72"/>
      <c r="AC13" s="72"/>
      <c r="AD13" s="72"/>
      <c r="AE13" s="72"/>
      <c r="AF13" s="72"/>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95"/>
      <c r="CE13" s="87"/>
      <c r="CF13" s="87"/>
      <c r="CG13" s="87"/>
      <c r="CH13" s="87"/>
      <c r="CI13" s="87"/>
      <c r="CJ13" s="87"/>
      <c r="CK13" s="87"/>
      <c r="CL13" s="87"/>
      <c r="CM13" s="87"/>
      <c r="CN13" s="87"/>
      <c r="CO13" s="87"/>
      <c r="CP13" s="87"/>
      <c r="CQ13" s="87"/>
      <c r="CR13" s="87"/>
      <c r="CS13" s="28"/>
      <c r="CT13" s="118"/>
      <c r="CU13" s="121"/>
      <c r="CV13" s="121"/>
      <c r="CW13" s="121"/>
      <c r="CX13" s="121"/>
      <c r="CY13" s="121"/>
      <c r="CZ13" s="121"/>
      <c r="DA13" s="121"/>
      <c r="DB13" s="122"/>
      <c r="DC13" s="122"/>
      <c r="DD13" s="122"/>
      <c r="DE13" s="122"/>
      <c r="DF13" s="122"/>
    </row>
    <row r="14" spans="2:113" s="6" customFormat="1" ht="19" customHeight="1" x14ac:dyDescent="0.3">
      <c r="B14" s="5"/>
      <c r="C14" s="6">
        <v>2</v>
      </c>
      <c r="D14" s="58" t="s">
        <v>4</v>
      </c>
      <c r="E14" s="43">
        <f>'Tab1.1a'!E13</f>
        <v>37.175784031224495</v>
      </c>
      <c r="F14" s="43">
        <f>'Tab1.1a'!F13</f>
        <v>51.925770909323326</v>
      </c>
      <c r="G14" s="43">
        <f>'Tab1.1a'!G13</f>
        <v>96.750234568996518</v>
      </c>
      <c r="H14" s="43">
        <f>'Tab1.1a'!H13</f>
        <v>125.88260319951377</v>
      </c>
      <c r="I14" s="43">
        <f>'Tab1.1a'!I13</f>
        <v>142.28646405999999</v>
      </c>
      <c r="J14" s="43">
        <f>'Tab1.1a'!J13</f>
        <v>261.22935548999999</v>
      </c>
      <c r="K14" s="43">
        <f>'Tab1.1a'!K13</f>
        <v>358.220592393</v>
      </c>
      <c r="L14" s="43">
        <f>'Tab1.1a'!L13</f>
        <v>535.47901364999996</v>
      </c>
      <c r="M14" s="43">
        <f>'Tab1.1a'!M13</f>
        <v>388.28747439</v>
      </c>
      <c r="N14" s="43">
        <f>'Tab1.1a'!N13</f>
        <v>538.88884878000101</v>
      </c>
      <c r="O14" s="43">
        <f>'Tab1.1a'!O13</f>
        <v>471.40397344999997</v>
      </c>
      <c r="P14" s="43">
        <f>'Tab1.1a'!P13</f>
        <v>477.00960787000002</v>
      </c>
      <c r="Q14" s="43">
        <f>'Tab1.1a'!Q13</f>
        <v>446.97487878000004</v>
      </c>
      <c r="R14" s="43">
        <f>'Tab1.1a'!R13</f>
        <v>393.07896612000002</v>
      </c>
      <c r="S14" s="43">
        <f>'Tab1.1a'!S13</f>
        <v>305.32352989000003</v>
      </c>
      <c r="T14" s="43">
        <f>'Tab1.1a'!T13</f>
        <v>269.51410012000002</v>
      </c>
      <c r="U14" s="43">
        <f>'Tab1.1a'!U13</f>
        <v>287.57752179754641</v>
      </c>
      <c r="V14" s="37"/>
      <c r="W14" s="67">
        <v>273.40769858355378</v>
      </c>
      <c r="X14" s="67">
        <v>365.67528828008545</v>
      </c>
      <c r="Y14" s="67">
        <v>467.98677178777484</v>
      </c>
      <c r="Z14" s="67">
        <v>353.06964478732266</v>
      </c>
      <c r="AA14" s="67">
        <v>440.79580020919758</v>
      </c>
      <c r="AB14" s="67">
        <v>473.58116431263454</v>
      </c>
      <c r="AC14" s="67">
        <v>295.93999524701218</v>
      </c>
      <c r="AD14" s="67">
        <v>261.13846615365162</v>
      </c>
      <c r="AE14" s="67">
        <v>341.85761568199354</v>
      </c>
      <c r="AF14" s="67">
        <v>379.30758808354778</v>
      </c>
      <c r="AG14" s="43">
        <v>421.63299438419619</v>
      </c>
      <c r="AH14" s="43">
        <v>492.69819158575774</v>
      </c>
      <c r="AI14" s="43">
        <v>406.09196116887068</v>
      </c>
      <c r="AJ14" s="43">
        <v>653.33401743200886</v>
      </c>
      <c r="AK14" s="43">
        <v>465.7492442768509</v>
      </c>
      <c r="AL14" s="43">
        <v>643.93463224871505</v>
      </c>
      <c r="AM14" s="43">
        <v>570.59572755139891</v>
      </c>
      <c r="AN14" s="43">
        <v>725.60089691686949</v>
      </c>
      <c r="AO14" s="43">
        <v>647.67376123326676</v>
      </c>
      <c r="AP14" s="43">
        <v>618.51496666000003</v>
      </c>
      <c r="AQ14" s="43">
        <v>578.2306838400001</v>
      </c>
      <c r="AR14" s="43">
        <v>684.41409357999987</v>
      </c>
      <c r="AS14" s="43">
        <v>620.36180001216553</v>
      </c>
      <c r="AT14" s="43">
        <v>1081.068662868</v>
      </c>
      <c r="AU14" s="43">
        <v>641.26903050999988</v>
      </c>
      <c r="AV14" s="43">
        <v>682.15426083</v>
      </c>
      <c r="AW14" s="43">
        <v>844.48461294000003</v>
      </c>
      <c r="AX14" s="43">
        <v>886.17564287000005</v>
      </c>
      <c r="AY14" s="43">
        <v>483.92651246081243</v>
      </c>
      <c r="AZ14" s="43">
        <v>750.82125278891237</v>
      </c>
      <c r="BA14" s="43">
        <v>1003.0915767799999</v>
      </c>
      <c r="BB14" s="43">
        <v>1267.8263224100001</v>
      </c>
      <c r="BC14" s="43">
        <v>782.79055608000101</v>
      </c>
      <c r="BD14" s="43">
        <v>1000.927998830002</v>
      </c>
      <c r="BE14" s="43">
        <v>908.22591116999843</v>
      </c>
      <c r="BF14" s="43">
        <v>1032.17287306</v>
      </c>
      <c r="BG14" s="43">
        <v>742.42242364804088</v>
      </c>
      <c r="BH14" s="43">
        <v>946.71970738380992</v>
      </c>
      <c r="BI14" s="43">
        <v>1019.1202124500003</v>
      </c>
      <c r="BJ14" s="43">
        <v>1193.9952136699999</v>
      </c>
      <c r="BK14" s="43">
        <v>601.75575864999985</v>
      </c>
      <c r="BL14" s="43">
        <v>983.68093580006041</v>
      </c>
      <c r="BM14" s="43">
        <v>1193.4468340803382</v>
      </c>
      <c r="BN14" s="43">
        <v>1097.4193430999985</v>
      </c>
      <c r="BO14" s="43">
        <v>774.19847661999972</v>
      </c>
      <c r="BP14" s="43">
        <v>899.78359702999956</v>
      </c>
      <c r="BQ14" s="43">
        <v>941.81622610999955</v>
      </c>
      <c r="BR14" s="43">
        <v>1218.5201210899988</v>
      </c>
      <c r="BS14" s="43">
        <v>840.59948237879587</v>
      </c>
      <c r="BT14" s="43">
        <v>978.11249582999915</v>
      </c>
      <c r="BU14" s="43">
        <v>1105.9312376399987</v>
      </c>
      <c r="BV14" s="43">
        <v>1182.8947446839991</v>
      </c>
      <c r="BW14" s="43">
        <v>712.92900229845816</v>
      </c>
      <c r="BX14" s="43">
        <v>1179.0918316980212</v>
      </c>
      <c r="BY14" s="43">
        <v>1123.5021749641055</v>
      </c>
      <c r="BZ14" s="43">
        <v>844.95521099019516</v>
      </c>
      <c r="CA14" s="43">
        <v>651.81161934765043</v>
      </c>
      <c r="CB14" s="43">
        <v>979.43827649040554</v>
      </c>
      <c r="CC14" s="43">
        <v>1099.3714220900001</v>
      </c>
      <c r="CD14" s="96">
        <v>1202.5264621194799</v>
      </c>
      <c r="CE14" s="165">
        <f t="shared" ref="CE14:CJ14" si="2">SUM(CE15)+SUM(CE24)</f>
        <v>796.7978624399999</v>
      </c>
      <c r="CF14" s="165">
        <f t="shared" si="2"/>
        <v>1081.9283936699997</v>
      </c>
      <c r="CG14" s="165">
        <f t="shared" si="2"/>
        <v>1212.8425906100001</v>
      </c>
      <c r="CH14" s="165">
        <f t="shared" si="2"/>
        <v>1316.0384852999996</v>
      </c>
      <c r="CI14" s="165">
        <f>SUM(CI15)+SUM(CI24)</f>
        <v>896.19974332720801</v>
      </c>
      <c r="CJ14" s="165">
        <f t="shared" si="2"/>
        <v>961.21729695720853</v>
      </c>
      <c r="CK14" s="165">
        <f>SUM(CK15)+SUM(CK24)</f>
        <v>988.04060863720838</v>
      </c>
      <c r="CL14" s="165">
        <f t="shared" ref="CL14:CR14" si="3">SUM(CL15)+SUM(CL24)</f>
        <v>1279.3959854072086</v>
      </c>
      <c r="CM14" s="165">
        <f t="shared" si="3"/>
        <v>889.94530188999988</v>
      </c>
      <c r="CN14" s="165">
        <f t="shared" si="3"/>
        <v>1360.3017751732093</v>
      </c>
      <c r="CO14" s="165">
        <f t="shared" si="3"/>
        <v>1175.4351405183995</v>
      </c>
      <c r="CP14" s="165">
        <f>SUM(CP15)+SUM(CP24)</f>
        <v>1189.6852167280001</v>
      </c>
      <c r="CQ14" s="165">
        <f t="shared" si="3"/>
        <v>1466.5096983443063</v>
      </c>
      <c r="CR14" s="165">
        <f t="shared" si="3"/>
        <v>1735.189155234056</v>
      </c>
      <c r="CS14" s="29"/>
      <c r="CT14" s="118"/>
      <c r="CU14" s="123"/>
      <c r="CV14" s="123"/>
      <c r="CW14" s="123"/>
      <c r="CX14" s="123"/>
      <c r="CY14" s="123"/>
      <c r="CZ14" s="123"/>
      <c r="DA14" s="123"/>
      <c r="DB14" s="123"/>
      <c r="DC14" s="123"/>
      <c r="DD14" s="123"/>
      <c r="DE14" s="123"/>
      <c r="DF14" s="123"/>
      <c r="DG14" s="117"/>
      <c r="DI14" s="15"/>
    </row>
    <row r="15" spans="2:113" s="6" customFormat="1" ht="19" customHeight="1" x14ac:dyDescent="0.3">
      <c r="B15" s="5"/>
      <c r="D15" s="59" t="s">
        <v>31</v>
      </c>
      <c r="E15" s="39">
        <f>'Tab1.1a'!E16</f>
        <v>913.34289330994147</v>
      </c>
      <c r="F15" s="39">
        <f>'Tab1.1a'!F16</f>
        <v>982.92062483499456</v>
      </c>
      <c r="G15" s="39">
        <f>'Tab1.1a'!G16</f>
        <v>1332.9003047977528</v>
      </c>
      <c r="H15" s="39">
        <f>'Tab1.1a'!H16</f>
        <v>1555.8245017444578</v>
      </c>
      <c r="I15" s="39">
        <f>'Tab1.1a'!I16</f>
        <v>1960.2514315315352</v>
      </c>
      <c r="J15" s="39">
        <f>'Tab1.1a'!J16</f>
        <v>2047.6233859621655</v>
      </c>
      <c r="K15" s="39">
        <f>'Tab1.1a'!K16</f>
        <v>2148.7319829999997</v>
      </c>
      <c r="L15" s="39">
        <f>'Tab1.1a'!L16</f>
        <v>2232.8580412032406</v>
      </c>
      <c r="M15" s="39">
        <f>'Tab1.1a'!M16</f>
        <v>2370.2581048700017</v>
      </c>
      <c r="N15" s="39">
        <f>'Tab1.1a'!N16</f>
        <v>2566.6537709478516</v>
      </c>
      <c r="O15" s="39">
        <f>'Tab1.1a'!O16</f>
        <v>2847.3077169003973</v>
      </c>
      <c r="P15" s="39">
        <f>'Tab1.1a'!P16</f>
        <v>3057.2621309879978</v>
      </c>
      <c r="Q15" s="39">
        <f>'Tab1.1a'!Q16</f>
        <v>3079.3662310427926</v>
      </c>
      <c r="R15" s="39">
        <f>'Tab1.1a'!R16</f>
        <v>2627.7098497261591</v>
      </c>
      <c r="S15" s="39">
        <f>'Tab1.1a'!S16</f>
        <v>3008.6551940900004</v>
      </c>
      <c r="T15" s="39">
        <f>'Tab1.1a'!T16</f>
        <v>3233.1915079498353</v>
      </c>
      <c r="U15" s="39">
        <f>'Tab1.1a'!U16</f>
        <v>3543.1298437799987</v>
      </c>
      <c r="V15" s="37"/>
      <c r="W15" s="68">
        <v>218.8356573290705</v>
      </c>
      <c r="X15" s="73">
        <v>232.62554504973733</v>
      </c>
      <c r="Y15" s="73">
        <v>265.78715619580868</v>
      </c>
      <c r="Z15" s="73">
        <v>196.09453473532503</v>
      </c>
      <c r="AA15" s="73">
        <v>266.43670530028487</v>
      </c>
      <c r="AB15" s="73">
        <v>270.15848385989358</v>
      </c>
      <c r="AC15" s="73">
        <v>235.03105878672801</v>
      </c>
      <c r="AD15" s="73">
        <v>211.29437688808798</v>
      </c>
      <c r="AE15" s="73">
        <v>273.84358247327128</v>
      </c>
      <c r="AF15" s="73">
        <v>312.08751906141401</v>
      </c>
      <c r="AG15" s="38">
        <v>350.76229734469979</v>
      </c>
      <c r="AH15" s="38">
        <v>396.2069059183678</v>
      </c>
      <c r="AI15" s="38">
        <v>297.96968456491942</v>
      </c>
      <c r="AJ15" s="38">
        <v>416.11686555378276</v>
      </c>
      <c r="AK15" s="38">
        <v>338.75936627101476</v>
      </c>
      <c r="AL15" s="38">
        <v>502.9785853547412</v>
      </c>
      <c r="AM15" s="38">
        <v>419.60874225139884</v>
      </c>
      <c r="AN15" s="38">
        <v>549.89291146686958</v>
      </c>
      <c r="AO15" s="38">
        <v>502.81060781326676</v>
      </c>
      <c r="AP15" s="38">
        <v>487.93916999999999</v>
      </c>
      <c r="AQ15" s="38">
        <v>421.68515047000011</v>
      </c>
      <c r="AR15" s="38">
        <v>463.39061619999995</v>
      </c>
      <c r="AS15" s="38">
        <v>458.03542276216547</v>
      </c>
      <c r="AT15" s="38">
        <v>704.51219652999998</v>
      </c>
      <c r="AU15" s="38">
        <v>486.16642550999995</v>
      </c>
      <c r="AV15" s="38">
        <v>501.99046029999994</v>
      </c>
      <c r="AW15" s="38">
        <v>553.80949982000004</v>
      </c>
      <c r="AX15" s="38">
        <v>606.76559737000002</v>
      </c>
      <c r="AY15" s="38">
        <v>407.21119021332839</v>
      </c>
      <c r="AZ15" s="38">
        <v>547.15419313891232</v>
      </c>
      <c r="BA15" s="38">
        <v>586.59530397999981</v>
      </c>
      <c r="BB15" s="38">
        <v>691.89735387100006</v>
      </c>
      <c r="BC15" s="38">
        <v>558.839154960001</v>
      </c>
      <c r="BD15" s="38">
        <v>597.67598784000211</v>
      </c>
      <c r="BE15" s="38">
        <v>595.02369958999839</v>
      </c>
      <c r="BF15" s="38">
        <v>618.71926248</v>
      </c>
      <c r="BG15" s="38">
        <v>530.29602500404087</v>
      </c>
      <c r="BH15" s="38">
        <v>623.28852924380999</v>
      </c>
      <c r="BI15" s="38">
        <v>678.75832074000027</v>
      </c>
      <c r="BJ15" s="38">
        <v>734.31089595999993</v>
      </c>
      <c r="BK15" s="38">
        <v>490.26987349999985</v>
      </c>
      <c r="BL15" s="38">
        <v>736.65518843206041</v>
      </c>
      <c r="BM15" s="38">
        <v>892.6390166883383</v>
      </c>
      <c r="BN15" s="38">
        <v>727.74363827999855</v>
      </c>
      <c r="BO15" s="38">
        <v>692.37482789999967</v>
      </c>
      <c r="BP15" s="38">
        <v>747.51291337999953</v>
      </c>
      <c r="BQ15" s="38">
        <v>731.53879348999953</v>
      </c>
      <c r="BR15" s="38">
        <v>885.83559621799895</v>
      </c>
      <c r="BS15" s="38">
        <v>742.42236344879586</v>
      </c>
      <c r="BT15" s="38">
        <v>743.01750533999916</v>
      </c>
      <c r="BU15" s="38">
        <v>753.86206710999863</v>
      </c>
      <c r="BV15" s="38">
        <v>840.06429514399895</v>
      </c>
      <c r="BW15" s="38">
        <v>544.67994999999974</v>
      </c>
      <c r="BX15" s="38">
        <v>740.16814556000043</v>
      </c>
      <c r="BY15" s="38">
        <v>762.88330554999959</v>
      </c>
      <c r="BZ15" s="38">
        <v>579.97844861615897</v>
      </c>
      <c r="CA15" s="38">
        <v>573.96335855999996</v>
      </c>
      <c r="CB15" s="38">
        <v>794.98204439000006</v>
      </c>
      <c r="CC15" s="38">
        <v>702.26033596000002</v>
      </c>
      <c r="CD15" s="97">
        <v>937.44945517999986</v>
      </c>
      <c r="CE15" s="88">
        <f t="shared" ref="CE15:CJ15" si="4">SUM(CE16:CE19)</f>
        <v>777.46724105999988</v>
      </c>
      <c r="CF15" s="88">
        <f t="shared" si="4"/>
        <v>868.38309029999959</v>
      </c>
      <c r="CG15" s="88">
        <f t="shared" si="4"/>
        <v>1098.8553620300002</v>
      </c>
      <c r="CH15" s="88">
        <f t="shared" si="4"/>
        <v>884.68288328999949</v>
      </c>
      <c r="CI15" s="88">
        <f t="shared" si="4"/>
        <v>858.47733385999959</v>
      </c>
      <c r="CJ15" s="88">
        <f t="shared" si="4"/>
        <v>836.65763386000015</v>
      </c>
      <c r="CK15" s="88">
        <f>SUM(CK16:CK19)</f>
        <v>864.03155385999992</v>
      </c>
      <c r="CL15" s="88">
        <f t="shared" ref="CL15:CR15" si="5">SUM(CL16:CL19)</f>
        <v>1100.0596481200002</v>
      </c>
      <c r="CM15" s="88">
        <f>SUM(CM16:CM19)</f>
        <v>876.2338183899999</v>
      </c>
      <c r="CN15" s="88">
        <f t="shared" si="5"/>
        <v>1245.3618520032094</v>
      </c>
      <c r="CO15" s="88">
        <f t="shared" si="5"/>
        <v>1075.1586605283994</v>
      </c>
      <c r="CP15" s="88">
        <f t="shared" si="5"/>
        <v>1102.3227030820001</v>
      </c>
      <c r="CQ15" s="88">
        <f t="shared" si="5"/>
        <v>1312.8435749990524</v>
      </c>
      <c r="CR15" s="88">
        <f t="shared" si="5"/>
        <v>1484.7765171750677</v>
      </c>
      <c r="CS15" s="29"/>
      <c r="CT15" s="118"/>
      <c r="CU15" s="119"/>
      <c r="CV15" s="119"/>
      <c r="CW15" s="119"/>
      <c r="CX15" s="119"/>
      <c r="CY15" s="119"/>
      <c r="CZ15" s="119"/>
      <c r="DA15" s="119"/>
      <c r="DB15" s="119"/>
      <c r="DC15" s="119"/>
      <c r="DD15" s="119"/>
      <c r="DE15" s="119"/>
      <c r="DF15" s="119"/>
      <c r="DG15" s="117"/>
    </row>
    <row r="16" spans="2:113" ht="19" customHeight="1" x14ac:dyDescent="0.3">
      <c r="B16" s="8"/>
      <c r="D16" s="56" t="s">
        <v>16</v>
      </c>
      <c r="E16" s="39">
        <f>'Tab1.1a'!E17</f>
        <v>426.86932005382198</v>
      </c>
      <c r="F16" s="39">
        <f>'Tab1.1a'!F17</f>
        <v>449.46656822999989</v>
      </c>
      <c r="G16" s="39">
        <f>'Tab1.1a'!G17</f>
        <v>586.79880116000015</v>
      </c>
      <c r="H16" s="39">
        <f>'Tab1.1a'!H17</f>
        <v>719.58956989456703</v>
      </c>
      <c r="I16" s="39">
        <f>'Tab1.1a'!I17</f>
        <v>648.12819390380673</v>
      </c>
      <c r="J16" s="39">
        <f>'Tab1.1a'!J17</f>
        <v>851.67980407999983</v>
      </c>
      <c r="K16" s="39">
        <f>'Tab1.1a'!K17</f>
        <v>952.49164421799992</v>
      </c>
      <c r="L16" s="39">
        <f>'Tab1.1a'!L17</f>
        <v>1086.5271974799998</v>
      </c>
      <c r="M16" s="39">
        <f>'Tab1.1a'!M17</f>
        <v>1113.1961880999997</v>
      </c>
      <c r="N16" s="39">
        <f>'Tab1.1a'!N17</f>
        <v>1233.3406480600001</v>
      </c>
      <c r="O16" s="39">
        <f>'Tab1.1a'!O17</f>
        <v>1322.0784943519998</v>
      </c>
      <c r="P16" s="39">
        <f>'Tab1.1a'!P17</f>
        <v>1392.7479096399998</v>
      </c>
      <c r="Q16" s="39">
        <f>'Tab1.1a'!Q17</f>
        <v>1467.3153502199989</v>
      </c>
      <c r="R16" s="39">
        <f>'Tab1.1a'!R17</f>
        <v>1352.6375208199995</v>
      </c>
      <c r="S16" s="39">
        <f>'Tab1.1a'!S17</f>
        <v>1635.95052732</v>
      </c>
      <c r="T16" s="39">
        <f>'Tab1.1a'!T17</f>
        <v>2072.596002900234</v>
      </c>
      <c r="U16" s="39">
        <f>'Tab1.1a'!U17</f>
        <v>2143.8885087899989</v>
      </c>
      <c r="V16" s="40"/>
      <c r="W16" s="65">
        <v>101.04375191000005</v>
      </c>
      <c r="X16" s="72">
        <v>107.23801263</v>
      </c>
      <c r="Y16" s="72">
        <v>119.56593268999991</v>
      </c>
      <c r="Z16" s="72">
        <v>99.021622823822014</v>
      </c>
      <c r="AA16" s="72">
        <v>118.19147631999988</v>
      </c>
      <c r="AB16" s="72">
        <v>116.66103555999995</v>
      </c>
      <c r="AC16" s="72">
        <v>111.70751138</v>
      </c>
      <c r="AD16" s="72">
        <v>102.90654497</v>
      </c>
      <c r="AE16" s="72">
        <v>130.83172408000024</v>
      </c>
      <c r="AF16" s="72">
        <v>145.60676880000003</v>
      </c>
      <c r="AG16" s="39">
        <v>155.95485427999981</v>
      </c>
      <c r="AH16" s="39">
        <v>154.40545400000005</v>
      </c>
      <c r="AI16" s="39">
        <v>148.80823707369626</v>
      </c>
      <c r="AJ16" s="39">
        <v>218.21220599697955</v>
      </c>
      <c r="AK16" s="39">
        <v>170.32416089956615</v>
      </c>
      <c r="AL16" s="39">
        <v>182.24496592432516</v>
      </c>
      <c r="AM16" s="39">
        <v>175.15648851999973</v>
      </c>
      <c r="AN16" s="39">
        <v>168.34938427</v>
      </c>
      <c r="AO16" s="39">
        <v>167.97813235380696</v>
      </c>
      <c r="AP16" s="39">
        <v>136.64418875999999</v>
      </c>
      <c r="AQ16" s="39">
        <v>192.30622265000008</v>
      </c>
      <c r="AR16" s="39">
        <v>163.85985739000003</v>
      </c>
      <c r="AS16" s="39">
        <v>182.45760546999981</v>
      </c>
      <c r="AT16" s="39">
        <v>313.05611856999997</v>
      </c>
      <c r="AU16" s="39">
        <v>247.66460913999998</v>
      </c>
      <c r="AV16" s="39">
        <v>229.93190828999988</v>
      </c>
      <c r="AW16" s="39">
        <v>239.04657608000002</v>
      </c>
      <c r="AX16" s="39">
        <v>235.848550708</v>
      </c>
      <c r="AY16" s="39">
        <v>241.09099644999984</v>
      </c>
      <c r="AZ16" s="39">
        <v>290.59037248199991</v>
      </c>
      <c r="BA16" s="39">
        <v>257.93425268800007</v>
      </c>
      <c r="BB16" s="39">
        <v>296.91157586000003</v>
      </c>
      <c r="BC16" s="39">
        <v>263.59723446999988</v>
      </c>
      <c r="BD16" s="39">
        <v>304.93231399799993</v>
      </c>
      <c r="BE16" s="39">
        <v>282.08657265799997</v>
      </c>
      <c r="BF16" s="39">
        <v>262.58006697399992</v>
      </c>
      <c r="BG16" s="39">
        <v>282.09614558999982</v>
      </c>
      <c r="BH16" s="39">
        <v>307.18028276999996</v>
      </c>
      <c r="BI16" s="39">
        <v>344.51134511000032</v>
      </c>
      <c r="BJ16" s="39">
        <v>299.55287458999999</v>
      </c>
      <c r="BK16" s="39">
        <v>276.34865174000026</v>
      </c>
      <c r="BL16" s="39">
        <v>367.82131032799998</v>
      </c>
      <c r="BM16" s="39">
        <v>356.26712547800014</v>
      </c>
      <c r="BN16" s="39">
        <v>321.64140680599951</v>
      </c>
      <c r="BO16" s="39">
        <v>289.43198630999996</v>
      </c>
      <c r="BP16" s="39">
        <v>380.06347526399992</v>
      </c>
      <c r="BQ16" s="39">
        <v>288.94650265200011</v>
      </c>
      <c r="BR16" s="39">
        <v>434.30594541399972</v>
      </c>
      <c r="BS16" s="39">
        <v>377.31094882999975</v>
      </c>
      <c r="BT16" s="39">
        <v>381.63056854999957</v>
      </c>
      <c r="BU16" s="39">
        <v>376.12381333999986</v>
      </c>
      <c r="BV16" s="39">
        <v>332.25001949999967</v>
      </c>
      <c r="BW16" s="39">
        <v>301.04994230999972</v>
      </c>
      <c r="BX16" s="39">
        <v>330.92239382000037</v>
      </c>
      <c r="BY16" s="39">
        <v>366.8578417399994</v>
      </c>
      <c r="BZ16" s="39">
        <v>353.80734295000002</v>
      </c>
      <c r="CA16" s="39">
        <v>389.41949507999999</v>
      </c>
      <c r="CB16" s="39">
        <v>399.41822946000002</v>
      </c>
      <c r="CC16" s="39">
        <v>386.88282791</v>
      </c>
      <c r="CD16" s="95">
        <v>460.22997486999992</v>
      </c>
      <c r="CE16" s="87">
        <v>405.43749672000001</v>
      </c>
      <c r="CF16" s="87">
        <v>450.3166796799996</v>
      </c>
      <c r="CG16" s="87">
        <v>477.74389920000027</v>
      </c>
      <c r="CH16" s="87">
        <v>433.83921139999944</v>
      </c>
      <c r="CI16" s="87">
        <v>420.47295182999949</v>
      </c>
      <c r="CJ16" s="87">
        <v>465.60709463000023</v>
      </c>
      <c r="CK16" s="87">
        <v>467.89056494999983</v>
      </c>
      <c r="CL16" s="87">
        <v>457.91789738000023</v>
      </c>
      <c r="CM16" s="87">
        <v>431.27564931999979</v>
      </c>
      <c r="CN16" s="87">
        <v>503.12134879000001</v>
      </c>
      <c r="CO16" s="87">
        <v>485.95334210999954</v>
      </c>
      <c r="CP16" s="87">
        <v>480.16820555599975</v>
      </c>
      <c r="CQ16" s="87">
        <v>640.93470503750041</v>
      </c>
      <c r="CR16" s="87">
        <v>586.50457476717941</v>
      </c>
      <c r="CS16" s="28"/>
      <c r="CT16" s="118"/>
      <c r="CU16" s="121"/>
      <c r="CV16" s="121"/>
      <c r="CW16" s="121"/>
      <c r="CX16" s="119"/>
      <c r="CY16" s="119"/>
      <c r="CZ16" s="119"/>
      <c r="DA16" s="119"/>
      <c r="DB16" s="121"/>
      <c r="DC16" s="121"/>
      <c r="DD16" s="121"/>
      <c r="DE16" s="121"/>
      <c r="DF16" s="121"/>
      <c r="DG16" s="82"/>
    </row>
    <row r="17" spans="2:112" ht="19" customHeight="1" x14ac:dyDescent="0.3">
      <c r="B17" s="8"/>
      <c r="D17" s="56" t="s">
        <v>17</v>
      </c>
      <c r="E17" s="39">
        <f>'Tab1.1a'!E18</f>
        <v>440.60068517796788</v>
      </c>
      <c r="F17" s="39">
        <f>'Tab1.1a'!F18</f>
        <v>502.06548050499464</v>
      </c>
      <c r="G17" s="39">
        <f>'Tab1.1a'!G18</f>
        <v>718.53528712775278</v>
      </c>
      <c r="H17" s="39">
        <f>'Tab1.1a'!H18</f>
        <v>811.58651334989099</v>
      </c>
      <c r="I17" s="39">
        <f>'Tab1.1a'!I18</f>
        <v>1190.9377620455716</v>
      </c>
      <c r="J17" s="39">
        <f>'Tab1.1a'!J18</f>
        <v>1121.4005691199995</v>
      </c>
      <c r="K17" s="39">
        <f>'Tab1.1a'!K18</f>
        <v>1182.8191249619999</v>
      </c>
      <c r="L17" s="39">
        <f>'Tab1.1a'!L18</f>
        <v>1134.8253867110002</v>
      </c>
      <c r="M17" s="39">
        <f>'Tab1.1a'!M18</f>
        <v>1239.6498030100017</v>
      </c>
      <c r="N17" s="39">
        <f>'Tab1.1a'!N18</f>
        <v>1319.6156588039269</v>
      </c>
      <c r="O17" s="39">
        <f>'Tab1.1a'!O18</f>
        <v>1514.7707151879977</v>
      </c>
      <c r="P17" s="39">
        <f>'Tab1.1a'!P18</f>
        <v>1644.2556436079979</v>
      </c>
      <c r="Q17" s="39">
        <f>'Tab1.1a'!Q18</f>
        <v>1587.3202046339968</v>
      </c>
      <c r="R17" s="39">
        <f>'Tab1.1a'!R18</f>
        <v>1248.5177469661594</v>
      </c>
      <c r="S17" s="39">
        <f>'Tab1.1a'!S18</f>
        <v>1328.83646778</v>
      </c>
      <c r="T17" s="39">
        <f>'Tab1.1a'!T18</f>
        <v>1119.2825812696015</v>
      </c>
      <c r="U17" s="39">
        <f>'Tab1.1a'!U18</f>
        <v>1326.39245768</v>
      </c>
      <c r="V17" s="40"/>
      <c r="W17" s="65">
        <v>96.811643740918782</v>
      </c>
      <c r="X17" s="72">
        <v>119.48023050973732</v>
      </c>
      <c r="Y17" s="72">
        <v>138.06464004580877</v>
      </c>
      <c r="Z17" s="72">
        <v>86.24417088150301</v>
      </c>
      <c r="AA17" s="72">
        <v>143.04093522028501</v>
      </c>
      <c r="AB17" s="72">
        <v>146.11001669989363</v>
      </c>
      <c r="AC17" s="72">
        <v>113.224413136728</v>
      </c>
      <c r="AD17" s="72">
        <v>99.690115448087994</v>
      </c>
      <c r="AE17" s="72">
        <v>138.29699874327105</v>
      </c>
      <c r="AF17" s="72">
        <v>155.135953311414</v>
      </c>
      <c r="AG17" s="39">
        <v>190.5287831947</v>
      </c>
      <c r="AH17" s="39">
        <v>234.57355187836774</v>
      </c>
      <c r="AI17" s="39">
        <v>142.33137187122315</v>
      </c>
      <c r="AJ17" s="39">
        <v>190.87935391680321</v>
      </c>
      <c r="AK17" s="39">
        <v>164.15253704144862</v>
      </c>
      <c r="AL17" s="39">
        <v>314.223250520416</v>
      </c>
      <c r="AM17" s="39">
        <v>240.48480169999996</v>
      </c>
      <c r="AN17" s="39">
        <v>341.26223540999956</v>
      </c>
      <c r="AO17" s="39">
        <v>280.95370013557215</v>
      </c>
      <c r="AP17" s="39">
        <v>328.23702479999997</v>
      </c>
      <c r="AQ17" s="39">
        <v>207.83542060000002</v>
      </c>
      <c r="AR17" s="39">
        <v>273.77587357999994</v>
      </c>
      <c r="AS17" s="39">
        <v>273.00521646999971</v>
      </c>
      <c r="AT17" s="39">
        <v>366.78405846999999</v>
      </c>
      <c r="AU17" s="39">
        <v>236.05743084000002</v>
      </c>
      <c r="AV17" s="39">
        <v>269.90173600000008</v>
      </c>
      <c r="AW17" s="39">
        <v>310.26489937000002</v>
      </c>
      <c r="AX17" s="39">
        <v>366.595058752</v>
      </c>
      <c r="AY17" s="39">
        <v>164.0045126599999</v>
      </c>
      <c r="AZ17" s="39">
        <v>253.02132504800039</v>
      </c>
      <c r="BA17" s="39">
        <v>326.62966634199984</v>
      </c>
      <c r="BB17" s="39">
        <v>391.16988266099997</v>
      </c>
      <c r="BC17" s="39">
        <v>292.41442084000107</v>
      </c>
      <c r="BD17" s="39">
        <v>291.15381176200219</v>
      </c>
      <c r="BE17" s="39">
        <v>310.02598448199853</v>
      </c>
      <c r="BF17" s="39">
        <v>346.05558592599999</v>
      </c>
      <c r="BG17" s="39">
        <v>246.7023466820209</v>
      </c>
      <c r="BH17" s="39">
        <v>313.42990878190602</v>
      </c>
      <c r="BI17" s="39">
        <v>328.84135371999992</v>
      </c>
      <c r="BJ17" s="39">
        <v>430.64204962000002</v>
      </c>
      <c r="BK17" s="39">
        <v>212.88040277999957</v>
      </c>
      <c r="BL17" s="39">
        <v>364.02027911399961</v>
      </c>
      <c r="BM17" s="39">
        <v>534.54024052999921</v>
      </c>
      <c r="BN17" s="39">
        <v>403.32979276399908</v>
      </c>
      <c r="BO17" s="39">
        <v>396.29489076999977</v>
      </c>
      <c r="BP17" s="39">
        <v>363.87344718599962</v>
      </c>
      <c r="BQ17" s="39">
        <v>435.71930478799936</v>
      </c>
      <c r="BR17" s="39">
        <v>448.36800086399927</v>
      </c>
      <c r="BS17" s="39">
        <v>358.22551490999933</v>
      </c>
      <c r="BT17" s="39">
        <v>358.61693678999967</v>
      </c>
      <c r="BU17" s="39">
        <v>369.76773616999873</v>
      </c>
      <c r="BV17" s="39">
        <v>500.71001676399925</v>
      </c>
      <c r="BW17" s="39">
        <v>236.14287629000003</v>
      </c>
      <c r="BX17" s="39">
        <v>400.34041504000004</v>
      </c>
      <c r="BY17" s="39">
        <v>393.71333644000015</v>
      </c>
      <c r="BZ17" s="39">
        <v>218.321119196159</v>
      </c>
      <c r="CA17" s="39">
        <v>173.40361839999997</v>
      </c>
      <c r="CB17" s="39">
        <v>384.48498740000002</v>
      </c>
      <c r="CC17" s="39">
        <v>304.27323018999999</v>
      </c>
      <c r="CD17" s="95">
        <v>466.67463179000003</v>
      </c>
      <c r="CE17" s="87">
        <v>204.08983892999998</v>
      </c>
      <c r="CF17" s="87">
        <v>319.71127139000004</v>
      </c>
      <c r="CG17" s="87">
        <v>458.38964912</v>
      </c>
      <c r="CH17" s="87">
        <v>366.01120248000007</v>
      </c>
      <c r="CI17" s="87">
        <v>277.98506006000002</v>
      </c>
      <c r="CJ17" s="87">
        <v>282.40797751999997</v>
      </c>
      <c r="CK17" s="87">
        <v>199.85979338999999</v>
      </c>
      <c r="CL17" s="87">
        <v>324.13962670999996</v>
      </c>
      <c r="CM17" s="87">
        <v>311.64594812000018</v>
      </c>
      <c r="CN17" s="87">
        <v>383.78116866000039</v>
      </c>
      <c r="CO17" s="87">
        <v>360.57218252000024</v>
      </c>
      <c r="CP17" s="87">
        <v>357.74963148200027</v>
      </c>
      <c r="CQ17" s="87">
        <v>375.99107273313621</v>
      </c>
      <c r="CR17" s="87">
        <v>633.35862177772356</v>
      </c>
      <c r="CS17" s="28"/>
      <c r="CT17" s="118"/>
      <c r="CU17" s="119"/>
      <c r="CV17" s="119"/>
      <c r="CW17" s="119"/>
      <c r="CX17" s="123"/>
      <c r="CY17" s="123"/>
      <c r="CZ17" s="123"/>
      <c r="DA17" s="123"/>
      <c r="DB17" s="119"/>
      <c r="DC17" s="119"/>
      <c r="DD17" s="119"/>
      <c r="DE17" s="119"/>
      <c r="DF17" s="119"/>
      <c r="DG17" s="82"/>
    </row>
    <row r="18" spans="2:112" ht="19" customHeight="1" x14ac:dyDescent="0.3">
      <c r="B18" s="8"/>
      <c r="D18" s="56" t="s">
        <v>18</v>
      </c>
      <c r="E18" s="39">
        <f>'Tab1.1a'!E19</f>
        <v>45.872888078151661</v>
      </c>
      <c r="F18" s="39">
        <f>'Tab1.1a'!F19</f>
        <v>31.388576099999998</v>
      </c>
      <c r="G18" s="39">
        <f>'Tab1.1a'!G19</f>
        <v>27.566216510000004</v>
      </c>
      <c r="H18" s="39">
        <f>'Tab1.1a'!H19</f>
        <v>24.648418499999998</v>
      </c>
      <c r="I18" s="39">
        <f>'Tab1.1a'!I19</f>
        <v>121.18547558215687</v>
      </c>
      <c r="J18" s="39">
        <f>'Tab1.1a'!J19</f>
        <v>74.543012762165944</v>
      </c>
      <c r="K18" s="39">
        <f>'Tab1.1a'!K19</f>
        <v>13.421213819999998</v>
      </c>
      <c r="L18" s="39">
        <f>'Tab1.1a'!L19</f>
        <v>11.505457012240552</v>
      </c>
      <c r="M18" s="39">
        <f>'Tab1.1a'!M19</f>
        <v>17.41211376</v>
      </c>
      <c r="N18" s="39">
        <f>'Tab1.1a'!N19</f>
        <v>13.697464083924221</v>
      </c>
      <c r="O18" s="39">
        <f>'Tab1.1a'!O19</f>
        <v>10.458507360399864</v>
      </c>
      <c r="P18" s="39">
        <f>'Tab1.1a'!P19</f>
        <v>20.25857774</v>
      </c>
      <c r="Q18" s="39">
        <f>'Tab1.1a'!Q19</f>
        <v>24.730676188796679</v>
      </c>
      <c r="R18" s="39">
        <f>'Tab1.1a'!R19</f>
        <v>26.554581939999998</v>
      </c>
      <c r="S18" s="39">
        <f>'Tab1.1a'!S19</f>
        <v>43.868198990000003</v>
      </c>
      <c r="T18" s="39">
        <f>'Tab1.1a'!T19</f>
        <v>41.312923779999998</v>
      </c>
      <c r="U18" s="39">
        <f>'Tab1.1a'!U19</f>
        <v>72.848877310000006</v>
      </c>
      <c r="V18" s="40"/>
      <c r="W18" s="65">
        <v>20.980261678151663</v>
      </c>
      <c r="X18" s="72">
        <v>5.9073019100000002</v>
      </c>
      <c r="Y18" s="72">
        <v>8.1565834600000002</v>
      </c>
      <c r="Z18" s="72">
        <v>10.82874103</v>
      </c>
      <c r="AA18" s="72">
        <v>5.2042937599999988</v>
      </c>
      <c r="AB18" s="72">
        <v>7.3874315999999993</v>
      </c>
      <c r="AC18" s="72">
        <v>10.09913427</v>
      </c>
      <c r="AD18" s="72">
        <v>8.6977164699999996</v>
      </c>
      <c r="AE18" s="72">
        <v>4.7148596500000002</v>
      </c>
      <c r="AF18" s="72">
        <v>11.344796949999999</v>
      </c>
      <c r="AG18" s="39">
        <v>4.2786598700000003</v>
      </c>
      <c r="AH18" s="39">
        <v>7.2279000399999997</v>
      </c>
      <c r="AI18" s="39">
        <v>6.8300756199999997</v>
      </c>
      <c r="AJ18" s="39">
        <v>7.0253056399999982</v>
      </c>
      <c r="AK18" s="39">
        <v>4.2826683299999999</v>
      </c>
      <c r="AL18" s="39">
        <v>6.5103689100000004</v>
      </c>
      <c r="AM18" s="39">
        <v>3.9674520313991204</v>
      </c>
      <c r="AN18" s="39">
        <v>40.281291786870057</v>
      </c>
      <c r="AO18" s="39">
        <v>53.878775323887687</v>
      </c>
      <c r="AP18" s="39">
        <v>23.057956440000002</v>
      </c>
      <c r="AQ18" s="39">
        <v>21.543507219999999</v>
      </c>
      <c r="AR18" s="39">
        <v>25.754885229999999</v>
      </c>
      <c r="AS18" s="39">
        <v>2.5726008221659429</v>
      </c>
      <c r="AT18" s="39">
        <v>24.67201949</v>
      </c>
      <c r="AU18" s="39">
        <v>2.4443855299999995</v>
      </c>
      <c r="AV18" s="39">
        <v>2.1568160099999996</v>
      </c>
      <c r="AW18" s="39">
        <v>4.4980243699999995</v>
      </c>
      <c r="AX18" s="39">
        <v>4.3219879099999998</v>
      </c>
      <c r="AY18" s="39">
        <v>2.1156811033286345</v>
      </c>
      <c r="AZ18" s="39">
        <v>3.5424956089119175</v>
      </c>
      <c r="BA18" s="39">
        <v>2.0313849500000001</v>
      </c>
      <c r="BB18" s="39">
        <v>3.8158953499999999</v>
      </c>
      <c r="BC18" s="39">
        <v>2.82749965</v>
      </c>
      <c r="BD18" s="39">
        <v>1.5898620799999998</v>
      </c>
      <c r="BE18" s="39">
        <v>2.9111424499999998</v>
      </c>
      <c r="BF18" s="39">
        <v>10.083609580000001</v>
      </c>
      <c r="BG18" s="39">
        <v>1.4975327320202001</v>
      </c>
      <c r="BH18" s="39">
        <v>2.6783376919040198</v>
      </c>
      <c r="BI18" s="39">
        <v>5.4056219099999998</v>
      </c>
      <c r="BJ18" s="39">
        <v>4.1159717499999999</v>
      </c>
      <c r="BK18" s="39">
        <v>1.0408189799999998</v>
      </c>
      <c r="BL18" s="39">
        <v>4.8135989900608847</v>
      </c>
      <c r="BM18" s="39">
        <v>1.83165068033898</v>
      </c>
      <c r="BN18" s="39">
        <v>2.7724387099999999</v>
      </c>
      <c r="BO18" s="39">
        <v>6.6479508199999993</v>
      </c>
      <c r="BP18" s="39">
        <v>3.5759909300000001</v>
      </c>
      <c r="BQ18" s="39">
        <v>6.8729860499999997</v>
      </c>
      <c r="BR18" s="39">
        <v>3.1616499400000002</v>
      </c>
      <c r="BS18" s="39">
        <v>6.8858997087966802</v>
      </c>
      <c r="BT18" s="39">
        <v>2.77</v>
      </c>
      <c r="BU18" s="39">
        <v>7.9705175999999991</v>
      </c>
      <c r="BV18" s="39">
        <v>7.1042588799999997</v>
      </c>
      <c r="BW18" s="39">
        <v>7.4871314000000009</v>
      </c>
      <c r="BX18" s="39">
        <v>8.9053366999999994</v>
      </c>
      <c r="BY18" s="39">
        <v>2.3121273699999998</v>
      </c>
      <c r="BZ18" s="39">
        <v>7.8499864699999993</v>
      </c>
      <c r="CA18" s="39">
        <v>11.140245080000001</v>
      </c>
      <c r="CB18" s="39">
        <v>11.07882753</v>
      </c>
      <c r="CC18" s="39">
        <v>11.104277860000002</v>
      </c>
      <c r="CD18" s="95">
        <v>10.54484852</v>
      </c>
      <c r="CE18" s="87">
        <v>10.95178346</v>
      </c>
      <c r="CF18" s="87">
        <v>10.06157206</v>
      </c>
      <c r="CG18" s="87">
        <v>13.516670700000002</v>
      </c>
      <c r="CH18" s="87">
        <v>6.7828975599999994</v>
      </c>
      <c r="CI18" s="87">
        <v>11.99809818</v>
      </c>
      <c r="CJ18" s="87">
        <v>19.66293452</v>
      </c>
      <c r="CK18" s="87">
        <v>19.289774610000002</v>
      </c>
      <c r="CL18" s="87">
        <v>21.898069999999997</v>
      </c>
      <c r="CM18" s="87">
        <v>13.159908249999999</v>
      </c>
      <c r="CN18" s="87">
        <v>22.442887173208831</v>
      </c>
      <c r="CO18" s="87">
        <v>11.814407758399661</v>
      </c>
      <c r="CP18" s="87">
        <v>31.160105219999998</v>
      </c>
      <c r="CQ18" s="87">
        <v>14.936067575191213</v>
      </c>
      <c r="CR18" s="87">
        <v>18.702675195359944</v>
      </c>
      <c r="CS18" s="28"/>
      <c r="CT18" s="118"/>
      <c r="CU18" s="124"/>
      <c r="CV18" s="124"/>
      <c r="CW18" s="124"/>
      <c r="CX18" s="120"/>
      <c r="DB18" s="120"/>
      <c r="DC18" s="120"/>
      <c r="DD18" s="120"/>
      <c r="DE18" s="120"/>
      <c r="DF18" s="120"/>
    </row>
    <row r="19" spans="2:112" ht="19" customHeight="1" x14ac:dyDescent="0.3">
      <c r="B19" s="8"/>
      <c r="D19" s="59" t="s">
        <v>32</v>
      </c>
      <c r="E19" s="39">
        <f>'Tab1.1a'!E20</f>
        <v>413.15455537999998</v>
      </c>
      <c r="F19" s="39">
        <f>'Tab1.1a'!F20</f>
        <v>388.64208363</v>
      </c>
      <c r="G19" s="39">
        <f>'Tab1.1a'!G20</f>
        <v>155.22121006794498</v>
      </c>
      <c r="H19" s="39">
        <f>'Tab1.1a'!H20</f>
        <v>467.50448422317993</v>
      </c>
      <c r="I19" s="39">
        <f>'Tab1.1a'!I20</f>
        <v>428.83413460000003</v>
      </c>
      <c r="J19" s="39">
        <f>'Tab1.1a'!J20</f>
        <v>602.29093338000007</v>
      </c>
      <c r="K19" s="39">
        <f>'Tab1.1a'!K20</f>
        <v>460.31648445999997</v>
      </c>
      <c r="L19" s="39">
        <f>'Tab1.1a'!L20</f>
        <v>596.67536273999997</v>
      </c>
      <c r="M19" s="39">
        <f>'Tab1.1a'!M20</f>
        <v>552.82740366000007</v>
      </c>
      <c r="N19" s="39">
        <f>'Tab1.1a'!N20</f>
        <v>508.30774678400002</v>
      </c>
      <c r="O19" s="39">
        <f>'Tab1.1a'!O20</f>
        <v>372.96911067999997</v>
      </c>
      <c r="P19" s="39">
        <f>'Tab1.1a'!P20</f>
        <v>304.37354382000001</v>
      </c>
      <c r="Q19" s="39">
        <f>'Tab1.1a'!Q20</f>
        <v>413.48448129999997</v>
      </c>
      <c r="R19" s="39">
        <f>'Tab1.1a'!R20</f>
        <v>495.42116673462135</v>
      </c>
      <c r="S19" s="39">
        <f>'Tab1.1a'!S20</f>
        <v>447.05548295753613</v>
      </c>
      <c r="T19" s="39">
        <f>'Tab1.1a'!T20</f>
        <v>826.28520531016432</v>
      </c>
      <c r="U19" s="39">
        <f>'Tab1.1a'!U20</f>
        <v>668.53760575885588</v>
      </c>
      <c r="V19" s="40"/>
      <c r="W19" s="68">
        <v>45.213054739999997</v>
      </c>
      <c r="X19" s="73">
        <v>105.57231384000001</v>
      </c>
      <c r="Y19" s="73">
        <v>152.62790094000002</v>
      </c>
      <c r="Z19" s="73">
        <v>109.74128585999998</v>
      </c>
      <c r="AA19" s="73">
        <v>158.06542210999999</v>
      </c>
      <c r="AB19" s="73">
        <v>177.98846653000001</v>
      </c>
      <c r="AC19" s="73">
        <v>28.91670809</v>
      </c>
      <c r="AD19" s="73">
        <v>23.671486900000001</v>
      </c>
      <c r="AE19" s="73">
        <v>49.565423429999989</v>
      </c>
      <c r="AF19" s="73">
        <v>35.037429822495</v>
      </c>
      <c r="AG19" s="38">
        <v>40.51951058545</v>
      </c>
      <c r="AH19" s="38">
        <v>30.098846229999999</v>
      </c>
      <c r="AI19" s="38">
        <v>92.129398979999991</v>
      </c>
      <c r="AJ19" s="38">
        <v>207.14767356223001</v>
      </c>
      <c r="AK19" s="38">
        <v>93.127666480000002</v>
      </c>
      <c r="AL19" s="38">
        <v>75.099745200950011</v>
      </c>
      <c r="AM19" s="38">
        <v>125.80956841</v>
      </c>
      <c r="AN19" s="38">
        <v>134.10326370999996</v>
      </c>
      <c r="AO19" s="38">
        <v>94.816882230000004</v>
      </c>
      <c r="AP19" s="38">
        <v>74.104420250000018</v>
      </c>
      <c r="AQ19" s="38">
        <v>128.84193389999999</v>
      </c>
      <c r="AR19" s="38">
        <v>121.18077867000001</v>
      </c>
      <c r="AS19" s="38">
        <v>104.53857672000001</v>
      </c>
      <c r="AT19" s="38">
        <v>247.72964408999999</v>
      </c>
      <c r="AU19" s="38">
        <v>82.613701219999996</v>
      </c>
      <c r="AV19" s="38">
        <v>92.838246220000002</v>
      </c>
      <c r="AW19" s="38">
        <v>160.66429891000001</v>
      </c>
      <c r="AX19" s="38">
        <v>124.20023811</v>
      </c>
      <c r="AY19" s="38">
        <v>63.884655419999994</v>
      </c>
      <c r="AZ19" s="38">
        <v>143.21236525</v>
      </c>
      <c r="BA19" s="38">
        <v>184.65118085</v>
      </c>
      <c r="BB19" s="38">
        <v>204.92716122000002</v>
      </c>
      <c r="BC19" s="38">
        <v>121.24199362000003</v>
      </c>
      <c r="BD19" s="38">
        <v>133.58648541000002</v>
      </c>
      <c r="BE19" s="38">
        <v>136.76897607000001</v>
      </c>
      <c r="BF19" s="38">
        <v>161.22994855999997</v>
      </c>
      <c r="BG19" s="38">
        <v>88.435768173999989</v>
      </c>
      <c r="BH19" s="38">
        <v>116.23035993999999</v>
      </c>
      <c r="BI19" s="38">
        <v>147.67103280000003</v>
      </c>
      <c r="BJ19" s="38">
        <v>155.97058587000001</v>
      </c>
      <c r="BK19" s="38">
        <v>101.13742744999999</v>
      </c>
      <c r="BL19" s="38">
        <v>64.926730079999999</v>
      </c>
      <c r="BM19" s="38">
        <v>104.65072280999996</v>
      </c>
      <c r="BN19" s="38">
        <v>102.25423033999999</v>
      </c>
      <c r="BO19" s="38">
        <v>40.975831380000002</v>
      </c>
      <c r="BP19" s="38">
        <v>50.011405019999998</v>
      </c>
      <c r="BQ19" s="38">
        <v>64.642878600000017</v>
      </c>
      <c r="BR19" s="38">
        <v>148.74342882000002</v>
      </c>
      <c r="BS19" s="38">
        <v>42.056780820000007</v>
      </c>
      <c r="BT19" s="38">
        <v>75.700123019999992</v>
      </c>
      <c r="BU19" s="38">
        <v>184.34368534999999</v>
      </c>
      <c r="BV19" s="38">
        <v>111.38389210999999</v>
      </c>
      <c r="BW19" s="38">
        <v>168.24905229845842</v>
      </c>
      <c r="BX19" s="38">
        <v>141.72539109802082</v>
      </c>
      <c r="BY19" s="38">
        <v>123.55631121410606</v>
      </c>
      <c r="BZ19" s="38">
        <v>61.890412124036047</v>
      </c>
      <c r="CA19" s="38">
        <v>77.848260787650503</v>
      </c>
      <c r="CB19" s="38">
        <v>112.08002050040541</v>
      </c>
      <c r="CC19" s="38">
        <v>177.69264310000003</v>
      </c>
      <c r="CD19" s="97">
        <v>79.434558569480174</v>
      </c>
      <c r="CE19" s="88">
        <f t="shared" ref="CE19:CR19" si="6">SUM(CE20:CE23)</f>
        <v>156.98812194999996</v>
      </c>
      <c r="CF19" s="88">
        <f t="shared" si="6"/>
        <v>88.293567169999989</v>
      </c>
      <c r="CG19" s="88">
        <f t="shared" si="6"/>
        <v>149.20514301</v>
      </c>
      <c r="CH19" s="88">
        <f t="shared" si="6"/>
        <v>78.049571850000007</v>
      </c>
      <c r="CI19" s="88">
        <f>SUM(CI20:CI23)</f>
        <v>148.02122379000005</v>
      </c>
      <c r="CJ19" s="88">
        <f t="shared" ref="CJ19:CL19" si="7">SUM(CJ20:CJ23)</f>
        <v>68.979627190000016</v>
      </c>
      <c r="CK19" s="88">
        <f t="shared" si="7"/>
        <v>176.99142091000007</v>
      </c>
      <c r="CL19" s="88">
        <f t="shared" si="7"/>
        <v>296.10405403000004</v>
      </c>
      <c r="CM19" s="88">
        <f t="shared" si="6"/>
        <v>120.15231270000001</v>
      </c>
      <c r="CN19" s="88">
        <f t="shared" si="6"/>
        <v>336.01644738000005</v>
      </c>
      <c r="CO19" s="88">
        <f t="shared" si="6"/>
        <v>216.81872814000002</v>
      </c>
      <c r="CP19" s="88">
        <f t="shared" si="6"/>
        <v>233.24476082400002</v>
      </c>
      <c r="CQ19" s="88">
        <f t="shared" si="6"/>
        <v>280.98172965322459</v>
      </c>
      <c r="CR19" s="88">
        <f t="shared" si="6"/>
        <v>246.21064543480477</v>
      </c>
      <c r="CS19" s="28"/>
      <c r="CT19" s="118"/>
      <c r="CU19" s="125"/>
      <c r="CV19" s="125"/>
      <c r="CW19" s="125"/>
      <c r="CX19" s="125"/>
      <c r="CY19" s="125"/>
      <c r="CZ19" s="125"/>
      <c r="DA19" s="125"/>
      <c r="DB19" s="125"/>
      <c r="DC19" s="125"/>
      <c r="DD19" s="125"/>
      <c r="DE19" s="125"/>
      <c r="DF19" s="125"/>
      <c r="DG19" s="125"/>
    </row>
    <row r="20" spans="2:112" ht="19" customHeight="1" x14ac:dyDescent="0.3">
      <c r="B20" s="8"/>
      <c r="D20" s="56" t="s">
        <v>19</v>
      </c>
      <c r="E20" s="39">
        <f>'Tab1.1a'!E21</f>
        <v>0</v>
      </c>
      <c r="F20" s="39">
        <f>'Tab1.1a'!F21</f>
        <v>5</v>
      </c>
      <c r="G20" s="39">
        <f>'Tab1.1a'!G21</f>
        <v>-1.1039999999999999E-2</v>
      </c>
      <c r="H20" s="39">
        <f>'Tab1.1a'!H21</f>
        <v>8.7765199999999997</v>
      </c>
      <c r="I20" s="39">
        <f>'Tab1.1a'!I21</f>
        <v>0</v>
      </c>
      <c r="J20" s="39">
        <f>'Tab1.1a'!J21</f>
        <v>0</v>
      </c>
      <c r="K20" s="39">
        <f>'Tab1.1a'!K21</f>
        <v>0.14174999999999999</v>
      </c>
      <c r="L20" s="39">
        <f>'Tab1.1a'!L21</f>
        <v>20</v>
      </c>
      <c r="M20" s="39">
        <f>'Tab1.1a'!M21</f>
        <v>1.0084</v>
      </c>
      <c r="N20" s="39">
        <f>'Tab1.1a'!N21</f>
        <v>6.0975608399999999</v>
      </c>
      <c r="O20" s="39">
        <f>'Tab1.1a'!O21</f>
        <v>27.879244909999997</v>
      </c>
      <c r="P20" s="39">
        <f>'Tab1.1a'!P21</f>
        <v>33.157183779999997</v>
      </c>
      <c r="Q20" s="39">
        <f>'Tab1.1a'!Q21</f>
        <v>21.598103560000002</v>
      </c>
      <c r="R20" s="39">
        <f>'Tab1.1a'!R21</f>
        <v>48.764088756630414</v>
      </c>
      <c r="S20" s="39">
        <f>'Tab1.1a'!S21</f>
        <v>44.003475656414885</v>
      </c>
      <c r="T20" s="39">
        <f>'Tab1.1a'!T21</f>
        <v>0</v>
      </c>
      <c r="U20" s="39">
        <f>'Tab1.1a'!U21</f>
        <v>0</v>
      </c>
      <c r="V20" s="40"/>
      <c r="W20" s="65">
        <v>0</v>
      </c>
      <c r="X20" s="72">
        <v>0</v>
      </c>
      <c r="Y20" s="72">
        <v>0</v>
      </c>
      <c r="Z20" s="72">
        <v>0</v>
      </c>
      <c r="AA20" s="72">
        <v>0</v>
      </c>
      <c r="AB20" s="72">
        <v>0</v>
      </c>
      <c r="AC20" s="72">
        <v>5</v>
      </c>
      <c r="AD20" s="72">
        <v>0</v>
      </c>
      <c r="AE20" s="72">
        <v>0</v>
      </c>
      <c r="AF20" s="72">
        <v>0</v>
      </c>
      <c r="AG20" s="39">
        <v>-1.1039999999999999E-2</v>
      </c>
      <c r="AH20" s="39">
        <v>0</v>
      </c>
      <c r="AI20" s="39">
        <v>4.3993849999999997</v>
      </c>
      <c r="AJ20" s="39">
        <v>4.377135</v>
      </c>
      <c r="AK20" s="39">
        <v>0</v>
      </c>
      <c r="AL20" s="39">
        <v>0</v>
      </c>
      <c r="AM20" s="39">
        <v>0</v>
      </c>
      <c r="AN20" s="39">
        <v>0</v>
      </c>
      <c r="AO20" s="39">
        <v>0</v>
      </c>
      <c r="AP20" s="39">
        <v>0</v>
      </c>
      <c r="AQ20" s="39">
        <v>0</v>
      </c>
      <c r="AR20" s="39">
        <v>0</v>
      </c>
      <c r="AS20" s="39">
        <v>0</v>
      </c>
      <c r="AT20" s="39">
        <v>0</v>
      </c>
      <c r="AU20" s="39">
        <v>0</v>
      </c>
      <c r="AV20" s="39">
        <v>0.14174999999999999</v>
      </c>
      <c r="AW20" s="39">
        <v>0</v>
      </c>
      <c r="AX20" s="39">
        <v>0</v>
      </c>
      <c r="AY20" s="39">
        <v>0</v>
      </c>
      <c r="AZ20" s="39">
        <v>0</v>
      </c>
      <c r="BA20" s="39">
        <v>20</v>
      </c>
      <c r="BB20" s="39">
        <v>0</v>
      </c>
      <c r="BC20" s="39">
        <v>0</v>
      </c>
      <c r="BD20" s="39">
        <v>0</v>
      </c>
      <c r="BE20" s="39">
        <v>1</v>
      </c>
      <c r="BF20" s="39">
        <v>8.4000000000000012E-3</v>
      </c>
      <c r="BG20" s="39">
        <v>0</v>
      </c>
      <c r="BH20" s="39">
        <v>2.43902435</v>
      </c>
      <c r="BI20" s="39">
        <v>1.21951217</v>
      </c>
      <c r="BJ20" s="39">
        <v>2.4390243199999997</v>
      </c>
      <c r="BK20" s="39">
        <v>0.38946500000000001</v>
      </c>
      <c r="BL20" s="39">
        <v>0.81970370000000004</v>
      </c>
      <c r="BM20" s="39">
        <v>11.81810121</v>
      </c>
      <c r="BN20" s="39">
        <v>14.851974999999999</v>
      </c>
      <c r="BO20" s="39">
        <v>1.8727070000000001</v>
      </c>
      <c r="BP20" s="39">
        <v>11.215418</v>
      </c>
      <c r="BQ20" s="39">
        <v>12.291599989999998</v>
      </c>
      <c r="BR20" s="39">
        <v>7.7774587900000007</v>
      </c>
      <c r="BS20" s="39">
        <v>2.4111357600000001</v>
      </c>
      <c r="BT20" s="39">
        <v>11.1876715</v>
      </c>
      <c r="BU20" s="39">
        <v>8.04283079</v>
      </c>
      <c r="BV20" s="39">
        <v>-4.3534489999999995E-2</v>
      </c>
      <c r="BW20" s="39">
        <v>16.560680629731412</v>
      </c>
      <c r="BX20" s="39">
        <v>13.949968258570733</v>
      </c>
      <c r="BY20" s="39">
        <v>12.161593672306589</v>
      </c>
      <c r="BZ20" s="39">
        <v>6.0918461960216881</v>
      </c>
      <c r="CA20" s="39">
        <v>7.6625702604099351</v>
      </c>
      <c r="CB20" s="39">
        <v>11.03198739680491</v>
      </c>
      <c r="CC20" s="39">
        <v>17.490209141932326</v>
      </c>
      <c r="CD20" s="95">
        <v>7.8187088572677146</v>
      </c>
      <c r="CE20" s="87">
        <v>0</v>
      </c>
      <c r="CF20" s="87">
        <v>0</v>
      </c>
      <c r="CG20" s="87">
        <v>0</v>
      </c>
      <c r="CH20" s="87">
        <v>0</v>
      </c>
      <c r="CI20" s="87"/>
      <c r="CJ20" s="87"/>
      <c r="CK20" s="87"/>
      <c r="CL20" s="87"/>
      <c r="CM20" s="87">
        <v>3.3550000000000003E-2</v>
      </c>
      <c r="CN20" s="87">
        <v>5.1201999999999998E-2</v>
      </c>
      <c r="CO20" s="87">
        <v>1.2897000000000001</v>
      </c>
      <c r="CP20" s="87">
        <v>0.66692060000000009</v>
      </c>
      <c r="CQ20" s="170">
        <v>0</v>
      </c>
      <c r="CR20" s="170">
        <v>0.36354963600000001</v>
      </c>
      <c r="CS20" s="28"/>
      <c r="CT20" s="118"/>
    </row>
    <row r="21" spans="2:112" ht="19" customHeight="1" x14ac:dyDescent="0.3">
      <c r="B21" s="8"/>
      <c r="C21" s="12">
        <v>0.67143792352148102</v>
      </c>
      <c r="D21" s="56" t="s">
        <v>20</v>
      </c>
      <c r="E21" s="39">
        <f>'Tab1.1a'!E22</f>
        <v>87.662161940000004</v>
      </c>
      <c r="F21" s="39">
        <f>'Tab1.1a'!F22</f>
        <v>20.77093996</v>
      </c>
      <c r="G21" s="39">
        <f>'Tab1.1a'!G22</f>
        <v>20.061229870000002</v>
      </c>
      <c r="H21" s="39">
        <f>'Tab1.1a'!H22</f>
        <v>128.40983438000001</v>
      </c>
      <c r="I21" s="39">
        <f>'Tab1.1a'!I22</f>
        <v>145.76586998000002</v>
      </c>
      <c r="J21" s="39">
        <f>'Tab1.1a'!J22</f>
        <v>318.32899078999998</v>
      </c>
      <c r="K21" s="39">
        <f>'Tab1.1a'!K22</f>
        <v>182.98964565999998</v>
      </c>
      <c r="L21" s="39">
        <f>'Tab1.1a'!L22</f>
        <v>161.47969040999996</v>
      </c>
      <c r="M21" s="39">
        <f>'Tab1.1a'!M22</f>
        <v>188.13407688000004</v>
      </c>
      <c r="N21" s="39">
        <f>'Tab1.1a'!N22</f>
        <v>174.63867974000001</v>
      </c>
      <c r="O21" s="39">
        <f>'Tab1.1a'!O22</f>
        <v>154.72312650999999</v>
      </c>
      <c r="P21" s="39">
        <f>'Tab1.1a'!P22</f>
        <v>91.378425540000009</v>
      </c>
      <c r="Q21" s="39">
        <f>'Tab1.1a'!Q22</f>
        <v>128.64725324</v>
      </c>
      <c r="R21" s="39">
        <f>'Tab1.1a'!R22</f>
        <v>241.04684719369072</v>
      </c>
      <c r="S21" s="39">
        <f>'Tab1.1a'!S22</f>
        <v>217.51455513666122</v>
      </c>
      <c r="T21" s="39">
        <f>'Tab1.1a'!T22</f>
        <v>166.98660274193969</v>
      </c>
      <c r="U21" s="39">
        <f>'Tab1.1a'!U22</f>
        <v>472.60350999683601</v>
      </c>
      <c r="V21" s="40"/>
      <c r="W21" s="65">
        <v>16.79551897</v>
      </c>
      <c r="X21" s="72">
        <v>29.315226719999998</v>
      </c>
      <c r="Y21" s="72">
        <v>23.056935440000007</v>
      </c>
      <c r="Z21" s="72">
        <v>18.494480809999999</v>
      </c>
      <c r="AA21" s="72">
        <v>10.751130380000001</v>
      </c>
      <c r="AB21" s="72">
        <v>3.1208472000000005</v>
      </c>
      <c r="AC21" s="72">
        <v>3.482435709999999</v>
      </c>
      <c r="AD21" s="72">
        <v>3.4165266699999997</v>
      </c>
      <c r="AE21" s="72">
        <v>3.5274933600000007</v>
      </c>
      <c r="AF21" s="72">
        <v>6.0134848700000001</v>
      </c>
      <c r="AG21" s="39">
        <v>6.6353410600000009</v>
      </c>
      <c r="AH21" s="39">
        <v>3.8849105799999983</v>
      </c>
      <c r="AI21" s="39">
        <v>36.871686619999998</v>
      </c>
      <c r="AJ21" s="39">
        <v>29.487056839999997</v>
      </c>
      <c r="AK21" s="39">
        <v>31.938260260000007</v>
      </c>
      <c r="AL21" s="39">
        <v>30.112830660000014</v>
      </c>
      <c r="AM21" s="39">
        <v>44.063737080000003</v>
      </c>
      <c r="AN21" s="39">
        <v>46.547219939999998</v>
      </c>
      <c r="AO21" s="39">
        <v>40.868085440000002</v>
      </c>
      <c r="AP21" s="39">
        <v>14.286827519999999</v>
      </c>
      <c r="AQ21" s="39">
        <v>91.440924899999999</v>
      </c>
      <c r="AR21" s="39">
        <v>64.432755700000001</v>
      </c>
      <c r="AS21" s="39">
        <v>64.435539899999995</v>
      </c>
      <c r="AT21" s="39">
        <v>98.019770289999997</v>
      </c>
      <c r="AU21" s="39">
        <v>63.167147559999997</v>
      </c>
      <c r="AV21" s="39">
        <v>34.829195630000001</v>
      </c>
      <c r="AW21" s="39">
        <v>68.179821539999992</v>
      </c>
      <c r="AX21" s="39">
        <v>16.813480930000001</v>
      </c>
      <c r="AY21" s="39">
        <v>32.523607130000002</v>
      </c>
      <c r="AZ21" s="39">
        <v>48.58290251999999</v>
      </c>
      <c r="BA21" s="39">
        <v>48.123755129999992</v>
      </c>
      <c r="BB21" s="39">
        <v>32.249425629999998</v>
      </c>
      <c r="BC21" s="39">
        <v>41.834362660000018</v>
      </c>
      <c r="BD21" s="39">
        <v>56.136629180000021</v>
      </c>
      <c r="BE21" s="39">
        <v>46.27597896000001</v>
      </c>
      <c r="BF21" s="39">
        <v>43.887106079999988</v>
      </c>
      <c r="BG21" s="39">
        <v>43.660851199999989</v>
      </c>
      <c r="BH21" s="39">
        <v>40.113022199999989</v>
      </c>
      <c r="BI21" s="39">
        <v>62.36698177000001</v>
      </c>
      <c r="BJ21" s="39">
        <v>28.497824570000013</v>
      </c>
      <c r="BK21" s="39">
        <v>47.121084979999999</v>
      </c>
      <c r="BL21" s="39">
        <v>40.851884619999993</v>
      </c>
      <c r="BM21" s="39">
        <v>40.763052099999996</v>
      </c>
      <c r="BN21" s="39">
        <v>25.987104810000002</v>
      </c>
      <c r="BO21" s="39">
        <v>21.578957499999998</v>
      </c>
      <c r="BP21" s="39">
        <v>26.580033499999999</v>
      </c>
      <c r="BQ21" s="39">
        <v>21.400992040000006</v>
      </c>
      <c r="BR21" s="39">
        <v>21.8184425</v>
      </c>
      <c r="BS21" s="39">
        <v>29.569287609999996</v>
      </c>
      <c r="BT21" s="39">
        <v>26.619434130000002</v>
      </c>
      <c r="BU21" s="39">
        <v>28.741140259999998</v>
      </c>
      <c r="BV21" s="39">
        <v>43.717391239999998</v>
      </c>
      <c r="BW21" s="39">
        <v>81.861467218242765</v>
      </c>
      <c r="BX21" s="39">
        <v>68.956397072493758</v>
      </c>
      <c r="BY21" s="39">
        <v>60.116243044973267</v>
      </c>
      <c r="BZ21" s="39">
        <v>30.112739857980962</v>
      </c>
      <c r="CA21" s="39">
        <v>37.877020770142288</v>
      </c>
      <c r="CB21" s="39">
        <v>54.53246124523924</v>
      </c>
      <c r="CC21" s="39">
        <v>86.456240194743984</v>
      </c>
      <c r="CD21" s="95">
        <v>38.648832926535697</v>
      </c>
      <c r="CE21" s="87">
        <v>108.32180414549997</v>
      </c>
      <c r="CF21" s="87">
        <v>60.922561347299997</v>
      </c>
      <c r="CG21" s="87">
        <v>102.95154867689999</v>
      </c>
      <c r="CH21" s="87">
        <v>53.85420457650001</v>
      </c>
      <c r="CI21" s="87">
        <v>148.02122379000005</v>
      </c>
      <c r="CJ21" s="87">
        <v>68.979627190000016</v>
      </c>
      <c r="CK21" s="87">
        <v>176.99142091000007</v>
      </c>
      <c r="CL21" s="87">
        <v>296.10405403000004</v>
      </c>
      <c r="CM21" s="87">
        <v>49.751599880000001</v>
      </c>
      <c r="CN21" s="87">
        <v>284.42499678000001</v>
      </c>
      <c r="CO21" s="87">
        <v>175.33200196000001</v>
      </c>
      <c r="CP21" s="87">
        <v>182.94381999000001</v>
      </c>
      <c r="CQ21" s="87">
        <v>189.14652828752449</v>
      </c>
      <c r="CR21" s="87">
        <v>163.23180759398531</v>
      </c>
      <c r="CS21" s="28"/>
      <c r="CT21" s="118"/>
    </row>
    <row r="22" spans="2:112" ht="19" customHeight="1" x14ac:dyDescent="0.3">
      <c r="B22" s="8"/>
      <c r="D22" s="56" t="s">
        <v>21</v>
      </c>
      <c r="E22" s="39">
        <f>'Tab1.1a'!E23</f>
        <v>0.4383363999999999</v>
      </c>
      <c r="F22" s="39">
        <f>'Tab1.1a'!F23</f>
        <v>0.66930460999999997</v>
      </c>
      <c r="G22" s="39">
        <f>'Tab1.1a'!G23</f>
        <v>6.8141480000000004E-2</v>
      </c>
      <c r="H22" s="39">
        <f>'Tab1.1a'!H23</f>
        <v>1.4680526</v>
      </c>
      <c r="I22" s="39">
        <f>'Tab1.1a'!I23</f>
        <v>0.67179448000000008</v>
      </c>
      <c r="J22" s="39">
        <f>'Tab1.1a'!J23</f>
        <v>12.999579800000001</v>
      </c>
      <c r="K22" s="39">
        <f>'Tab1.1a'!K23</f>
        <v>36.96021794</v>
      </c>
      <c r="L22" s="39">
        <f>'Tab1.1a'!L23</f>
        <v>101.24995992999999</v>
      </c>
      <c r="M22" s="39">
        <f>'Tab1.1a'!M23</f>
        <v>28.516943409999996</v>
      </c>
      <c r="N22" s="39">
        <f>'Tab1.1a'!N23</f>
        <v>30.727324979999999</v>
      </c>
      <c r="O22" s="39">
        <f>'Tab1.1a'!O23</f>
        <v>53.453294630000002</v>
      </c>
      <c r="P22" s="39">
        <f>'Tab1.1a'!P23</f>
        <v>47.190855010000007</v>
      </c>
      <c r="Q22" s="39">
        <f>'Tab1.1a'!Q23</f>
        <v>55.343718299999999</v>
      </c>
      <c r="R22" s="39">
        <f>'Tab1.1a'!R23</f>
        <v>68.831316235981149</v>
      </c>
      <c r="S22" s="39">
        <f>'Tab1.1a'!S23</f>
        <v>62.111632260885123</v>
      </c>
      <c r="T22" s="39">
        <f>'Tab1.1a'!T23</f>
        <v>0</v>
      </c>
      <c r="U22" s="39">
        <f>'Tab1.1a'!U23</f>
        <v>0</v>
      </c>
      <c r="V22" s="40"/>
      <c r="W22" s="65">
        <v>0.36827620999999999</v>
      </c>
      <c r="X22" s="72">
        <v>2.5791669999999961E-2</v>
      </c>
      <c r="Y22" s="72">
        <v>4.4268519999999992E-2</v>
      </c>
      <c r="Z22" s="72">
        <v>0</v>
      </c>
      <c r="AA22" s="72">
        <v>0.14427577999999996</v>
      </c>
      <c r="AB22" s="72">
        <v>0.26458140000000002</v>
      </c>
      <c r="AC22" s="72">
        <v>0.12587603999999999</v>
      </c>
      <c r="AD22" s="72">
        <v>0.13457139000000001</v>
      </c>
      <c r="AE22" s="72">
        <v>2.1334449999999998E-2</v>
      </c>
      <c r="AF22" s="72">
        <v>5.8768500000000003E-3</v>
      </c>
      <c r="AG22" s="39">
        <v>1.7907329999999999E-2</v>
      </c>
      <c r="AH22" s="39">
        <v>2.3022850000000004E-2</v>
      </c>
      <c r="AI22" s="39">
        <v>0</v>
      </c>
      <c r="AJ22" s="39">
        <v>0.97551259999999995</v>
      </c>
      <c r="AK22" s="39">
        <v>3.4099999999999998E-3</v>
      </c>
      <c r="AL22" s="39">
        <v>0.48913000000000001</v>
      </c>
      <c r="AM22" s="39">
        <v>0.39158401000000004</v>
      </c>
      <c r="AN22" s="39">
        <v>0.17518908</v>
      </c>
      <c r="AO22" s="39">
        <v>5.5320609999999999E-2</v>
      </c>
      <c r="AP22" s="39">
        <v>4.970078E-2</v>
      </c>
      <c r="AQ22" s="39">
        <v>0.56698106999999986</v>
      </c>
      <c r="AR22" s="39">
        <v>0.8582943999999999</v>
      </c>
      <c r="AS22" s="39">
        <v>4.9340834400000011</v>
      </c>
      <c r="AT22" s="39">
        <v>6.6402208900000002</v>
      </c>
      <c r="AU22" s="39">
        <v>3.8656188200000003</v>
      </c>
      <c r="AV22" s="39">
        <v>4.3044151799999995</v>
      </c>
      <c r="AW22" s="39">
        <v>9.8161400499999996</v>
      </c>
      <c r="AX22" s="39">
        <v>18.974043890000001</v>
      </c>
      <c r="AY22" s="39">
        <v>3.907065970000001</v>
      </c>
      <c r="AZ22" s="39">
        <v>31.40124346</v>
      </c>
      <c r="BA22" s="39">
        <v>23.068859589999999</v>
      </c>
      <c r="BB22" s="39">
        <v>42.872790909999999</v>
      </c>
      <c r="BC22" s="39">
        <v>9.3550447200000004</v>
      </c>
      <c r="BD22" s="39">
        <v>9.9749218499999994</v>
      </c>
      <c r="BE22" s="39">
        <v>1.1519309999999998</v>
      </c>
      <c r="BF22" s="39">
        <v>8.0350458399999969</v>
      </c>
      <c r="BG22" s="39">
        <v>7.6496557800000007</v>
      </c>
      <c r="BH22" s="39">
        <v>11.983946590000002</v>
      </c>
      <c r="BI22" s="39">
        <v>6.003018739999999</v>
      </c>
      <c r="BJ22" s="39">
        <v>5.0907038699999987</v>
      </c>
      <c r="BK22" s="39">
        <v>7.7102963799999999</v>
      </c>
      <c r="BL22" s="39">
        <v>11.780485200000001</v>
      </c>
      <c r="BM22" s="39">
        <v>6.4413548199999981</v>
      </c>
      <c r="BN22" s="39">
        <v>27.521158230000001</v>
      </c>
      <c r="BO22" s="39">
        <v>9.7040435600000023</v>
      </c>
      <c r="BP22" s="39">
        <v>11.146385629999999</v>
      </c>
      <c r="BQ22" s="39">
        <v>10.901573519999999</v>
      </c>
      <c r="BR22" s="39">
        <v>15.438852300000004</v>
      </c>
      <c r="BS22" s="39">
        <v>7.5233156000000001</v>
      </c>
      <c r="BT22" s="39">
        <v>12.617995259999999</v>
      </c>
      <c r="BU22" s="39">
        <v>18.11427861</v>
      </c>
      <c r="BV22" s="39">
        <v>17.088128830000002</v>
      </c>
      <c r="BW22" s="39">
        <v>23.375674078460857</v>
      </c>
      <c r="BX22" s="39">
        <v>19.690610471153825</v>
      </c>
      <c r="BY22" s="39">
        <v>17.166290221679215</v>
      </c>
      <c r="BZ22" s="39">
        <v>8.5987414646872562</v>
      </c>
      <c r="CA22" s="39">
        <v>10.815844409744805</v>
      </c>
      <c r="CB22" s="39">
        <v>15.571832317231387</v>
      </c>
      <c r="CC22" s="39">
        <v>24.687718917296547</v>
      </c>
      <c r="CD22" s="95">
        <v>11.036236616612383</v>
      </c>
      <c r="CE22" s="87">
        <v>1.5698812194999996</v>
      </c>
      <c r="CF22" s="87">
        <v>0.88293567170000009</v>
      </c>
      <c r="CG22" s="87">
        <v>1.4920514301000001</v>
      </c>
      <c r="CH22" s="87">
        <v>0.78049571850000021</v>
      </c>
      <c r="CI22" s="87"/>
      <c r="CJ22" s="87"/>
      <c r="CK22" s="87"/>
      <c r="CL22" s="87"/>
      <c r="CM22" s="87">
        <v>4.6719214299999994</v>
      </c>
      <c r="CN22" s="87">
        <v>4.0425173499999998</v>
      </c>
      <c r="CO22" s="87">
        <v>4.5647532700000006</v>
      </c>
      <c r="CP22" s="87">
        <v>4.4295161260000002</v>
      </c>
      <c r="CQ22" s="87">
        <v>4.6294451700000003</v>
      </c>
      <c r="CR22" s="87">
        <v>7.46091777</v>
      </c>
      <c r="CS22" s="28"/>
      <c r="CT22" s="118"/>
      <c r="CU22" s="125"/>
      <c r="CV22" s="125"/>
      <c r="CW22" s="125"/>
      <c r="CX22" s="125"/>
      <c r="CY22" s="125"/>
      <c r="CZ22" s="125"/>
      <c r="DA22" s="125"/>
      <c r="DB22" s="125"/>
      <c r="DC22" s="125"/>
      <c r="DD22" s="125"/>
      <c r="DE22" s="125"/>
      <c r="DF22" s="125"/>
      <c r="DH22" s="131"/>
    </row>
    <row r="23" spans="2:112" ht="19" customHeight="1" x14ac:dyDescent="0.3">
      <c r="B23" s="8"/>
      <c r="C23" s="12">
        <v>0.32856207647851904</v>
      </c>
      <c r="D23" s="56" t="s">
        <v>22</v>
      </c>
      <c r="E23" s="39">
        <f>'Tab1.1a'!E24</f>
        <v>325.05405703999998</v>
      </c>
      <c r="F23" s="39">
        <f>'Tab1.1a'!F24</f>
        <v>362.20183906</v>
      </c>
      <c r="G23" s="39">
        <f>'Tab1.1a'!G24</f>
        <v>135.10287871794498</v>
      </c>
      <c r="H23" s="39">
        <f>'Tab1.1a'!H24</f>
        <v>328.85007724317995</v>
      </c>
      <c r="I23" s="39">
        <f>'Tab1.1a'!I24</f>
        <v>282.39647014000002</v>
      </c>
      <c r="J23" s="39">
        <f>'Tab1.1a'!J24</f>
        <v>270.96236279000004</v>
      </c>
      <c r="K23" s="39">
        <f>'Tab1.1a'!K24</f>
        <v>240.22487086000001</v>
      </c>
      <c r="L23" s="39">
        <f>'Tab1.1a'!L24</f>
        <v>313.94571240000005</v>
      </c>
      <c r="M23" s="39">
        <f>'Tab1.1a'!M24</f>
        <v>335.16798337</v>
      </c>
      <c r="N23" s="39">
        <f>'Tab1.1a'!N24</f>
        <v>296.84418122400001</v>
      </c>
      <c r="O23" s="39">
        <f>'Tab1.1a'!O24</f>
        <v>136.91344462999996</v>
      </c>
      <c r="P23" s="39">
        <f>'Tab1.1a'!P24</f>
        <v>132.64707949000004</v>
      </c>
      <c r="Q23" s="39">
        <f>'Tab1.1a'!Q24</f>
        <v>207.89540619999997</v>
      </c>
      <c r="R23" s="39">
        <f>'Tab1.1a'!R24</f>
        <v>136.77891454831902</v>
      </c>
      <c r="S23" s="39">
        <f>'Tab1.1a'!S24</f>
        <v>123.4258199035749</v>
      </c>
      <c r="T23" s="39">
        <f>'Tab1.1a'!T24</f>
        <v>659.29860256822462</v>
      </c>
      <c r="U23" s="39">
        <f>'Tab1.1a'!U24</f>
        <v>195.93409576201984</v>
      </c>
      <c r="V23" s="40"/>
      <c r="W23" s="65">
        <v>28.049259559999996</v>
      </c>
      <c r="X23" s="72">
        <v>76.231295450000005</v>
      </c>
      <c r="Y23" s="72">
        <v>129.52669698</v>
      </c>
      <c r="Z23" s="72">
        <v>91.246805049999978</v>
      </c>
      <c r="AA23" s="72">
        <v>147.17001594999999</v>
      </c>
      <c r="AB23" s="72">
        <v>174.60303793</v>
      </c>
      <c r="AC23" s="72">
        <v>20.308396340000002</v>
      </c>
      <c r="AD23" s="72">
        <v>20.12038884</v>
      </c>
      <c r="AE23" s="72">
        <v>46.01659561999999</v>
      </c>
      <c r="AF23" s="72">
        <v>29.018068102494997</v>
      </c>
      <c r="AG23" s="39">
        <v>33.87730219545</v>
      </c>
      <c r="AH23" s="39">
        <v>26.1909128</v>
      </c>
      <c r="AI23" s="39">
        <v>50.858327359999997</v>
      </c>
      <c r="AJ23" s="39">
        <v>172.30796912223002</v>
      </c>
      <c r="AK23" s="39">
        <v>61.185996219999993</v>
      </c>
      <c r="AL23" s="39">
        <v>44.497784540949993</v>
      </c>
      <c r="AM23" s="39">
        <v>81.354247319999999</v>
      </c>
      <c r="AN23" s="39">
        <v>87.380854689999978</v>
      </c>
      <c r="AO23" s="39">
        <v>53.893476179999993</v>
      </c>
      <c r="AP23" s="39">
        <v>59.767891950000013</v>
      </c>
      <c r="AQ23" s="39">
        <v>36.834027929999998</v>
      </c>
      <c r="AR23" s="39">
        <v>55.889728570000003</v>
      </c>
      <c r="AS23" s="39">
        <v>35.168953380000012</v>
      </c>
      <c r="AT23" s="39">
        <v>143.06965291</v>
      </c>
      <c r="AU23" s="39">
        <v>15.580934839999999</v>
      </c>
      <c r="AV23" s="39">
        <v>53.562885409999993</v>
      </c>
      <c r="AW23" s="39">
        <v>82.66833732000002</v>
      </c>
      <c r="AX23" s="39">
        <v>88.412713289999999</v>
      </c>
      <c r="AY23" s="39">
        <v>27.453982319999994</v>
      </c>
      <c r="AZ23" s="39">
        <v>63.228219270000004</v>
      </c>
      <c r="BA23" s="39">
        <v>93.458566130000023</v>
      </c>
      <c r="BB23" s="39">
        <v>129.80494468000001</v>
      </c>
      <c r="BC23" s="39">
        <v>70.052586240000011</v>
      </c>
      <c r="BD23" s="39">
        <v>67.474934379999993</v>
      </c>
      <c r="BE23" s="39">
        <v>88.34106611</v>
      </c>
      <c r="BF23" s="39">
        <v>109.29939664</v>
      </c>
      <c r="BG23" s="39">
        <v>37.125261193999997</v>
      </c>
      <c r="BH23" s="39">
        <v>61.694366799999997</v>
      </c>
      <c r="BI23" s="39">
        <v>78.081520120000008</v>
      </c>
      <c r="BJ23" s="39">
        <v>119.94303311</v>
      </c>
      <c r="BK23" s="39">
        <v>45.916581089999987</v>
      </c>
      <c r="BL23" s="39">
        <v>11.47465656</v>
      </c>
      <c r="BM23" s="39">
        <v>45.628214679999971</v>
      </c>
      <c r="BN23" s="39">
        <v>33.893992299999994</v>
      </c>
      <c r="BO23" s="39">
        <v>7.8201233199999978</v>
      </c>
      <c r="BP23" s="39">
        <v>1.0695678900000043</v>
      </c>
      <c r="BQ23" s="39">
        <v>20.048713050000011</v>
      </c>
      <c r="BR23" s="39">
        <v>103.70867523000003</v>
      </c>
      <c r="BS23" s="39">
        <v>2.5530418500000036</v>
      </c>
      <c r="BT23" s="39">
        <v>25.275022129999989</v>
      </c>
      <c r="BU23" s="39">
        <v>129.44543568999998</v>
      </c>
      <c r="BV23" s="39">
        <v>50.62190652999999</v>
      </c>
      <c r="BW23" s="39">
        <v>46.451230372023382</v>
      </c>
      <c r="BX23" s="39">
        <v>39.128415295802512</v>
      </c>
      <c r="BY23" s="39">
        <v>34.112184275146987</v>
      </c>
      <c r="BZ23" s="39">
        <v>17.087084605346146</v>
      </c>
      <c r="CA23" s="39">
        <v>21.492825347353481</v>
      </c>
      <c r="CB23" s="39">
        <v>30.943739541129869</v>
      </c>
      <c r="CC23" s="39">
        <v>49.058474846027174</v>
      </c>
      <c r="CD23" s="95">
        <v>21.930780169064381</v>
      </c>
      <c r="CE23" s="87">
        <v>47.096436584999985</v>
      </c>
      <c r="CF23" s="87">
        <v>26.488070150999999</v>
      </c>
      <c r="CG23" s="87">
        <v>44.761542902999999</v>
      </c>
      <c r="CH23" s="87">
        <v>23.414871555000005</v>
      </c>
      <c r="CI23" s="87"/>
      <c r="CJ23" s="87"/>
      <c r="CK23" s="87"/>
      <c r="CL23" s="87"/>
      <c r="CM23" s="87">
        <v>65.695241390000007</v>
      </c>
      <c r="CN23" s="87">
        <v>47.497731250000001</v>
      </c>
      <c r="CO23" s="87">
        <v>35.632272909999998</v>
      </c>
      <c r="CP23" s="87">
        <v>45.204504108000002</v>
      </c>
      <c r="CQ23" s="87">
        <v>87.20575619570009</v>
      </c>
      <c r="CR23" s="87">
        <v>75.154370434819469</v>
      </c>
      <c r="CS23" s="28"/>
      <c r="CT23" s="118"/>
      <c r="CU23" s="111"/>
      <c r="CV23" s="111"/>
      <c r="CW23" s="111"/>
      <c r="CX23" s="111"/>
      <c r="CY23" s="111"/>
      <c r="CZ23" s="111"/>
      <c r="DA23" s="111"/>
      <c r="DB23" s="111"/>
      <c r="DC23" s="111"/>
      <c r="DD23" s="111"/>
      <c r="DE23" s="111"/>
      <c r="DF23" s="111"/>
      <c r="DG23" s="125"/>
      <c r="DH23" s="131"/>
    </row>
    <row r="24" spans="2:112" s="6" customFormat="1" ht="19" customHeight="1" x14ac:dyDescent="0.3">
      <c r="B24" s="5"/>
      <c r="D24" s="59" t="s">
        <v>23</v>
      </c>
      <c r="E24" s="39">
        <f>'Tab1.1a'!E25</f>
        <v>133.6419547487952</v>
      </c>
      <c r="F24" s="39">
        <f>'Tab1.1a'!F25</f>
        <v>99.892717457501462</v>
      </c>
      <c r="G24" s="39">
        <f>'Tab1.1a'!G25</f>
        <v>147.37487486979734</v>
      </c>
      <c r="H24" s="39">
        <f>'Tab1.1a'!H25</f>
        <v>145.78086915880732</v>
      </c>
      <c r="I24" s="39">
        <f>'Tab1.1a'!I25</f>
        <v>173.29978623000002</v>
      </c>
      <c r="J24" s="39">
        <f>'Tab1.1a'!J25</f>
        <v>314.16092095800002</v>
      </c>
      <c r="K24" s="39">
        <f>'Tab1.1a'!K25</f>
        <v>445.03507968999998</v>
      </c>
      <c r="L24" s="39">
        <f>'Tab1.1a'!L25</f>
        <v>676.13226049648415</v>
      </c>
      <c r="M24" s="39">
        <f>'Tab1.1a'!M25</f>
        <v>801.03183061000004</v>
      </c>
      <c r="N24" s="39">
        <f>'Tab1.1a'!N25</f>
        <v>827.29603941999994</v>
      </c>
      <c r="O24" s="39">
        <f>'Tab1.1a'!O25</f>
        <v>656.02604404999988</v>
      </c>
      <c r="P24" s="39">
        <f>'Tab1.1a'!P25</f>
        <v>472.68274604200002</v>
      </c>
      <c r="Q24" s="39">
        <f>'Tab1.1a'!Q25</f>
        <v>614.68724818999999</v>
      </c>
      <c r="R24" s="39">
        <f>'Tab1.1a'!R25</f>
        <v>737.34720348999997</v>
      </c>
      <c r="S24" s="39">
        <f>'Tab1.1a'!S25</f>
        <v>477.43710299999998</v>
      </c>
      <c r="T24" s="39">
        <f>'Tab1.1a'!T25</f>
        <v>1514.7551429500002</v>
      </c>
      <c r="U24" s="39">
        <f>'Tab1.1a'!U25</f>
        <v>1024.6600000000001</v>
      </c>
      <c r="V24" s="37"/>
      <c r="W24" s="68">
        <v>9.3589865144832682</v>
      </c>
      <c r="X24" s="73">
        <v>27.477429390348128</v>
      </c>
      <c r="Y24" s="73">
        <v>49.571714651966147</v>
      </c>
      <c r="Z24" s="73">
        <v>47.233824191997655</v>
      </c>
      <c r="AA24" s="73">
        <v>16.293672798912745</v>
      </c>
      <c r="AB24" s="73">
        <v>25.434213922740941</v>
      </c>
      <c r="AC24" s="73">
        <v>31.99222837028417</v>
      </c>
      <c r="AD24" s="73">
        <v>26.17260236556362</v>
      </c>
      <c r="AE24" s="73">
        <v>18.448609778722226</v>
      </c>
      <c r="AF24" s="73">
        <v>32.182639199638757</v>
      </c>
      <c r="AG24" s="38">
        <v>30.351186454046378</v>
      </c>
      <c r="AH24" s="38">
        <v>66.392439437389967</v>
      </c>
      <c r="AI24" s="38">
        <v>15.992877623951312</v>
      </c>
      <c r="AJ24" s="38">
        <v>30.06947831599604</v>
      </c>
      <c r="AK24" s="38">
        <v>33.862211525836116</v>
      </c>
      <c r="AL24" s="38">
        <v>65.856301693023866</v>
      </c>
      <c r="AM24" s="38">
        <v>25.17741689</v>
      </c>
      <c r="AN24" s="38">
        <v>41.604721740000002</v>
      </c>
      <c r="AO24" s="38">
        <v>50.046271189999999</v>
      </c>
      <c r="AP24" s="38">
        <v>56.471376410000005</v>
      </c>
      <c r="AQ24" s="38">
        <v>27.70359947</v>
      </c>
      <c r="AR24" s="38">
        <v>99.842698709999979</v>
      </c>
      <c r="AS24" s="38">
        <v>57.787800529999998</v>
      </c>
      <c r="AT24" s="38">
        <v>128.82682224800001</v>
      </c>
      <c r="AU24" s="38">
        <v>72.488903780000001</v>
      </c>
      <c r="AV24" s="38">
        <v>87.325554310000001</v>
      </c>
      <c r="AW24" s="38">
        <v>130.01081421000001</v>
      </c>
      <c r="AX24" s="38">
        <v>155.20980739000001</v>
      </c>
      <c r="AY24" s="38">
        <v>12.830666827484041</v>
      </c>
      <c r="AZ24" s="38">
        <v>60.454694399999994</v>
      </c>
      <c r="BA24" s="38">
        <v>231.84509195000001</v>
      </c>
      <c r="BB24" s="38">
        <v>371.00180731900008</v>
      </c>
      <c r="BC24" s="38">
        <v>102.70940749999998</v>
      </c>
      <c r="BD24" s="38">
        <v>269.66552557999995</v>
      </c>
      <c r="BE24" s="38">
        <v>176.43323551</v>
      </c>
      <c r="BF24" s="38">
        <v>252.22366202000012</v>
      </c>
      <c r="BG24" s="38">
        <v>123.69063047000002</v>
      </c>
      <c r="BH24" s="38">
        <v>207.20081819999999</v>
      </c>
      <c r="BI24" s="38">
        <v>192.69085890999997</v>
      </c>
      <c r="BJ24" s="38">
        <v>303.71373183999998</v>
      </c>
      <c r="BK24" s="38">
        <v>10.348457700000001</v>
      </c>
      <c r="BL24" s="38">
        <v>182.099017288</v>
      </c>
      <c r="BM24" s="38">
        <v>196.15709458199996</v>
      </c>
      <c r="BN24" s="38">
        <v>267.42147447999997</v>
      </c>
      <c r="BO24" s="38">
        <v>40.847817340000006</v>
      </c>
      <c r="BP24" s="38">
        <v>102.25927863</v>
      </c>
      <c r="BQ24" s="38">
        <v>145.63455402</v>
      </c>
      <c r="BR24" s="38">
        <v>183.94109605200001</v>
      </c>
      <c r="BS24" s="38">
        <v>56.120338109999999</v>
      </c>
      <c r="BT24" s="38">
        <v>159.39486747000001</v>
      </c>
      <c r="BU24" s="38">
        <v>167.72548517999999</v>
      </c>
      <c r="BV24" s="38">
        <v>231.44655743000004</v>
      </c>
      <c r="BW24" s="38">
        <v>0</v>
      </c>
      <c r="BX24" s="38">
        <v>297.19829503999995</v>
      </c>
      <c r="BY24" s="38">
        <v>237.06255819999998</v>
      </c>
      <c r="BZ24" s="38">
        <v>203.08635025000007</v>
      </c>
      <c r="CA24" s="38">
        <v>0</v>
      </c>
      <c r="CB24" s="38">
        <v>72.376211599999991</v>
      </c>
      <c r="CC24" s="38">
        <v>219.41844303000002</v>
      </c>
      <c r="CD24" s="97">
        <v>185.64244836999998</v>
      </c>
      <c r="CE24" s="88">
        <f>SUM(CE25:CE26)</f>
        <v>19.330621379999997</v>
      </c>
      <c r="CF24" s="88">
        <f t="shared" ref="CF24:CH24" si="8">SUM(CF25:CF26)</f>
        <v>213.54530337</v>
      </c>
      <c r="CG24" s="88">
        <f t="shared" si="8"/>
        <v>113.98722858000001</v>
      </c>
      <c r="CH24" s="88">
        <f t="shared" si="8"/>
        <v>431.35560200999998</v>
      </c>
      <c r="CI24" s="88">
        <f>SUM(CI25:CI26)</f>
        <v>37.722409467208422</v>
      </c>
      <c r="CJ24" s="88">
        <f t="shared" ref="CJ24:CL24" si="9">SUM(CJ25:CJ26)</f>
        <v>124.55966309720843</v>
      </c>
      <c r="CK24" s="88">
        <f t="shared" si="9"/>
        <v>124.00905477720843</v>
      </c>
      <c r="CL24" s="88">
        <f t="shared" si="9"/>
        <v>179.33633728720841</v>
      </c>
      <c r="CM24" s="88">
        <f t="shared" ref="CM24:CR24" si="10">SUM(CM25:CM26)</f>
        <v>13.7114835</v>
      </c>
      <c r="CN24" s="88">
        <f t="shared" si="10"/>
        <v>114.93992317</v>
      </c>
      <c r="CO24" s="88">
        <f t="shared" si="10"/>
        <v>100.27647999000001</v>
      </c>
      <c r="CP24" s="88">
        <f t="shared" si="10"/>
        <v>87.362513645999996</v>
      </c>
      <c r="CQ24" s="88">
        <f t="shared" si="10"/>
        <v>153.66612334525399</v>
      </c>
      <c r="CR24" s="88">
        <f t="shared" si="10"/>
        <v>250.41263805898819</v>
      </c>
      <c r="CS24" s="29"/>
      <c r="CT24" s="118"/>
      <c r="CU24" s="15"/>
      <c r="CV24" s="15"/>
      <c r="CW24" s="15"/>
      <c r="CX24" s="15"/>
      <c r="CY24" s="15"/>
      <c r="CZ24" s="15"/>
      <c r="DA24" s="15"/>
      <c r="DB24" s="15"/>
      <c r="DC24" s="15"/>
      <c r="DD24" s="15"/>
      <c r="DE24" s="15"/>
      <c r="DF24" s="15"/>
      <c r="DG24" s="118"/>
    </row>
    <row r="25" spans="2:112" ht="19" customHeight="1" x14ac:dyDescent="0.3">
      <c r="B25" s="8"/>
      <c r="C25" s="161">
        <v>0.99910524468579986</v>
      </c>
      <c r="D25" s="56" t="s">
        <v>24</v>
      </c>
      <c r="E25" s="39">
        <f>'Tab1.1a'!E26</f>
        <v>129.97592165502016</v>
      </c>
      <c r="F25" s="39">
        <f>'Tab1.1a'!F26</f>
        <v>97.812226483906926</v>
      </c>
      <c r="G25" s="39">
        <f>'Tab1.1a'!G26</f>
        <v>144.58477099398942</v>
      </c>
      <c r="H25" s="39">
        <f>'Tab1.1a'!H26</f>
        <v>143.02094302880732</v>
      </c>
      <c r="I25" s="39">
        <f>'Tab1.1a'!I26</f>
        <v>166.78678443000001</v>
      </c>
      <c r="J25" s="39">
        <f>'Tab1.1a'!J26</f>
        <v>313.156154485</v>
      </c>
      <c r="K25" s="39">
        <f>'Tab1.1a'!K26</f>
        <v>435.82892608999998</v>
      </c>
      <c r="L25" s="39">
        <f>'Tab1.1a'!L26</f>
        <v>639.57592299648411</v>
      </c>
      <c r="M25" s="39">
        <f>'Tab1.1a'!M26</f>
        <v>788.46943311000007</v>
      </c>
      <c r="N25" s="39">
        <f>'Tab1.1a'!N26</f>
        <v>806.62700201999996</v>
      </c>
      <c r="O25" s="39">
        <f>'Tab1.1a'!O26</f>
        <v>637.93422876999989</v>
      </c>
      <c r="P25" s="39">
        <f>'Tab1.1a'!P26</f>
        <v>458.14609956200002</v>
      </c>
      <c r="Q25" s="39">
        <f>'Tab1.1a'!Q26</f>
        <v>585.50625018999995</v>
      </c>
      <c r="R25" s="39">
        <f>'Tab1.1a'!R26</f>
        <v>716.49545923715777</v>
      </c>
      <c r="S25" s="39">
        <f>'Tab1.1a'!S26</f>
        <v>463.935463173534</v>
      </c>
      <c r="T25" s="39">
        <f>'Tab1.1a'!T26</f>
        <v>1512.9248552500001</v>
      </c>
      <c r="U25" s="39">
        <f>'Tab1.1a'!U26</f>
        <v>1017</v>
      </c>
      <c r="V25" s="40"/>
      <c r="W25" s="65">
        <v>9.18180200748529</v>
      </c>
      <c r="X25" s="72">
        <v>26.957226185378623</v>
      </c>
      <c r="Y25" s="72">
        <v>48.633222026930241</v>
      </c>
      <c r="Z25" s="72">
        <v>45.203671435225999</v>
      </c>
      <c r="AA25" s="72">
        <v>15.985200682023374</v>
      </c>
      <c r="AB25" s="72">
        <v>24.952692911057895</v>
      </c>
      <c r="AC25" s="72">
        <v>31.386550906940961</v>
      </c>
      <c r="AD25" s="72">
        <v>25.487781983884702</v>
      </c>
      <c r="AE25" s="72">
        <v>18.099340354796631</v>
      </c>
      <c r="AF25" s="72">
        <v>31.573356874927914</v>
      </c>
      <c r="AG25" s="39">
        <v>29.776577226824852</v>
      </c>
      <c r="AH25" s="39">
        <v>65.135496537440019</v>
      </c>
      <c r="AI25" s="39">
        <v>14.854695493951311</v>
      </c>
      <c r="AJ25" s="39">
        <v>29.487068315996041</v>
      </c>
      <c r="AK25" s="39">
        <v>33.108877525836114</v>
      </c>
      <c r="AL25" s="39">
        <v>65.570301693023865</v>
      </c>
      <c r="AM25" s="39">
        <v>23.024784889999999</v>
      </c>
      <c r="AN25" s="39">
        <v>41.502851939999999</v>
      </c>
      <c r="AO25" s="39">
        <v>47.880771189999997</v>
      </c>
      <c r="AP25" s="39">
        <v>54.378376410000001</v>
      </c>
      <c r="AQ25" s="39">
        <v>27.466259470000001</v>
      </c>
      <c r="AR25" s="39">
        <v>99.822698709999983</v>
      </c>
      <c r="AS25" s="39">
        <v>57.450800529999995</v>
      </c>
      <c r="AT25" s="39">
        <v>128.41639577500001</v>
      </c>
      <c r="AU25" s="39">
        <v>69.871864779999996</v>
      </c>
      <c r="AV25" s="39">
        <v>85.818804310000004</v>
      </c>
      <c r="AW25" s="39">
        <v>128.09028921000001</v>
      </c>
      <c r="AX25" s="39">
        <v>152.04796779</v>
      </c>
      <c r="AY25" s="39">
        <v>12.812000827484042</v>
      </c>
      <c r="AZ25" s="39">
        <v>54.454694399999994</v>
      </c>
      <c r="BA25" s="39">
        <v>228.80560995000002</v>
      </c>
      <c r="BB25" s="39">
        <v>343.50361781900006</v>
      </c>
      <c r="BC25" s="39">
        <v>102.27040749999999</v>
      </c>
      <c r="BD25" s="39">
        <v>266.54846307999998</v>
      </c>
      <c r="BE25" s="39">
        <v>175.98512051</v>
      </c>
      <c r="BF25" s="39">
        <v>243.66544202000011</v>
      </c>
      <c r="BG25" s="39">
        <v>120.28124147000001</v>
      </c>
      <c r="BH25" s="39">
        <v>202.04206019999998</v>
      </c>
      <c r="BI25" s="39">
        <v>181.28896850999996</v>
      </c>
      <c r="BJ25" s="39">
        <v>303.01473183999997</v>
      </c>
      <c r="BK25" s="39">
        <v>10.348457700000001</v>
      </c>
      <c r="BL25" s="39">
        <v>180.576390788</v>
      </c>
      <c r="BM25" s="39">
        <v>194.61179458199996</v>
      </c>
      <c r="BN25" s="39">
        <v>252.39758569999995</v>
      </c>
      <c r="BO25" s="39">
        <v>39.966817340000006</v>
      </c>
      <c r="BP25" s="39">
        <v>93.300273629999992</v>
      </c>
      <c r="BQ25" s="39">
        <v>142.35892221999998</v>
      </c>
      <c r="BR25" s="39">
        <v>182.52008637200001</v>
      </c>
      <c r="BS25" s="39">
        <v>54.733638110000001</v>
      </c>
      <c r="BT25" s="39">
        <v>155.20526747</v>
      </c>
      <c r="BU25" s="39">
        <v>167.04077817999999</v>
      </c>
      <c r="BV25" s="39">
        <v>208.52656643000003</v>
      </c>
      <c r="BW25" s="39">
        <v>0</v>
      </c>
      <c r="BX25" s="39">
        <v>288.79370245292182</v>
      </c>
      <c r="BY25" s="39">
        <v>230.35856880109264</v>
      </c>
      <c r="BZ25" s="39">
        <v>197.34318798314328</v>
      </c>
      <c r="CA25" s="39">
        <v>0</v>
      </c>
      <c r="CB25" s="39">
        <v>70.329455001304538</v>
      </c>
      <c r="CC25" s="39">
        <v>213.21341880699779</v>
      </c>
      <c r="CD25" s="95">
        <v>180.39258936523169</v>
      </c>
      <c r="CE25" s="87">
        <v>19.31332520379345</v>
      </c>
      <c r="CF25" s="87">
        <v>213.35423257498721</v>
      </c>
      <c r="CG25" s="87">
        <v>113.88523790147711</v>
      </c>
      <c r="CH25" s="87">
        <v>430.96964429279154</v>
      </c>
      <c r="CI25" s="87">
        <v>37.336451749999995</v>
      </c>
      <c r="CJ25" s="87">
        <v>124.17370538</v>
      </c>
      <c r="CK25" s="87">
        <v>123.62309706000001</v>
      </c>
      <c r="CL25" s="87">
        <v>178.95037957</v>
      </c>
      <c r="CM25" s="87">
        <v>13.7114835</v>
      </c>
      <c r="CN25" s="87">
        <v>114.90905217</v>
      </c>
      <c r="CO25" s="87">
        <v>99.935635990000009</v>
      </c>
      <c r="CP25" s="87">
        <v>87.182830346000003</v>
      </c>
      <c r="CQ25" s="87">
        <v>153.66612334525399</v>
      </c>
      <c r="CR25" s="87">
        <v>249.4334050589882</v>
      </c>
      <c r="CS25" s="28"/>
      <c r="CT25" s="118"/>
      <c r="CU25" s="12"/>
      <c r="CV25" s="12"/>
      <c r="CW25" s="12"/>
      <c r="CX25" s="12"/>
      <c r="CY25" s="12"/>
      <c r="CZ25" s="12"/>
      <c r="DA25" s="12"/>
      <c r="DB25" s="12"/>
      <c r="DC25" s="12"/>
      <c r="DD25" s="12"/>
      <c r="DE25" s="12"/>
      <c r="DF25" s="12"/>
    </row>
    <row r="26" spans="2:112" ht="19" customHeight="1" x14ac:dyDescent="0.3">
      <c r="B26" s="8"/>
      <c r="C26" s="161">
        <v>8.947553142000887E-4</v>
      </c>
      <c r="D26" s="56" t="s">
        <v>25</v>
      </c>
      <c r="E26" s="39">
        <f>'Tab1.1a'!E27</f>
        <v>3.6660330937750505</v>
      </c>
      <c r="F26" s="39">
        <f>'Tab1.1a'!F27</f>
        <v>2.0804909735945403</v>
      </c>
      <c r="G26" s="39">
        <f>'Tab1.1a'!G27</f>
        <v>2.7901038758079091</v>
      </c>
      <c r="H26" s="39">
        <f>'Tab1.1a'!H27</f>
        <v>2.7599261300000002</v>
      </c>
      <c r="I26" s="39">
        <f>'Tab1.1a'!I27</f>
        <v>6.5130017999999996</v>
      </c>
      <c r="J26" s="39">
        <f>'Tab1.1a'!J27</f>
        <v>1.0047664730000001</v>
      </c>
      <c r="K26" s="39">
        <f>'Tab1.1a'!K27</f>
        <v>9.2061536000000004</v>
      </c>
      <c r="L26" s="39">
        <f>'Tab1.1a'!L27</f>
        <v>36.556337499999998</v>
      </c>
      <c r="M26" s="39">
        <f>'Tab1.1a'!M27</f>
        <v>12.562397499999999</v>
      </c>
      <c r="N26" s="39">
        <f>'Tab1.1a'!N27</f>
        <v>20.669037400000004</v>
      </c>
      <c r="O26" s="39">
        <f>'Tab1.1a'!O27</f>
        <v>18.091815279999999</v>
      </c>
      <c r="P26" s="39">
        <f>'Tab1.1a'!P27</f>
        <v>14.53664648</v>
      </c>
      <c r="Q26" s="39">
        <f>'Tab1.1a'!Q27</f>
        <v>29.180997999999999</v>
      </c>
      <c r="R26" s="39">
        <f>'Tab1.1a'!R27</f>
        <v>20.851744252842227</v>
      </c>
      <c r="S26" s="39">
        <f>'Tab1.1a'!S27</f>
        <v>13.501639826465972</v>
      </c>
      <c r="T26" s="39">
        <f>'Tab1.1a'!T27</f>
        <v>1.8302877</v>
      </c>
      <c r="U26" s="39">
        <f>'Tab1.1a'!U27</f>
        <v>7.66</v>
      </c>
      <c r="V26" s="40"/>
      <c r="W26" s="65">
        <v>0.17718450699797789</v>
      </c>
      <c r="X26" s="72">
        <v>0.52020320496950589</v>
      </c>
      <c r="Y26" s="72">
        <v>0.93849262503590725</v>
      </c>
      <c r="Z26" s="72">
        <v>2.0301527567716593</v>
      </c>
      <c r="AA26" s="72">
        <v>0.3084721168893696</v>
      </c>
      <c r="AB26" s="72">
        <v>0.48152101168304495</v>
      </c>
      <c r="AC26" s="72">
        <v>0.60567746334320838</v>
      </c>
      <c r="AD26" s="72">
        <v>0.68482038167891746</v>
      </c>
      <c r="AE26" s="72">
        <v>0.34926942392559368</v>
      </c>
      <c r="AF26" s="72">
        <v>0.60928232471084254</v>
      </c>
      <c r="AG26" s="39">
        <v>0.57460922722152574</v>
      </c>
      <c r="AH26" s="39">
        <v>1.2569428999499468</v>
      </c>
      <c r="AI26" s="39">
        <v>1.1381821300000001</v>
      </c>
      <c r="AJ26" s="39">
        <v>0.58241000000000009</v>
      </c>
      <c r="AK26" s="39">
        <v>0.75333399999999995</v>
      </c>
      <c r="AL26" s="39">
        <v>0.28599999999999998</v>
      </c>
      <c r="AM26" s="39">
        <v>2.1526319999999997</v>
      </c>
      <c r="AN26" s="39">
        <v>0.10186980000000001</v>
      </c>
      <c r="AO26" s="39">
        <v>2.1654999999999998</v>
      </c>
      <c r="AP26" s="39">
        <v>2.093</v>
      </c>
      <c r="AQ26" s="39">
        <v>0.23734</v>
      </c>
      <c r="AR26" s="39">
        <v>0.02</v>
      </c>
      <c r="AS26" s="39">
        <v>0.33700000000000002</v>
      </c>
      <c r="AT26" s="39">
        <v>0.41042647300000001</v>
      </c>
      <c r="AU26" s="39">
        <v>2.6170390000000001</v>
      </c>
      <c r="AV26" s="39">
        <v>1.50675</v>
      </c>
      <c r="AW26" s="39">
        <v>1.920525</v>
      </c>
      <c r="AX26" s="39">
        <v>3.1618396</v>
      </c>
      <c r="AY26" s="39">
        <v>1.8665999999999995E-2</v>
      </c>
      <c r="AZ26" s="39">
        <v>6</v>
      </c>
      <c r="BA26" s="39">
        <v>3.039482</v>
      </c>
      <c r="BB26" s="39">
        <v>27.498189499999999</v>
      </c>
      <c r="BC26" s="39">
        <v>0.439</v>
      </c>
      <c r="BD26" s="39">
        <v>3.1170624999999998</v>
      </c>
      <c r="BE26" s="39">
        <v>0.44811500000000004</v>
      </c>
      <c r="BF26" s="39">
        <v>8.5582200000000004</v>
      </c>
      <c r="BG26" s="39">
        <v>3.409389</v>
      </c>
      <c r="BH26" s="39">
        <v>5.1587579999999988</v>
      </c>
      <c r="BI26" s="39">
        <v>11.401890400000001</v>
      </c>
      <c r="BJ26" s="39">
        <v>0.69899999999999995</v>
      </c>
      <c r="BK26" s="39">
        <v>0</v>
      </c>
      <c r="BL26" s="39">
        <v>1.5226265000000001</v>
      </c>
      <c r="BM26" s="39">
        <v>1.5453000000000001</v>
      </c>
      <c r="BN26" s="39">
        <v>15.023888779999998</v>
      </c>
      <c r="BO26" s="39">
        <v>0.88100000000000001</v>
      </c>
      <c r="BP26" s="39">
        <v>8.9590049999999994</v>
      </c>
      <c r="BQ26" s="39">
        <v>3.2756318000000002</v>
      </c>
      <c r="BR26" s="39">
        <v>1.4210096799999998</v>
      </c>
      <c r="BS26" s="39">
        <v>1.3866999999999998</v>
      </c>
      <c r="BT26" s="39">
        <v>4.1896000000000004</v>
      </c>
      <c r="BU26" s="39">
        <v>0.68470700000000007</v>
      </c>
      <c r="BV26" s="39">
        <v>22.919991</v>
      </c>
      <c r="BW26" s="39">
        <v>0</v>
      </c>
      <c r="BX26" s="39">
        <v>8.404592587078108</v>
      </c>
      <c r="BY26" s="39">
        <v>6.7039893989073303</v>
      </c>
      <c r="BZ26" s="39">
        <v>5.7431622668567899</v>
      </c>
      <c r="CA26" s="39">
        <v>0</v>
      </c>
      <c r="CB26" s="39">
        <v>2.0467565986954481</v>
      </c>
      <c r="CC26" s="39">
        <v>6.2050242230022139</v>
      </c>
      <c r="CD26" s="95">
        <v>5.24985900476831</v>
      </c>
      <c r="CE26" s="87">
        <v>1.7296176206544851E-2</v>
      </c>
      <c r="CF26" s="87">
        <v>0.1910707950127776</v>
      </c>
      <c r="CG26" s="87">
        <v>0.10199067852289524</v>
      </c>
      <c r="CH26" s="87">
        <v>0.38595771720842592</v>
      </c>
      <c r="CI26" s="87">
        <v>0.38595771720842592</v>
      </c>
      <c r="CJ26" s="87">
        <v>0.38595771720842592</v>
      </c>
      <c r="CK26" s="87">
        <v>0.38595771720842592</v>
      </c>
      <c r="CL26" s="87">
        <v>0.38595771720842592</v>
      </c>
      <c r="CM26" s="142"/>
      <c r="CN26" s="142">
        <v>3.0870999999999999E-2</v>
      </c>
      <c r="CO26" s="142">
        <v>0.34084399999999998</v>
      </c>
      <c r="CP26" s="142">
        <v>0.17968329999999999</v>
      </c>
      <c r="CQ26" s="142">
        <v>0</v>
      </c>
      <c r="CR26" s="142">
        <v>0.97923300000000002</v>
      </c>
      <c r="CS26" s="28"/>
      <c r="CT26" s="118"/>
      <c r="CU26" s="125"/>
      <c r="CV26" s="125"/>
      <c r="CW26" s="125"/>
      <c r="CX26" s="125"/>
      <c r="CY26" s="125"/>
      <c r="CZ26" s="125"/>
      <c r="DA26" s="125"/>
      <c r="DB26" s="125"/>
      <c r="DC26" s="125"/>
      <c r="DD26" s="125"/>
      <c r="DE26" s="125"/>
      <c r="DF26" s="125"/>
    </row>
    <row r="27" spans="2:112" ht="19" customHeight="1" x14ac:dyDescent="0.3">
      <c r="B27" s="8"/>
      <c r="D27" s="57"/>
      <c r="E27" s="66"/>
      <c r="F27" s="66"/>
      <c r="G27" s="66"/>
      <c r="H27" s="66"/>
      <c r="I27" s="66"/>
      <c r="J27" s="66"/>
      <c r="K27" s="66"/>
      <c r="L27" s="66"/>
      <c r="M27" s="66"/>
      <c r="N27" s="66"/>
      <c r="O27" s="66"/>
      <c r="P27" s="66"/>
      <c r="Q27" s="66"/>
      <c r="R27" s="66"/>
      <c r="S27" s="66"/>
      <c r="T27" s="66"/>
      <c r="U27" s="66"/>
      <c r="V27" s="33"/>
      <c r="W27" s="66"/>
      <c r="X27" s="72"/>
      <c r="Y27" s="72"/>
      <c r="Z27" s="72"/>
      <c r="AA27" s="72"/>
      <c r="AB27" s="72"/>
      <c r="AC27" s="72"/>
      <c r="AD27" s="72"/>
      <c r="AE27" s="72"/>
      <c r="AF27" s="72"/>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150"/>
      <c r="CF27" s="150"/>
      <c r="CG27" s="150"/>
      <c r="CH27" s="150"/>
      <c r="CI27" s="150"/>
      <c r="CJ27" s="150"/>
      <c r="CK27" s="150"/>
      <c r="CL27" s="150"/>
      <c r="CM27" s="150"/>
      <c r="CN27" s="150"/>
      <c r="CO27" s="150"/>
      <c r="CP27" s="150"/>
      <c r="CQ27" s="150"/>
      <c r="CR27" s="150"/>
      <c r="CS27" s="11"/>
      <c r="CT27" s="118"/>
      <c r="CU27" s="118"/>
      <c r="CV27" s="118"/>
      <c r="CW27" s="118"/>
      <c r="CX27" s="118"/>
      <c r="CY27" s="118"/>
      <c r="CZ27" s="118"/>
      <c r="DA27" s="118"/>
      <c r="DB27" s="118"/>
      <c r="DC27" s="118"/>
      <c r="DD27" s="118"/>
      <c r="DE27" s="118"/>
      <c r="DF27" s="118"/>
    </row>
    <row r="28" spans="2:112" s="6" customFormat="1" ht="19" customHeight="1" x14ac:dyDescent="0.3">
      <c r="B28" s="5"/>
      <c r="C28" s="26" t="s">
        <v>26</v>
      </c>
      <c r="D28" s="63"/>
      <c r="E28" s="99">
        <f>'Tab1.1a'!E29</f>
        <v>105.17700106248822</v>
      </c>
      <c r="F28" s="100">
        <f>'Tab1.1a'!F29</f>
        <v>139.4059718198273</v>
      </c>
      <c r="G28" s="100">
        <f>'Tab1.1a'!G29</f>
        <v>410.64855509853737</v>
      </c>
      <c r="H28" s="100">
        <f>'Tab1.1a'!H29</f>
        <v>499.37614027302425</v>
      </c>
      <c r="I28" s="100">
        <f>'Tab1.1a'!I29</f>
        <v>401.68629873004738</v>
      </c>
      <c r="J28" s="100">
        <f>'Tab1.1a'!J29</f>
        <v>349.63980255855904</v>
      </c>
      <c r="K28" s="100">
        <f>'Tab1.1a'!K29</f>
        <v>230.14784690300075</v>
      </c>
      <c r="L28" s="100">
        <f>'Tab1.1a'!L29</f>
        <v>123.43627093647638</v>
      </c>
      <c r="M28" s="100">
        <f>'Tab1.1a'!M29</f>
        <v>-346.23369990000083</v>
      </c>
      <c r="N28" s="100">
        <f>'Tab1.1a'!N29</f>
        <v>-105.62984828185063</v>
      </c>
      <c r="O28" s="100">
        <f>'Tab1.1a'!O29</f>
        <v>191.87834072960322</v>
      </c>
      <c r="P28" s="100">
        <f>'Tab1.1a'!P29</f>
        <v>-201.69800050999811</v>
      </c>
      <c r="Q28" s="100">
        <f>'Tab1.1a'!Q29</f>
        <v>-307.42585775279258</v>
      </c>
      <c r="R28" s="100">
        <f>'Tab1.1a'!R29</f>
        <v>-152.76956453077992</v>
      </c>
      <c r="S28" s="100">
        <f>'Tab1.1a'!S29</f>
        <v>-375.70997928753695</v>
      </c>
      <c r="T28" s="100">
        <f>'Tab1.1a'!T29</f>
        <v>-535.24376412497168</v>
      </c>
      <c r="U28" s="100">
        <f>'Tab1.1a'!U29</f>
        <v>-256.28495106137234</v>
      </c>
      <c r="V28" s="45"/>
      <c r="W28" s="69">
        <v>37.010233976446273</v>
      </c>
      <c r="X28" s="74">
        <v>19.686415279914513</v>
      </c>
      <c r="Y28" s="74">
        <v>-66.735459286550338</v>
      </c>
      <c r="Z28" s="74">
        <v>115.21581109267731</v>
      </c>
      <c r="AA28" s="74">
        <v>-54.72964734882504</v>
      </c>
      <c r="AB28" s="74">
        <v>4.9692948403654782</v>
      </c>
      <c r="AC28" s="74">
        <v>147.13755320328585</v>
      </c>
      <c r="AD28" s="74">
        <v>42.028771125001242</v>
      </c>
      <c r="AE28" s="74">
        <v>216.21755404411493</v>
      </c>
      <c r="AF28" s="74">
        <v>116.56065294687176</v>
      </c>
      <c r="AG28" s="44">
        <v>81.667969260393704</v>
      </c>
      <c r="AH28" s="44">
        <v>-3.7976211528430781</v>
      </c>
      <c r="AI28" s="44">
        <v>0.64215574335509018</v>
      </c>
      <c r="AJ28" s="44">
        <v>7.7482603709752311</v>
      </c>
      <c r="AK28" s="44">
        <v>52.59150377953182</v>
      </c>
      <c r="AL28" s="44">
        <v>438.39422037916199</v>
      </c>
      <c r="AM28" s="44">
        <v>89.051931654325472</v>
      </c>
      <c r="AN28" s="44">
        <v>-95.106177322549797</v>
      </c>
      <c r="AO28" s="44">
        <v>-59.102461420959003</v>
      </c>
      <c r="AP28" s="44">
        <v>466.84300581923071</v>
      </c>
      <c r="AQ28" s="44">
        <v>5.7305758584614068</v>
      </c>
      <c r="AR28" s="44">
        <v>32.629606580262816</v>
      </c>
      <c r="AS28" s="44">
        <v>159.14935018783456</v>
      </c>
      <c r="AT28" s="44">
        <v>152.13026993199992</v>
      </c>
      <c r="AU28" s="44">
        <v>13.971053730000108</v>
      </c>
      <c r="AV28" s="44">
        <v>136.03023103999999</v>
      </c>
      <c r="AW28" s="44">
        <v>-70.74276164000014</v>
      </c>
      <c r="AX28" s="44">
        <v>150.88932377299989</v>
      </c>
      <c r="AY28" s="44">
        <v>332.05065472918739</v>
      </c>
      <c r="AZ28" s="44">
        <v>136.95640176108759</v>
      </c>
      <c r="BA28" s="44">
        <v>-215.26542786999983</v>
      </c>
      <c r="BB28" s="44">
        <v>-130.30535768379923</v>
      </c>
      <c r="BC28" s="44">
        <v>-84.639381650000928</v>
      </c>
      <c r="BD28" s="44">
        <v>-140.58181355000204</v>
      </c>
      <c r="BE28" s="44">
        <v>-69.667772939998372</v>
      </c>
      <c r="BF28" s="44">
        <v>-51.344731760000059</v>
      </c>
      <c r="BG28" s="44">
        <v>-38.938749698039942</v>
      </c>
      <c r="BH28" s="44">
        <v>-45.230313103809976</v>
      </c>
      <c r="BI28" s="44">
        <v>4.7228101599997672</v>
      </c>
      <c r="BJ28" s="44">
        <v>-26.183595640000021</v>
      </c>
      <c r="BK28" s="44">
        <v>308.95723946000021</v>
      </c>
      <c r="BL28" s="44">
        <v>-20.710471080060529</v>
      </c>
      <c r="BM28" s="44">
        <v>-195.04854772033821</v>
      </c>
      <c r="BN28" s="44">
        <v>98.680120070001522</v>
      </c>
      <c r="BO28" s="44">
        <v>17.180594600000177</v>
      </c>
      <c r="BP28" s="44">
        <v>111.7967093900005</v>
      </c>
      <c r="BQ28" s="44">
        <v>14.012888610000459</v>
      </c>
      <c r="BR28" s="44">
        <v>-344.68819310999879</v>
      </c>
      <c r="BS28" s="44">
        <v>-11.625757298795747</v>
      </c>
      <c r="BT28" s="44">
        <v>-22.463037249999161</v>
      </c>
      <c r="BU28" s="44">
        <v>-143.9311121299985</v>
      </c>
      <c r="BV28" s="44">
        <v>-129.40595107399895</v>
      </c>
      <c r="BW28" s="44">
        <v>22.165538441541798</v>
      </c>
      <c r="BX28" s="44">
        <v>-135.17894907802111</v>
      </c>
      <c r="BY28" s="44">
        <v>-220.95293606410564</v>
      </c>
      <c r="BZ28" s="44">
        <v>181.19678216980469</v>
      </c>
      <c r="CA28" s="44">
        <v>69.510990792349617</v>
      </c>
      <c r="CB28" s="44">
        <v>-69.758255920405531</v>
      </c>
      <c r="CC28" s="44">
        <v>-96.590205690000175</v>
      </c>
      <c r="CD28" s="44">
        <v>-278.87250846947995</v>
      </c>
      <c r="CE28" s="166">
        <f t="shared" ref="CE28:CQ28" si="11">CE5-CE14</f>
        <v>-37.897577169999863</v>
      </c>
      <c r="CF28" s="166">
        <f t="shared" si="11"/>
        <v>-114.69917417999955</v>
      </c>
      <c r="CG28" s="166">
        <f t="shared" si="11"/>
        <v>-337.52266491000046</v>
      </c>
      <c r="CH28" s="166">
        <f t="shared" si="11"/>
        <v>-459.8773091099996</v>
      </c>
      <c r="CI28" s="166">
        <f t="shared" si="11"/>
        <v>22.459542598291932</v>
      </c>
      <c r="CJ28" s="166">
        <f t="shared" si="11"/>
        <v>-10.833667739208636</v>
      </c>
      <c r="CK28" s="166">
        <f t="shared" si="11"/>
        <v>-56.105125157208249</v>
      </c>
      <c r="CL28" s="166">
        <f t="shared" si="11"/>
        <v>-223.49990701966226</v>
      </c>
      <c r="CM28" s="155">
        <f t="shared" si="11"/>
        <v>27.226309110203829</v>
      </c>
      <c r="CN28" s="155">
        <f t="shared" si="11"/>
        <v>-392.15776798278068</v>
      </c>
      <c r="CO28" s="155">
        <f t="shared" si="11"/>
        <v>-102.01329509439961</v>
      </c>
      <c r="CP28" s="155">
        <f t="shared" si="11"/>
        <v>-179.09676965883068</v>
      </c>
      <c r="CQ28" s="155">
        <f t="shared" si="11"/>
        <v>-141.38356586519126</v>
      </c>
      <c r="CR28" s="155">
        <f t="shared" ref="CR28" si="12">CR5-CR14</f>
        <v>-366.63631743098813</v>
      </c>
      <c r="CS28" s="7"/>
      <c r="CT28" s="82"/>
      <c r="CU28" s="82"/>
      <c r="CV28" s="82"/>
      <c r="CW28" s="82"/>
      <c r="CX28" s="82"/>
      <c r="CY28" s="82"/>
      <c r="CZ28" s="82"/>
      <c r="DA28" s="82"/>
      <c r="DB28" s="82"/>
      <c r="DC28" s="82"/>
      <c r="DD28" s="82"/>
      <c r="DE28" s="82"/>
      <c r="DF28" s="82"/>
      <c r="DG28" s="82"/>
    </row>
    <row r="29" spans="2:112" s="6" customFormat="1" ht="19" customHeight="1" x14ac:dyDescent="0.3">
      <c r="B29" s="5"/>
      <c r="C29" s="25" t="s">
        <v>27</v>
      </c>
      <c r="D29" s="54" t="s">
        <v>6</v>
      </c>
      <c r="E29" s="100">
        <f>'Tab1.1a'!E30</f>
        <v>151.04988914063989</v>
      </c>
      <c r="F29" s="100">
        <f>'Tab1.1a'!F30</f>
        <v>170.79454791982729</v>
      </c>
      <c r="G29" s="100">
        <f>'Tab1.1a'!G30</f>
        <v>438.21477160853738</v>
      </c>
      <c r="H29" s="100">
        <f>'Tab1.1a'!H30</f>
        <v>524.0245587730243</v>
      </c>
      <c r="I29" s="100">
        <f>'Tab1.1a'!I30</f>
        <v>522.87177431220425</v>
      </c>
      <c r="J29" s="100">
        <f>'Tab1.1a'!J30</f>
        <v>424.18281532072501</v>
      </c>
      <c r="K29" s="100">
        <f>'Tab1.1a'!K30</f>
        <v>243.56906072300075</v>
      </c>
      <c r="L29" s="100">
        <f>'Tab1.1a'!L30</f>
        <v>134.94172794871693</v>
      </c>
      <c r="M29" s="100">
        <f>'Tab1.1a'!M30</f>
        <v>-328.82158614000082</v>
      </c>
      <c r="N29" s="100">
        <f>'Tab1.1a'!N30</f>
        <v>-91.93238419792641</v>
      </c>
      <c r="O29" s="100">
        <f>'Tab1.1a'!O30</f>
        <v>202.33684809000309</v>
      </c>
      <c r="P29" s="100">
        <f>'Tab1.1a'!P30</f>
        <v>-181.43942276999812</v>
      </c>
      <c r="Q29" s="100">
        <f>'Tab1.1a'!Q30</f>
        <v>-282.6951815639959</v>
      </c>
      <c r="R29" s="100">
        <f>'Tab1.1a'!R30</f>
        <v>-126.21498259077993</v>
      </c>
      <c r="S29" s="100">
        <f>'Tab1.1a'!S30</f>
        <v>-331.84178029753696</v>
      </c>
      <c r="T29" s="100">
        <f>'Tab1.1a'!T30</f>
        <v>-493.93084034497167</v>
      </c>
      <c r="U29" s="100">
        <f>'Tab1.1a'!U30</f>
        <v>-183.43607375137233</v>
      </c>
      <c r="V29" s="45"/>
      <c r="W29" s="70">
        <v>57.990495654597936</v>
      </c>
      <c r="X29" s="71">
        <v>25.593717189914514</v>
      </c>
      <c r="Y29" s="71">
        <v>-58.578875826550338</v>
      </c>
      <c r="Z29" s="71">
        <v>126.04455212267732</v>
      </c>
      <c r="AA29" s="71">
        <v>-49.525353588825041</v>
      </c>
      <c r="AB29" s="71">
        <v>12.356726440365478</v>
      </c>
      <c r="AC29" s="71">
        <v>157.23668747328585</v>
      </c>
      <c r="AD29" s="71">
        <v>50.726487595001245</v>
      </c>
      <c r="AE29" s="71">
        <v>220.93241369411493</v>
      </c>
      <c r="AF29" s="71">
        <v>127.90544989687176</v>
      </c>
      <c r="AG29" s="64">
        <v>85.946629130393703</v>
      </c>
      <c r="AH29" s="64">
        <v>3.4302788871569216</v>
      </c>
      <c r="AI29" s="64">
        <v>7.4722313633550899</v>
      </c>
      <c r="AJ29" s="64">
        <v>14.77356601097523</v>
      </c>
      <c r="AK29" s="64">
        <v>56.87417210953182</v>
      </c>
      <c r="AL29" s="64">
        <v>444.904589289162</v>
      </c>
      <c r="AM29" s="64">
        <v>93.019383685724591</v>
      </c>
      <c r="AN29" s="64">
        <v>-54.824885535679741</v>
      </c>
      <c r="AO29" s="64">
        <v>-5.2236860970713153</v>
      </c>
      <c r="AP29" s="64">
        <v>489.90096225923071</v>
      </c>
      <c r="AQ29" s="64">
        <v>27.274083078461405</v>
      </c>
      <c r="AR29" s="64">
        <v>58.384491810262816</v>
      </c>
      <c r="AS29" s="64">
        <v>161.72195101000051</v>
      </c>
      <c r="AT29" s="64">
        <v>176.80228942199992</v>
      </c>
      <c r="AU29" s="64">
        <v>16.415439260000106</v>
      </c>
      <c r="AV29" s="64">
        <v>138.18704704999999</v>
      </c>
      <c r="AW29" s="64">
        <v>-66.244737270000144</v>
      </c>
      <c r="AX29" s="64">
        <v>155.21131168299988</v>
      </c>
      <c r="AY29" s="64">
        <v>334.16633583251604</v>
      </c>
      <c r="AZ29" s="64">
        <v>140.4988973699995</v>
      </c>
      <c r="BA29" s="64">
        <v>-213.23404291999984</v>
      </c>
      <c r="BB29" s="64">
        <v>-126.48946233379922</v>
      </c>
      <c r="BC29" s="64">
        <v>-81.811882000000935</v>
      </c>
      <c r="BD29" s="64">
        <v>-138.99195147000205</v>
      </c>
      <c r="BE29" s="64">
        <v>-66.756630489998372</v>
      </c>
      <c r="BF29" s="64">
        <v>-41.261122180000058</v>
      </c>
      <c r="BG29" s="64">
        <v>-37.441216966019745</v>
      </c>
      <c r="BH29" s="64">
        <v>-42.551975411905957</v>
      </c>
      <c r="BI29" s="64">
        <v>10.128432069999768</v>
      </c>
      <c r="BJ29" s="64">
        <v>-22.067623890000021</v>
      </c>
      <c r="BK29" s="64">
        <v>309.99805844000019</v>
      </c>
      <c r="BL29" s="64">
        <v>-15.896872089999643</v>
      </c>
      <c r="BM29" s="64">
        <v>-193.21689703999922</v>
      </c>
      <c r="BN29" s="64">
        <v>101.45255878000152</v>
      </c>
      <c r="BO29" s="64">
        <v>23.828545420000175</v>
      </c>
      <c r="BP29" s="64">
        <v>115.3727003200005</v>
      </c>
      <c r="BQ29" s="64">
        <v>20.885874660000461</v>
      </c>
      <c r="BR29" s="64">
        <v>-341.52654316999877</v>
      </c>
      <c r="BS29" s="64">
        <v>-4.7398575899990671</v>
      </c>
      <c r="BT29" s="64">
        <v>-19.693037249999161</v>
      </c>
      <c r="BU29" s="64">
        <v>-135.9605945299985</v>
      </c>
      <c r="BV29" s="64">
        <v>-122.30169219399895</v>
      </c>
      <c r="BW29" s="64">
        <v>29.652669841541801</v>
      </c>
      <c r="BX29" s="64">
        <v>-126.27361237802111</v>
      </c>
      <c r="BY29" s="64">
        <v>-218.64080869410563</v>
      </c>
      <c r="BZ29" s="64">
        <v>189.0467686398047</v>
      </c>
      <c r="CA29" s="64">
        <v>80.651235872349616</v>
      </c>
      <c r="CB29" s="64">
        <v>-58.679428390405533</v>
      </c>
      <c r="CC29" s="64">
        <v>-85.485927830000179</v>
      </c>
      <c r="CD29" s="64">
        <v>-268.32765994947994</v>
      </c>
      <c r="CE29" s="167">
        <f t="shared" ref="CE29:CQ29" si="13">CE5-CE14+CE18</f>
        <v>-26.945793709999862</v>
      </c>
      <c r="CF29" s="167">
        <f t="shared" si="13"/>
        <v>-104.63760211999954</v>
      </c>
      <c r="CG29" s="167">
        <f t="shared" si="13"/>
        <v>-324.00599421000044</v>
      </c>
      <c r="CH29" s="167">
        <f t="shared" si="13"/>
        <v>-453.09441154999962</v>
      </c>
      <c r="CI29" s="167">
        <f t="shared" si="13"/>
        <v>34.457640778291932</v>
      </c>
      <c r="CJ29" s="167">
        <f t="shared" si="13"/>
        <v>8.8292667807913645</v>
      </c>
      <c r="CK29" s="167">
        <f t="shared" si="13"/>
        <v>-36.815350547208247</v>
      </c>
      <c r="CL29" s="167">
        <f t="shared" si="13"/>
        <v>-201.60183701966227</v>
      </c>
      <c r="CM29" s="167">
        <f t="shared" si="13"/>
        <v>40.38621736020383</v>
      </c>
      <c r="CN29" s="167">
        <f t="shared" si="13"/>
        <v>-369.71488080957187</v>
      </c>
      <c r="CO29" s="167">
        <f t="shared" si="13"/>
        <v>-90.198887335999956</v>
      </c>
      <c r="CP29" s="167">
        <f t="shared" si="13"/>
        <v>-147.93666443883069</v>
      </c>
      <c r="CQ29" s="167">
        <f t="shared" si="13"/>
        <v>-126.44749829000004</v>
      </c>
      <c r="CR29" s="167">
        <f t="shared" ref="CR29" si="14">CR5-CR14+CR18</f>
        <v>-347.93364223562821</v>
      </c>
      <c r="CS29" s="7"/>
      <c r="CT29" s="118"/>
      <c r="CU29" s="118"/>
      <c r="CV29" s="118"/>
      <c r="CW29" s="118"/>
      <c r="CX29" s="118"/>
      <c r="CY29" s="118"/>
      <c r="CZ29" s="118"/>
      <c r="DA29" s="118"/>
      <c r="DB29" s="118"/>
      <c r="DC29" s="118"/>
      <c r="DD29" s="118"/>
      <c r="DE29" s="118"/>
      <c r="DF29" s="118"/>
      <c r="DG29" s="82"/>
    </row>
    <row r="30" spans="2:112" s="6" customFormat="1" ht="19" customHeight="1" x14ac:dyDescent="0.3">
      <c r="B30" s="5"/>
      <c r="D30" s="58"/>
      <c r="E30" s="13"/>
      <c r="F30" s="13"/>
      <c r="G30" s="13"/>
      <c r="H30" s="13"/>
      <c r="I30" s="13"/>
      <c r="J30" s="13"/>
      <c r="K30" s="13"/>
      <c r="L30" s="13"/>
      <c r="M30" s="13"/>
      <c r="N30" s="13"/>
      <c r="O30" s="13"/>
      <c r="P30" s="13"/>
      <c r="Q30" s="13"/>
      <c r="R30" s="13"/>
      <c r="S30" s="13"/>
      <c r="T30" s="13"/>
      <c r="U30" s="13"/>
      <c r="V30" s="14"/>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53"/>
      <c r="CF30" s="153"/>
      <c r="CG30" s="153"/>
      <c r="CH30" s="153"/>
      <c r="CI30" s="153"/>
      <c r="CJ30" s="153"/>
      <c r="CK30" s="153"/>
      <c r="CL30" s="153"/>
      <c r="CM30" s="153"/>
      <c r="CN30" s="153"/>
      <c r="CO30" s="153"/>
      <c r="CP30" s="153"/>
      <c r="CQ30" s="153"/>
      <c r="CR30" s="153"/>
      <c r="CS30" s="7"/>
      <c r="CT30" s="118"/>
      <c r="CU30" s="118"/>
      <c r="CV30" s="118"/>
      <c r="CW30" s="118"/>
      <c r="CX30" s="118"/>
      <c r="CY30" s="118"/>
      <c r="CZ30" s="118"/>
      <c r="DA30" s="118"/>
      <c r="DB30" s="118"/>
      <c r="DC30" s="118"/>
      <c r="DD30" s="118"/>
      <c r="DE30" s="118"/>
      <c r="DF30" s="118"/>
      <c r="DG30" s="82"/>
    </row>
    <row r="31" spans="2:112" s="6" customFormat="1" ht="10.5" customHeight="1" x14ac:dyDescent="0.3">
      <c r="B31" s="5"/>
      <c r="D31" s="58"/>
      <c r="E31" s="13"/>
      <c r="F31" s="13"/>
      <c r="G31" s="13"/>
      <c r="H31" s="13"/>
      <c r="I31" s="13"/>
      <c r="J31" s="13"/>
      <c r="K31" s="13"/>
      <c r="L31" s="13"/>
      <c r="M31" s="13"/>
      <c r="N31" s="13"/>
      <c r="O31" s="13"/>
      <c r="P31" s="13"/>
      <c r="Q31" s="13"/>
      <c r="R31" s="13"/>
      <c r="S31" s="13"/>
      <c r="T31" s="13"/>
      <c r="U31" s="13"/>
      <c r="V31" s="14"/>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53"/>
      <c r="CF31" s="153"/>
      <c r="CG31" s="153"/>
      <c r="CH31" s="153"/>
      <c r="CI31" s="153"/>
      <c r="CJ31" s="153"/>
      <c r="CK31" s="153"/>
      <c r="CL31" s="153"/>
      <c r="CM31" s="153"/>
      <c r="CN31" s="153"/>
      <c r="CO31" s="153"/>
      <c r="CP31" s="153"/>
      <c r="CQ31" s="153"/>
      <c r="CR31" s="153"/>
      <c r="CS31" s="7"/>
      <c r="CT31" s="82"/>
      <c r="CU31" s="82"/>
      <c r="CV31" s="82"/>
      <c r="CW31" s="82"/>
      <c r="CX31" s="82"/>
      <c r="CY31" s="82"/>
      <c r="CZ31" s="82"/>
      <c r="DA31" s="82"/>
      <c r="DB31" s="82"/>
      <c r="DC31" s="82"/>
      <c r="DD31" s="82"/>
      <c r="DE31" s="82"/>
      <c r="DF31" s="82"/>
      <c r="DG31" s="82"/>
    </row>
    <row r="32" spans="2:112" s="6" customFormat="1" ht="10.5" customHeight="1" x14ac:dyDescent="0.3">
      <c r="B32" s="5"/>
      <c r="E32" s="15"/>
      <c r="F32" s="15"/>
      <c r="G32" s="15"/>
      <c r="H32" s="15"/>
      <c r="I32" s="15"/>
      <c r="J32" s="15"/>
      <c r="K32" s="15"/>
      <c r="L32" s="15"/>
      <c r="M32" s="15"/>
      <c r="N32" s="15"/>
      <c r="O32" s="15"/>
      <c r="P32" s="15"/>
      <c r="Q32" s="15"/>
      <c r="R32" s="15"/>
      <c r="S32" s="15"/>
      <c r="T32" s="15"/>
      <c r="U32" s="15"/>
      <c r="V32" s="14"/>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5"/>
      <c r="CF32" s="155"/>
      <c r="CG32" s="155"/>
      <c r="CH32" s="155"/>
      <c r="CI32" s="155"/>
      <c r="CJ32" s="155"/>
      <c r="CK32" s="155"/>
      <c r="CL32" s="155"/>
      <c r="CM32" s="155"/>
      <c r="CN32" s="155"/>
      <c r="CO32" s="155"/>
      <c r="CP32" s="155"/>
      <c r="CQ32" s="155"/>
      <c r="CR32" s="155"/>
      <c r="CS32" s="7"/>
      <c r="CT32" s="82"/>
      <c r="CU32" s="82"/>
      <c r="CV32" s="82"/>
      <c r="CW32" s="82"/>
      <c r="CX32" s="82"/>
      <c r="CY32" s="82"/>
      <c r="CZ32" s="82"/>
      <c r="DA32" s="82"/>
      <c r="DB32" s="82"/>
      <c r="DC32" s="82"/>
      <c r="DD32" s="82"/>
      <c r="DE32" s="82"/>
      <c r="DF32" s="82"/>
      <c r="DG32" s="82"/>
    </row>
    <row r="33" spans="2:111" s="6" customFormat="1" ht="14.5" customHeight="1" x14ac:dyDescent="0.3">
      <c r="B33" s="5"/>
      <c r="D33" s="17" t="s">
        <v>36</v>
      </c>
      <c r="E33" s="15"/>
      <c r="F33" s="15"/>
      <c r="G33" s="15"/>
      <c r="H33" s="15"/>
      <c r="I33" s="15"/>
      <c r="J33" s="15"/>
      <c r="K33" s="15"/>
      <c r="L33" s="15"/>
      <c r="M33" s="15"/>
      <c r="N33" s="15"/>
      <c r="O33" s="15"/>
      <c r="P33" s="15"/>
      <c r="Q33" s="15"/>
      <c r="R33" s="15"/>
      <c r="S33" s="15"/>
      <c r="T33" s="15"/>
      <c r="U33" s="15"/>
      <c r="V33" s="14"/>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4"/>
      <c r="CF33" s="155"/>
      <c r="CG33" s="155"/>
      <c r="CH33" s="155"/>
      <c r="CI33" s="155"/>
      <c r="CJ33" s="155"/>
      <c r="CK33" s="155"/>
      <c r="CL33" s="155"/>
      <c r="CM33" s="155"/>
      <c r="CN33" s="155"/>
      <c r="CO33" s="155"/>
      <c r="CP33" s="155"/>
      <c r="CQ33" s="155"/>
      <c r="CR33" s="155"/>
      <c r="CS33" s="7"/>
      <c r="CT33" s="82"/>
      <c r="CU33" s="82"/>
      <c r="CV33" s="82"/>
      <c r="CW33" s="82"/>
      <c r="CX33" s="82"/>
      <c r="CY33" s="82"/>
      <c r="CZ33" s="82"/>
      <c r="DA33" s="82"/>
      <c r="DB33" s="82"/>
      <c r="DC33" s="82"/>
      <c r="DD33" s="82"/>
      <c r="DE33" s="82"/>
      <c r="DF33" s="82"/>
      <c r="DG33" s="82"/>
    </row>
    <row r="34" spans="2:111" s="6" customFormat="1" ht="12" customHeight="1" x14ac:dyDescent="0.3">
      <c r="B34" s="5"/>
      <c r="D34" s="20" t="s">
        <v>7</v>
      </c>
      <c r="E34" s="15"/>
      <c r="F34" s="15"/>
      <c r="G34" s="15"/>
      <c r="H34" s="15"/>
      <c r="I34" s="15"/>
      <c r="J34" s="15"/>
      <c r="K34" s="15"/>
      <c r="L34" s="15"/>
      <c r="M34" s="15"/>
      <c r="N34" s="15"/>
      <c r="O34" s="15"/>
      <c r="P34" s="15"/>
      <c r="Q34" s="15"/>
      <c r="R34" s="15"/>
      <c r="S34" s="15"/>
      <c r="T34" s="15"/>
      <c r="U34" s="15"/>
      <c r="V34" s="14"/>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4"/>
      <c r="CF34" s="155"/>
      <c r="CG34" s="155"/>
      <c r="CH34" s="155"/>
      <c r="CI34" s="155"/>
      <c r="CJ34" s="155"/>
      <c r="CK34" s="155"/>
      <c r="CL34" s="155"/>
      <c r="CM34" s="155"/>
      <c r="CN34" s="155"/>
      <c r="CO34" s="155"/>
      <c r="CP34" s="155"/>
      <c r="CQ34" s="155"/>
      <c r="CR34" s="155"/>
      <c r="CS34" s="7"/>
      <c r="CT34" s="82"/>
      <c r="CU34" s="82"/>
      <c r="CV34" s="82"/>
      <c r="CW34" s="82"/>
      <c r="CX34" s="82"/>
      <c r="CY34" s="82"/>
      <c r="CZ34" s="82"/>
      <c r="DA34" s="82"/>
      <c r="DB34" s="82"/>
      <c r="DC34" s="82"/>
      <c r="DD34" s="82"/>
      <c r="DE34" s="82"/>
      <c r="DF34" s="82"/>
      <c r="DG34" s="82"/>
    </row>
    <row r="35" spans="2:111" ht="8.5" customHeight="1" x14ac:dyDescent="0.25">
      <c r="B35" s="10"/>
      <c r="C35" s="9"/>
      <c r="D35" s="9"/>
      <c r="E35" s="9"/>
      <c r="F35" s="9"/>
      <c r="G35" s="9"/>
      <c r="H35" s="9"/>
      <c r="I35" s="9"/>
      <c r="J35" s="9"/>
      <c r="K35" s="9"/>
      <c r="L35" s="9"/>
      <c r="M35" s="9"/>
      <c r="N35" s="9"/>
      <c r="O35" s="9"/>
      <c r="P35" s="9"/>
      <c r="Q35" s="9"/>
      <c r="R35" s="9"/>
      <c r="S35" s="9"/>
      <c r="T35" s="9"/>
      <c r="U35" s="9"/>
      <c r="V35" s="16"/>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156"/>
      <c r="CF35" s="156"/>
      <c r="CG35" s="156"/>
      <c r="CH35" s="156"/>
      <c r="CI35" s="156"/>
      <c r="CJ35" s="156"/>
      <c r="CK35" s="156"/>
      <c r="CL35" s="156"/>
      <c r="CM35" s="156"/>
      <c r="CN35" s="156"/>
      <c r="CO35" s="156"/>
      <c r="CP35" s="156"/>
      <c r="CQ35" s="156"/>
      <c r="CR35" s="156"/>
      <c r="CS35" s="16"/>
    </row>
    <row r="37" spans="2:111" ht="19" customHeight="1" x14ac:dyDescent="0.25">
      <c r="D37" s="17"/>
      <c r="E37" s="19"/>
      <c r="F37" s="19"/>
      <c r="G37" s="19"/>
      <c r="H37" s="19"/>
      <c r="I37" s="19"/>
      <c r="J37" s="19"/>
      <c r="K37" s="19"/>
      <c r="L37" s="19"/>
      <c r="M37" s="19"/>
      <c r="N37" s="19"/>
      <c r="O37" s="19"/>
      <c r="P37" s="19"/>
      <c r="Q37" s="19"/>
      <c r="R37" s="19"/>
      <c r="S37" s="19"/>
      <c r="T37" s="19"/>
      <c r="U37" s="19"/>
    </row>
    <row r="38" spans="2:111" ht="19" customHeight="1" x14ac:dyDescent="0.25">
      <c r="D38" s="20"/>
      <c r="E38" s="21"/>
      <c r="F38" s="21"/>
      <c r="G38" s="21"/>
      <c r="H38" s="21"/>
      <c r="I38" s="21"/>
      <c r="J38" s="21"/>
      <c r="K38" s="21"/>
      <c r="L38" s="21"/>
      <c r="M38" s="21"/>
      <c r="N38" s="21"/>
      <c r="O38" s="21"/>
      <c r="P38" s="21"/>
      <c r="Q38" s="21"/>
      <c r="R38" s="21"/>
      <c r="S38" s="21"/>
      <c r="T38" s="21"/>
      <c r="U38" s="21"/>
    </row>
  </sheetData>
  <mergeCells count="20">
    <mergeCell ref="BO3:BR3"/>
    <mergeCell ref="W3:Z3"/>
    <mergeCell ref="AA3:AD3"/>
    <mergeCell ref="AE3:AH3"/>
    <mergeCell ref="AI3:AL3"/>
    <mergeCell ref="AM3:AP3"/>
    <mergeCell ref="AQ3:AT3"/>
    <mergeCell ref="AU3:AX3"/>
    <mergeCell ref="AY3:BB3"/>
    <mergeCell ref="BC3:BF3"/>
    <mergeCell ref="BG3:BJ3"/>
    <mergeCell ref="BK3:BN3"/>
    <mergeCell ref="CX5:DA5"/>
    <mergeCell ref="DB5:DE5"/>
    <mergeCell ref="BS3:BV3"/>
    <mergeCell ref="BW3:BZ3"/>
    <mergeCell ref="CA3:CD3"/>
    <mergeCell ref="CE3:CH3"/>
    <mergeCell ref="CI3:CL3"/>
    <mergeCell ref="CM3:CP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Tab1.1a</vt:lpstr>
      <vt:lpstr>Tab 1.1b</vt:lpstr>
      <vt:lpstr>Tab 1.2a</vt:lpstr>
      <vt:lpstr>Tab 1.2b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Boe</dc:creator>
  <cp:lastModifiedBy>Jack Suimae</cp:lastModifiedBy>
  <dcterms:created xsi:type="dcterms:W3CDTF">2021-05-20T03:21:00Z</dcterms:created>
  <dcterms:modified xsi:type="dcterms:W3CDTF">2026-09-30T03:11:33Z</dcterms:modified>
</cp:coreProperties>
</file>